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dorozhnaya\Desktop\Для министерства — копия\"/>
    </mc:Choice>
  </mc:AlternateContent>
  <workbookProtection workbookPassword="CC21" lockStructure="1"/>
  <bookViews>
    <workbookView xWindow="0" yWindow="0" windowWidth="2940" windowHeight="5025" tabRatio="601"/>
  </bookViews>
  <sheets>
    <sheet name="Лист2" sheetId="2" r:id="rId1"/>
    <sheet name="Лист3" sheetId="3" r:id="rId2"/>
  </sheets>
  <definedNames>
    <definedName name="_xlnm.Print_Titles" localSheetId="0">Лист2!$6:$7</definedName>
    <definedName name="_xlnm.Print_Area" localSheetId="0">Лист2!$A$1:$M$562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26" i="2" l="1"/>
  <c r="K420" i="2"/>
  <c r="K426" i="2"/>
  <c r="J420" i="2" l="1"/>
  <c r="L420" i="2" s="1"/>
  <c r="M420" i="2"/>
  <c r="L402" i="2" l="1"/>
  <c r="H408" i="2"/>
  <c r="J408" i="2" s="1"/>
  <c r="L408" i="2" s="1"/>
  <c r="H402" i="2"/>
  <c r="J402" i="2" s="1"/>
  <c r="J403" i="2" s="1"/>
  <c r="G420" i="2"/>
  <c r="H420" i="2" s="1"/>
  <c r="G426" i="2"/>
  <c r="H426" i="2" s="1"/>
  <c r="G408" i="2"/>
  <c r="G402" i="2"/>
  <c r="I402" i="2" s="1"/>
  <c r="K402" i="2" s="1"/>
  <c r="M402" i="2" s="1"/>
  <c r="G414" i="2"/>
  <c r="G49" i="2"/>
  <c r="G16" i="2"/>
  <c r="J409" i="2" l="1"/>
  <c r="H424" i="2"/>
  <c r="J426" i="2"/>
  <c r="G403" i="2"/>
  <c r="I420" i="2"/>
  <c r="G396" i="2"/>
  <c r="H396" i="2"/>
  <c r="H238" i="2"/>
  <c r="L16" i="2"/>
  <c r="M16" i="2"/>
  <c r="H16" i="2"/>
  <c r="I16" i="2"/>
  <c r="J16" i="2"/>
  <c r="K16" i="2"/>
  <c r="H229" i="2"/>
  <c r="I229" i="2"/>
  <c r="J229" i="2"/>
  <c r="K229" i="2"/>
  <c r="L229" i="2"/>
  <c r="M229" i="2"/>
  <c r="G229" i="2"/>
  <c r="G238" i="2"/>
  <c r="G251" i="2"/>
  <c r="I260" i="2"/>
  <c r="H260" i="2"/>
  <c r="M291" i="2"/>
  <c r="I291" i="2"/>
  <c r="J291" i="2"/>
  <c r="K291" i="2"/>
  <c r="L291" i="2"/>
  <c r="H291" i="2"/>
  <c r="G291" i="2"/>
  <c r="I325" i="2"/>
  <c r="H414" i="2" l="1"/>
  <c r="I414" i="2" s="1"/>
  <c r="J414" i="2" s="1"/>
  <c r="K414" i="2" s="1"/>
  <c r="L414" i="2" s="1"/>
  <c r="M414" i="2" s="1"/>
  <c r="I426" i="2"/>
  <c r="G415" i="2"/>
  <c r="F414" i="2"/>
  <c r="F415" i="2"/>
  <c r="F426" i="2"/>
  <c r="M426" i="2" l="1"/>
  <c r="I432" i="2"/>
  <c r="M421" i="2"/>
  <c r="I415" i="2"/>
  <c r="J415" i="2"/>
  <c r="G421" i="2"/>
  <c r="F412" i="2"/>
  <c r="E412" i="2"/>
  <c r="F424" i="2"/>
  <c r="F432" i="2"/>
  <c r="F430" i="2" s="1"/>
  <c r="F406" i="2" l="1"/>
  <c r="G400" i="2"/>
  <c r="F400" i="2"/>
  <c r="F420" i="2" l="1"/>
  <c r="G412" i="2" l="1"/>
  <c r="G424" i="2"/>
  <c r="I421" i="2"/>
  <c r="F421" i="2"/>
  <c r="H412" i="2" l="1"/>
  <c r="I412" i="2"/>
  <c r="I424" i="2"/>
  <c r="L275" i="2"/>
  <c r="H275" i="2"/>
  <c r="H302" i="2"/>
  <c r="K412" i="2" l="1"/>
  <c r="M412" i="2"/>
  <c r="L412" i="2"/>
  <c r="J412" i="2"/>
  <c r="L424" i="2"/>
  <c r="J424" i="2"/>
  <c r="M424" i="2"/>
  <c r="K424" i="2"/>
  <c r="H406" i="2"/>
  <c r="H400" i="2"/>
  <c r="L376" i="2"/>
  <c r="J71" i="2"/>
  <c r="L394" i="2"/>
  <c r="H332" i="2"/>
  <c r="E432" i="2"/>
  <c r="E430" i="2"/>
  <c r="F10" i="2"/>
  <c r="F16" i="2"/>
  <c r="I352" i="2"/>
  <c r="F291" i="2"/>
  <c r="G55" i="2"/>
  <c r="F174" i="2"/>
  <c r="F105" i="2"/>
  <c r="F97" i="2"/>
  <c r="G65" i="2"/>
  <c r="L105" i="2"/>
  <c r="L400" i="2" l="1"/>
  <c r="J400" i="2"/>
  <c r="G242" i="2"/>
  <c r="H242" i="2"/>
  <c r="I242" i="2"/>
  <c r="J242" i="2"/>
  <c r="K242" i="2"/>
  <c r="L242" i="2"/>
  <c r="M242" i="2"/>
  <c r="F242" i="2"/>
  <c r="G204" i="2"/>
  <c r="F204" i="2"/>
  <c r="F202" i="2" s="1"/>
  <c r="E204" i="2"/>
  <c r="F188" i="2"/>
  <c r="G188" i="2"/>
  <c r="G189" i="2" s="1"/>
  <c r="H188" i="2"/>
  <c r="I188" i="2"/>
  <c r="J188" i="2"/>
  <c r="K188" i="2"/>
  <c r="L188" i="2"/>
  <c r="M188" i="2"/>
  <c r="M189" i="2" s="1"/>
  <c r="E188" i="2"/>
  <c r="M193" i="2"/>
  <c r="K193" i="2"/>
  <c r="I193" i="2"/>
  <c r="G193" i="2"/>
  <c r="L193" i="2"/>
  <c r="J193" i="2"/>
  <c r="H193" i="2"/>
  <c r="G187" i="2"/>
  <c r="M110" i="2"/>
  <c r="L110" i="2"/>
  <c r="K110" i="2"/>
  <c r="J110" i="2"/>
  <c r="I110" i="2"/>
  <c r="H110" i="2"/>
  <c r="G110" i="2"/>
  <c r="E109" i="2"/>
  <c r="F110" i="2" s="1"/>
  <c r="G78" i="2"/>
  <c r="H78" i="2"/>
  <c r="H76" i="2" s="1"/>
  <c r="I78" i="2"/>
  <c r="J78" i="2"/>
  <c r="K78" i="2"/>
  <c r="L78" i="2"/>
  <c r="M78" i="2"/>
  <c r="F78" i="2"/>
  <c r="L189" i="2" l="1"/>
  <c r="H189" i="2"/>
  <c r="J189" i="2"/>
  <c r="I189" i="2"/>
  <c r="K189" i="2"/>
  <c r="E71" i="2"/>
  <c r="L42" i="2"/>
  <c r="G18" i="2" l="1"/>
  <c r="H18" i="2"/>
  <c r="I18" i="2"/>
  <c r="J18" i="2"/>
  <c r="K18" i="2"/>
  <c r="L18" i="2"/>
  <c r="M18" i="2"/>
  <c r="F18" i="2"/>
  <c r="F217" i="2" l="1"/>
  <c r="D217" i="2"/>
  <c r="C217" i="2" l="1"/>
  <c r="E16" i="2" l="1"/>
  <c r="E18" i="2"/>
  <c r="E20" i="2"/>
  <c r="E23" i="2"/>
  <c r="E25" i="2"/>
  <c r="E26" i="2"/>
  <c r="E29" i="2"/>
  <c r="E31" i="2"/>
  <c r="E32" i="2"/>
  <c r="E37" i="2"/>
  <c r="E41" i="2"/>
  <c r="E42" i="2"/>
  <c r="E38" i="2" s="1"/>
  <c r="E55" i="2"/>
  <c r="E62" i="2"/>
  <c r="E65" i="2"/>
  <c r="E78" i="2"/>
  <c r="E76" i="2" s="1"/>
  <c r="E82" i="2"/>
  <c r="E83" i="2"/>
  <c r="E86" i="2"/>
  <c r="E88" i="2"/>
  <c r="E89" i="2"/>
  <c r="E94" i="2"/>
  <c r="E95" i="2"/>
  <c r="E102" i="2"/>
  <c r="E105" i="2"/>
  <c r="E103" i="2" s="1"/>
  <c r="E116" i="2"/>
  <c r="E117" i="2"/>
  <c r="E113" i="2" s="1"/>
  <c r="E121" i="2"/>
  <c r="E126" i="2"/>
  <c r="E127" i="2"/>
  <c r="E132" i="2"/>
  <c r="E137" i="2"/>
  <c r="E133" i="2" s="1"/>
  <c r="E141" i="2"/>
  <c r="E144" i="2"/>
  <c r="E146" i="2"/>
  <c r="E147" i="2"/>
  <c r="E150" i="2"/>
  <c r="E153" i="2"/>
  <c r="E154" i="2"/>
  <c r="E159" i="2"/>
  <c r="E160" i="2"/>
  <c r="E165" i="2"/>
  <c r="E166" i="2"/>
  <c r="E174" i="2"/>
  <c r="E178" i="2"/>
  <c r="E182" i="2"/>
  <c r="E187" i="2"/>
  <c r="E198" i="2"/>
  <c r="E194" i="2" s="1"/>
  <c r="E202" i="2"/>
  <c r="E205" i="2"/>
  <c r="E208" i="2"/>
  <c r="E209" i="2"/>
  <c r="E212" i="2"/>
  <c r="E214" i="2"/>
  <c r="E217" i="2"/>
  <c r="E229" i="2"/>
  <c r="E227" i="2" s="1"/>
  <c r="E235" i="2"/>
  <c r="E238" i="2"/>
  <c r="E242" i="2"/>
  <c r="E251" i="2"/>
  <c r="E257" i="2"/>
  <c r="E260" i="2"/>
  <c r="E266" i="2"/>
  <c r="E274" i="2"/>
  <c r="E275" i="2"/>
  <c r="E271" i="2" s="1"/>
  <c r="E281" i="2"/>
  <c r="E288" i="2"/>
  <c r="E291" i="2"/>
  <c r="E289" i="2" s="1"/>
  <c r="E297" i="2"/>
  <c r="E301" i="2"/>
  <c r="E302" i="2"/>
  <c r="E298" i="2" s="1"/>
  <c r="E308" i="2"/>
  <c r="E306" i="2" s="1"/>
  <c r="E315" i="2"/>
  <c r="E316" i="2"/>
  <c r="E319" i="2"/>
  <c r="E321" i="2"/>
  <c r="E324" i="2"/>
  <c r="E332" i="2"/>
  <c r="E335" i="2"/>
  <c r="E333" i="2" s="1"/>
  <c r="E349" i="2"/>
  <c r="E352" i="2"/>
  <c r="E350" i="2" s="1"/>
  <c r="E376" i="2"/>
  <c r="E379" i="2"/>
  <c r="E377" i="2" s="1"/>
  <c r="E386" i="2"/>
  <c r="E389" i="2"/>
  <c r="E390" i="2" s="1"/>
  <c r="E394" i="2"/>
  <c r="E400" i="2"/>
  <c r="E403" i="2"/>
  <c r="E406" i="2"/>
  <c r="E409" i="2"/>
  <c r="E415" i="2"/>
  <c r="E421" i="2"/>
  <c r="E424" i="2"/>
  <c r="E427" i="2"/>
  <c r="E258" i="2" l="1"/>
  <c r="E10" i="2"/>
  <c r="E387" i="2"/>
  <c r="E215" i="2"/>
  <c r="E236" i="2"/>
  <c r="E172" i="2"/>
  <c r="E51" i="2"/>
  <c r="E63" i="2"/>
  <c r="E53" i="2"/>
  <c r="E14" i="2"/>
  <c r="E322" i="2"/>
  <c r="E279" i="2"/>
  <c r="E249" i="2"/>
  <c r="E12" i="2" l="1"/>
  <c r="E422" i="2" s="1"/>
  <c r="E418" i="2" s="1"/>
  <c r="E398" i="2" s="1"/>
  <c r="E47" i="2"/>
  <c r="E433" i="2"/>
  <c r="E8" i="2" l="1"/>
  <c r="E396" i="2" s="1"/>
  <c r="E423" i="2"/>
  <c r="D55" i="2" l="1"/>
  <c r="F55" i="2"/>
  <c r="H55" i="2"/>
  <c r="I55" i="2"/>
  <c r="J55" i="2"/>
  <c r="K55" i="2"/>
  <c r="L55" i="2"/>
  <c r="M55" i="2"/>
  <c r="C55" i="2"/>
  <c r="C238" i="2"/>
  <c r="D387" i="2"/>
  <c r="E388" i="2" s="1"/>
  <c r="D229" i="2"/>
  <c r="E230" i="2" s="1"/>
  <c r="C229" i="2"/>
  <c r="C141" i="2"/>
  <c r="E56" i="2" l="1"/>
  <c r="G117" i="2" l="1"/>
  <c r="D97" i="2" l="1"/>
  <c r="E98" i="2" s="1"/>
  <c r="C97" i="2"/>
  <c r="G97" i="2"/>
  <c r="G389" i="2" l="1"/>
  <c r="F389" i="2"/>
  <c r="G324" i="2" l="1"/>
  <c r="F235" i="2"/>
  <c r="F42" i="2"/>
  <c r="F31" i="2"/>
  <c r="F229" i="2"/>
  <c r="F14" i="2" l="1"/>
  <c r="F427" i="2"/>
  <c r="I408" i="2"/>
  <c r="K408" i="2" s="1"/>
  <c r="M408" i="2" s="1"/>
  <c r="H437" i="2" l="1"/>
  <c r="I400" i="2" l="1"/>
  <c r="G281" i="2"/>
  <c r="K400" i="2" l="1"/>
  <c r="G149" i="2"/>
  <c r="H149" i="2"/>
  <c r="I149" i="2"/>
  <c r="J149" i="2"/>
  <c r="K149" i="2"/>
  <c r="L149" i="2"/>
  <c r="M149" i="2"/>
  <c r="F149" i="2"/>
  <c r="M400" i="2" l="1"/>
  <c r="H174" i="2"/>
  <c r="H204" i="2"/>
  <c r="I204" i="2"/>
  <c r="J204" i="2"/>
  <c r="K204" i="2"/>
  <c r="L204" i="2"/>
  <c r="M204" i="2"/>
  <c r="M205" i="2" l="1"/>
  <c r="I205" i="2"/>
  <c r="K205" i="2"/>
  <c r="G174" i="2"/>
  <c r="K23" i="2" l="1"/>
  <c r="K25" i="2"/>
  <c r="K29" i="2"/>
  <c r="K31" i="2"/>
  <c r="K37" i="2"/>
  <c r="K62" i="2"/>
  <c r="K79" i="2"/>
  <c r="K82" i="2"/>
  <c r="K86" i="2"/>
  <c r="K88" i="2"/>
  <c r="K116" i="2"/>
  <c r="K126" i="2"/>
  <c r="K132" i="2"/>
  <c r="J144" i="2"/>
  <c r="J146" i="2"/>
  <c r="J150" i="2"/>
  <c r="J159" i="2"/>
  <c r="J165" i="2"/>
  <c r="J187" i="2"/>
  <c r="J205" i="2"/>
  <c r="J208" i="2"/>
  <c r="J212" i="2"/>
  <c r="J214" i="2"/>
  <c r="J235" i="2"/>
  <c r="J243" i="2"/>
  <c r="J257" i="2"/>
  <c r="J274" i="2"/>
  <c r="J288" i="2"/>
  <c r="J292" i="2"/>
  <c r="J297" i="2"/>
  <c r="J301" i="2"/>
  <c r="J315" i="2"/>
  <c r="J319" i="2"/>
  <c r="J321" i="2"/>
  <c r="J332" i="2"/>
  <c r="J349" i="2"/>
  <c r="J376" i="2"/>
  <c r="J386" i="2"/>
  <c r="J394" i="2"/>
  <c r="J421" i="2"/>
  <c r="J427" i="2"/>
  <c r="I437" i="2"/>
  <c r="M437" i="2"/>
  <c r="L437" i="2"/>
  <c r="K437" i="2"/>
  <c r="J437" i="2"/>
  <c r="G437" i="2"/>
  <c r="M427" i="2"/>
  <c r="L427" i="2"/>
  <c r="K427" i="2"/>
  <c r="I427" i="2"/>
  <c r="H427" i="2"/>
  <c r="G427" i="2"/>
  <c r="L421" i="2"/>
  <c r="K421" i="2"/>
  <c r="H421" i="2"/>
  <c r="M415" i="2"/>
  <c r="L415" i="2"/>
  <c r="K415" i="2"/>
  <c r="H415" i="2"/>
  <c r="M409" i="2"/>
  <c r="L409" i="2"/>
  <c r="K409" i="2"/>
  <c r="I409" i="2"/>
  <c r="H409" i="2"/>
  <c r="G409" i="2"/>
  <c r="M403" i="2"/>
  <c r="L403" i="2"/>
  <c r="K403" i="2"/>
  <c r="I403" i="2"/>
  <c r="H403" i="2"/>
  <c r="M394" i="2"/>
  <c r="K394" i="2"/>
  <c r="I394" i="2"/>
  <c r="H394" i="2"/>
  <c r="G394" i="2"/>
  <c r="M386" i="2"/>
  <c r="L386" i="2"/>
  <c r="K386" i="2"/>
  <c r="I386" i="2"/>
  <c r="H386" i="2"/>
  <c r="G386" i="2"/>
  <c r="M376" i="2"/>
  <c r="K376" i="2"/>
  <c r="I376" i="2"/>
  <c r="H376" i="2"/>
  <c r="G376" i="2"/>
  <c r="M349" i="2"/>
  <c r="L349" i="2"/>
  <c r="K349" i="2"/>
  <c r="I349" i="2"/>
  <c r="H349" i="2"/>
  <c r="G349" i="2"/>
  <c r="M332" i="2"/>
  <c r="L332" i="2"/>
  <c r="K332" i="2"/>
  <c r="I332" i="2"/>
  <c r="G332" i="2"/>
  <c r="M321" i="2"/>
  <c r="L321" i="2"/>
  <c r="K321" i="2"/>
  <c r="I321" i="2"/>
  <c r="H321" i="2"/>
  <c r="G321" i="2"/>
  <c r="M319" i="2"/>
  <c r="L319" i="2"/>
  <c r="K319" i="2"/>
  <c r="I319" i="2"/>
  <c r="H319" i="2"/>
  <c r="G319" i="2"/>
  <c r="M315" i="2"/>
  <c r="L315" i="2"/>
  <c r="K315" i="2"/>
  <c r="I315" i="2"/>
  <c r="H315" i="2"/>
  <c r="G315" i="2"/>
  <c r="M301" i="2"/>
  <c r="L301" i="2"/>
  <c r="K301" i="2"/>
  <c r="I301" i="2"/>
  <c r="H301" i="2"/>
  <c r="G301" i="2"/>
  <c r="M297" i="2"/>
  <c r="L297" i="2"/>
  <c r="K297" i="2"/>
  <c r="I297" i="2"/>
  <c r="H297" i="2"/>
  <c r="G297" i="2"/>
  <c r="M292" i="2"/>
  <c r="L292" i="2"/>
  <c r="K292" i="2"/>
  <c r="I292" i="2"/>
  <c r="H292" i="2"/>
  <c r="G292" i="2"/>
  <c r="M288" i="2"/>
  <c r="L288" i="2"/>
  <c r="K288" i="2"/>
  <c r="I288" i="2"/>
  <c r="H288" i="2"/>
  <c r="G288" i="2"/>
  <c r="M274" i="2"/>
  <c r="L274" i="2"/>
  <c r="K274" i="2"/>
  <c r="I274" i="2"/>
  <c r="H274" i="2"/>
  <c r="G274" i="2"/>
  <c r="M257" i="2"/>
  <c r="L257" i="2"/>
  <c r="K257" i="2"/>
  <c r="I257" i="2"/>
  <c r="H257" i="2"/>
  <c r="G257" i="2"/>
  <c r="M243" i="2"/>
  <c r="L243" i="2"/>
  <c r="K243" i="2"/>
  <c r="I243" i="2"/>
  <c r="H243" i="2"/>
  <c r="M235" i="2"/>
  <c r="L235" i="2"/>
  <c r="K235" i="2"/>
  <c r="I235" i="2"/>
  <c r="H235" i="2"/>
  <c r="G235" i="2"/>
  <c r="M214" i="2"/>
  <c r="L214" i="2"/>
  <c r="K214" i="2"/>
  <c r="I214" i="2"/>
  <c r="H214" i="2"/>
  <c r="G214" i="2"/>
  <c r="M212" i="2"/>
  <c r="L212" i="2"/>
  <c r="K212" i="2"/>
  <c r="I212" i="2"/>
  <c r="H212" i="2"/>
  <c r="G212" i="2"/>
  <c r="M208" i="2"/>
  <c r="L208" i="2"/>
  <c r="K208" i="2"/>
  <c r="I208" i="2"/>
  <c r="H208" i="2"/>
  <c r="G208" i="2"/>
  <c r="L205" i="2"/>
  <c r="H205" i="2"/>
  <c r="G205" i="2"/>
  <c r="M187" i="2"/>
  <c r="L187" i="2"/>
  <c r="K187" i="2"/>
  <c r="I187" i="2"/>
  <c r="H187" i="2"/>
  <c r="M165" i="2"/>
  <c r="L165" i="2"/>
  <c r="K165" i="2"/>
  <c r="I165" i="2"/>
  <c r="H165" i="2"/>
  <c r="G165" i="2"/>
  <c r="M159" i="2"/>
  <c r="L159" i="2"/>
  <c r="K159" i="2"/>
  <c r="I159" i="2"/>
  <c r="H159" i="2"/>
  <c r="G159" i="2"/>
  <c r="M150" i="2"/>
  <c r="L150" i="2"/>
  <c r="K150" i="2"/>
  <c r="I150" i="2"/>
  <c r="H150" i="2"/>
  <c r="G150" i="2"/>
  <c r="M146" i="2"/>
  <c r="L146" i="2"/>
  <c r="K146" i="2"/>
  <c r="I146" i="2"/>
  <c r="H146" i="2"/>
  <c r="G146" i="2"/>
  <c r="M144" i="2"/>
  <c r="L144" i="2"/>
  <c r="K144" i="2"/>
  <c r="I144" i="2"/>
  <c r="H144" i="2"/>
  <c r="G144" i="2"/>
  <c r="G141" i="2"/>
  <c r="H141" i="2"/>
  <c r="I141" i="2"/>
  <c r="J141" i="2"/>
  <c r="K141" i="2"/>
  <c r="L141" i="2"/>
  <c r="M141" i="2"/>
  <c r="M132" i="2"/>
  <c r="L132" i="2"/>
  <c r="J132" i="2"/>
  <c r="I132" i="2"/>
  <c r="H132" i="2"/>
  <c r="G132" i="2"/>
  <c r="M126" i="2"/>
  <c r="L126" i="2"/>
  <c r="J126" i="2"/>
  <c r="I126" i="2"/>
  <c r="H126" i="2"/>
  <c r="G126" i="2"/>
  <c r="M116" i="2"/>
  <c r="L116" i="2"/>
  <c r="J116" i="2"/>
  <c r="I116" i="2"/>
  <c r="H116" i="2"/>
  <c r="G116" i="2"/>
  <c r="M88" i="2"/>
  <c r="L88" i="2"/>
  <c r="J88" i="2"/>
  <c r="I88" i="2"/>
  <c r="H88" i="2"/>
  <c r="G88" i="2"/>
  <c r="M86" i="2"/>
  <c r="L86" i="2"/>
  <c r="J86" i="2"/>
  <c r="I86" i="2"/>
  <c r="H86" i="2"/>
  <c r="G86" i="2"/>
  <c r="M82" i="2"/>
  <c r="L82" i="2"/>
  <c r="J82" i="2"/>
  <c r="I82" i="2"/>
  <c r="H82" i="2"/>
  <c r="G82" i="2"/>
  <c r="M79" i="2"/>
  <c r="L79" i="2"/>
  <c r="J79" i="2"/>
  <c r="I79" i="2"/>
  <c r="H79" i="2"/>
  <c r="M62" i="2"/>
  <c r="L62" i="2"/>
  <c r="J62" i="2"/>
  <c r="I62" i="2"/>
  <c r="H62" i="2"/>
  <c r="G62" i="2"/>
  <c r="G53" i="2"/>
  <c r="H53" i="2"/>
  <c r="I53" i="2"/>
  <c r="J53" i="2"/>
  <c r="K53" i="2"/>
  <c r="L53" i="2"/>
  <c r="M53" i="2"/>
  <c r="G41" i="2"/>
  <c r="M37" i="2"/>
  <c r="L37" i="2"/>
  <c r="J37" i="2"/>
  <c r="I37" i="2"/>
  <c r="H37" i="2"/>
  <c r="G37" i="2"/>
  <c r="M31" i="2"/>
  <c r="L31" i="2"/>
  <c r="J31" i="2"/>
  <c r="I31" i="2"/>
  <c r="H31" i="2"/>
  <c r="G31" i="2"/>
  <c r="M29" i="2"/>
  <c r="L29" i="2"/>
  <c r="J29" i="2"/>
  <c r="I29" i="2"/>
  <c r="H29" i="2"/>
  <c r="G29" i="2"/>
  <c r="M25" i="2"/>
  <c r="L25" i="2"/>
  <c r="J25" i="2"/>
  <c r="I25" i="2"/>
  <c r="H25" i="2"/>
  <c r="G25" i="2"/>
  <c r="M23" i="2"/>
  <c r="L23" i="2"/>
  <c r="J23" i="2"/>
  <c r="I23" i="2"/>
  <c r="H23" i="2"/>
  <c r="G23" i="2"/>
  <c r="J142" i="2" l="1"/>
  <c r="J54" i="2"/>
  <c r="L142" i="2"/>
  <c r="M142" i="2"/>
  <c r="H142" i="2"/>
  <c r="I142" i="2"/>
  <c r="M54" i="2"/>
  <c r="L54" i="2"/>
  <c r="K142" i="2"/>
  <c r="K54" i="2"/>
  <c r="J56" i="2"/>
  <c r="L56" i="2"/>
  <c r="M56" i="2"/>
  <c r="K56" i="2"/>
  <c r="I54" i="2"/>
  <c r="H54" i="2"/>
  <c r="H56" i="2"/>
  <c r="I56" i="2"/>
  <c r="J413" i="2" l="1"/>
  <c r="G406" i="2"/>
  <c r="I406" i="2"/>
  <c r="J406" i="2"/>
  <c r="K406" i="2"/>
  <c r="L406" i="2"/>
  <c r="M406" i="2"/>
  <c r="G387" i="2"/>
  <c r="H389" i="2"/>
  <c r="I389" i="2"/>
  <c r="J389" i="2"/>
  <c r="K389" i="2"/>
  <c r="L389" i="2"/>
  <c r="L387" i="2" s="1"/>
  <c r="M389" i="2"/>
  <c r="G379" i="2"/>
  <c r="H379" i="2"/>
  <c r="I379" i="2"/>
  <c r="J379" i="2"/>
  <c r="K379" i="2"/>
  <c r="L379" i="2"/>
  <c r="L377" i="2" s="1"/>
  <c r="M379" i="2"/>
  <c r="M377" i="2" s="1"/>
  <c r="G352" i="2"/>
  <c r="G350" i="2" s="1"/>
  <c r="H352" i="2"/>
  <c r="J352" i="2"/>
  <c r="K352" i="2"/>
  <c r="K350" i="2" s="1"/>
  <c r="L352" i="2"/>
  <c r="L350" i="2" s="1"/>
  <c r="M352" i="2"/>
  <c r="G335" i="2"/>
  <c r="H335" i="2"/>
  <c r="I335" i="2"/>
  <c r="J335" i="2"/>
  <c r="K335" i="2"/>
  <c r="L335" i="2"/>
  <c r="L333" i="2" s="1"/>
  <c r="M335" i="2"/>
  <c r="H324" i="2"/>
  <c r="I324" i="2"/>
  <c r="J324" i="2"/>
  <c r="K324" i="2"/>
  <c r="L324" i="2"/>
  <c r="L322" i="2" s="1"/>
  <c r="M324" i="2"/>
  <c r="M322" i="2" s="1"/>
  <c r="G316" i="2"/>
  <c r="H316" i="2"/>
  <c r="I316" i="2"/>
  <c r="J316" i="2"/>
  <c r="K316" i="2"/>
  <c r="L316" i="2"/>
  <c r="M316" i="2"/>
  <c r="G308" i="2"/>
  <c r="H308" i="2"/>
  <c r="I308" i="2"/>
  <c r="J308" i="2"/>
  <c r="K308" i="2"/>
  <c r="K306" i="2" s="1"/>
  <c r="L308" i="2"/>
  <c r="L306" i="2" s="1"/>
  <c r="M308" i="2"/>
  <c r="M306" i="2" s="1"/>
  <c r="G302" i="2"/>
  <c r="I302" i="2"/>
  <c r="I298" i="2" s="1"/>
  <c r="J302" i="2"/>
  <c r="J298" i="2" s="1"/>
  <c r="K302" i="2"/>
  <c r="L302" i="2"/>
  <c r="M302" i="2"/>
  <c r="F301" i="2"/>
  <c r="G289" i="2"/>
  <c r="H289" i="2"/>
  <c r="I289" i="2"/>
  <c r="J289" i="2"/>
  <c r="K289" i="2"/>
  <c r="L289" i="2"/>
  <c r="M289" i="2"/>
  <c r="H281" i="2"/>
  <c r="I281" i="2"/>
  <c r="J281" i="2"/>
  <c r="K281" i="2"/>
  <c r="L281" i="2"/>
  <c r="L279" i="2" s="1"/>
  <c r="M281" i="2"/>
  <c r="G275" i="2"/>
  <c r="I275" i="2"/>
  <c r="J275" i="2"/>
  <c r="K275" i="2"/>
  <c r="M275" i="2"/>
  <c r="G266" i="2"/>
  <c r="H266" i="2"/>
  <c r="I266" i="2"/>
  <c r="J266" i="2"/>
  <c r="K266" i="2"/>
  <c r="L266" i="2"/>
  <c r="M266" i="2"/>
  <c r="G260" i="2"/>
  <c r="J260" i="2"/>
  <c r="K260" i="2"/>
  <c r="L260" i="2"/>
  <c r="M260" i="2"/>
  <c r="G249" i="2"/>
  <c r="H251" i="2"/>
  <c r="I251" i="2"/>
  <c r="J251" i="2"/>
  <c r="K251" i="2"/>
  <c r="K249" i="2" s="1"/>
  <c r="L251" i="2"/>
  <c r="M251" i="2"/>
  <c r="G236" i="2"/>
  <c r="I238" i="2"/>
  <c r="J238" i="2"/>
  <c r="K238" i="2"/>
  <c r="L238" i="2"/>
  <c r="M238" i="2"/>
  <c r="L227" i="2"/>
  <c r="M227" i="2"/>
  <c r="K226" i="2"/>
  <c r="G217" i="2"/>
  <c r="H217" i="2"/>
  <c r="I217" i="2"/>
  <c r="J217" i="2"/>
  <c r="K217" i="2"/>
  <c r="L217" i="2"/>
  <c r="M217" i="2"/>
  <c r="G209" i="2"/>
  <c r="H209" i="2"/>
  <c r="I209" i="2"/>
  <c r="J209" i="2"/>
  <c r="K209" i="2"/>
  <c r="L209" i="2"/>
  <c r="M209" i="2"/>
  <c r="G202" i="2"/>
  <c r="H202" i="2"/>
  <c r="I202" i="2"/>
  <c r="J202" i="2"/>
  <c r="K202" i="2"/>
  <c r="L202" i="2"/>
  <c r="M202" i="2"/>
  <c r="G198" i="2"/>
  <c r="H198" i="2"/>
  <c r="I198" i="2"/>
  <c r="J198" i="2"/>
  <c r="K198" i="2"/>
  <c r="L198" i="2"/>
  <c r="L194" i="2" s="1"/>
  <c r="M198" i="2"/>
  <c r="M194" i="2" s="1"/>
  <c r="G182" i="2"/>
  <c r="H182" i="2"/>
  <c r="I182" i="2"/>
  <c r="J182" i="2"/>
  <c r="K182" i="2"/>
  <c r="L182" i="2"/>
  <c r="M182" i="2"/>
  <c r="G178" i="2"/>
  <c r="G172" i="2" s="1"/>
  <c r="H178" i="2"/>
  <c r="I178" i="2"/>
  <c r="J178" i="2"/>
  <c r="K178" i="2"/>
  <c r="L178" i="2"/>
  <c r="M178" i="2"/>
  <c r="I174" i="2"/>
  <c r="I175" i="2" s="1"/>
  <c r="J174" i="2"/>
  <c r="K174" i="2"/>
  <c r="L174" i="2"/>
  <c r="M174" i="2"/>
  <c r="G166" i="2"/>
  <c r="H166" i="2"/>
  <c r="I166" i="2"/>
  <c r="J166" i="2"/>
  <c r="K166" i="2"/>
  <c r="L166" i="2"/>
  <c r="M166" i="2"/>
  <c r="G160" i="2"/>
  <c r="H160" i="2"/>
  <c r="I160" i="2"/>
  <c r="J160" i="2"/>
  <c r="K160" i="2"/>
  <c r="L160" i="2"/>
  <c r="M160" i="2"/>
  <c r="G154" i="2"/>
  <c r="H154" i="2"/>
  <c r="I154" i="2"/>
  <c r="J154" i="2"/>
  <c r="K154" i="2"/>
  <c r="L154" i="2"/>
  <c r="M154" i="2"/>
  <c r="L147" i="2"/>
  <c r="M147" i="2"/>
  <c r="G137" i="2"/>
  <c r="H137" i="2"/>
  <c r="I137" i="2"/>
  <c r="I133" i="2" s="1"/>
  <c r="J137" i="2"/>
  <c r="K137" i="2"/>
  <c r="L137" i="2"/>
  <c r="M137" i="2"/>
  <c r="G127" i="2"/>
  <c r="H127" i="2"/>
  <c r="I127" i="2"/>
  <c r="J127" i="2"/>
  <c r="K127" i="2"/>
  <c r="L127" i="2"/>
  <c r="M127" i="2"/>
  <c r="G121" i="2"/>
  <c r="H121" i="2"/>
  <c r="I121" i="2"/>
  <c r="J121" i="2"/>
  <c r="K121" i="2"/>
  <c r="L121" i="2"/>
  <c r="M121" i="2"/>
  <c r="H117" i="2"/>
  <c r="H113" i="2" s="1"/>
  <c r="I117" i="2"/>
  <c r="I113" i="2" s="1"/>
  <c r="J117" i="2"/>
  <c r="K117" i="2"/>
  <c r="L117" i="2"/>
  <c r="M117" i="2"/>
  <c r="G105" i="2"/>
  <c r="H105" i="2"/>
  <c r="I105" i="2"/>
  <c r="J105" i="2"/>
  <c r="K105" i="2"/>
  <c r="M105" i="2"/>
  <c r="H97" i="2"/>
  <c r="I97" i="2"/>
  <c r="J97" i="2"/>
  <c r="K97" i="2"/>
  <c r="L97" i="2"/>
  <c r="M97" i="2"/>
  <c r="G89" i="2"/>
  <c r="H89" i="2"/>
  <c r="I89" i="2"/>
  <c r="J89" i="2"/>
  <c r="K89" i="2"/>
  <c r="L89" i="2"/>
  <c r="M89" i="2"/>
  <c r="G83" i="2"/>
  <c r="H83" i="2"/>
  <c r="I83" i="2"/>
  <c r="J83" i="2"/>
  <c r="K83" i="2"/>
  <c r="L83" i="2"/>
  <c r="M83" i="2"/>
  <c r="G76" i="2"/>
  <c r="I76" i="2"/>
  <c r="J76" i="2"/>
  <c r="K76" i="2"/>
  <c r="L76" i="2"/>
  <c r="M76" i="2"/>
  <c r="G71" i="2"/>
  <c r="H71" i="2"/>
  <c r="I71" i="2"/>
  <c r="K71" i="2"/>
  <c r="K51" i="2" s="1"/>
  <c r="L71" i="2"/>
  <c r="L51" i="2" s="1"/>
  <c r="M71" i="2"/>
  <c r="H65" i="2"/>
  <c r="I65" i="2"/>
  <c r="J65" i="2"/>
  <c r="K65" i="2"/>
  <c r="L65" i="2"/>
  <c r="M65" i="2"/>
  <c r="G42" i="2"/>
  <c r="H42" i="2"/>
  <c r="H38" i="2" s="1"/>
  <c r="I42" i="2"/>
  <c r="I38" i="2" s="1"/>
  <c r="J42" i="2"/>
  <c r="K42" i="2"/>
  <c r="K38" i="2" s="1"/>
  <c r="M42" i="2"/>
  <c r="G32" i="2"/>
  <c r="H32" i="2"/>
  <c r="I32" i="2"/>
  <c r="J32" i="2"/>
  <c r="K32" i="2"/>
  <c r="L32" i="2"/>
  <c r="M32" i="2"/>
  <c r="G26" i="2"/>
  <c r="H26" i="2"/>
  <c r="I26" i="2"/>
  <c r="J26" i="2"/>
  <c r="K26" i="2"/>
  <c r="L26" i="2"/>
  <c r="M26" i="2"/>
  <c r="G20" i="2"/>
  <c r="H20" i="2"/>
  <c r="I20" i="2"/>
  <c r="J20" i="2"/>
  <c r="K20" i="2"/>
  <c r="L20" i="2"/>
  <c r="M20" i="2"/>
  <c r="I10" i="2" l="1"/>
  <c r="I430" i="2" s="1"/>
  <c r="L261" i="2"/>
  <c r="G10" i="2"/>
  <c r="G432" i="2" s="1"/>
  <c r="K10" i="2"/>
  <c r="K432" i="2" s="1"/>
  <c r="K430" i="2" s="1"/>
  <c r="M387" i="2"/>
  <c r="M10" i="2"/>
  <c r="M432" i="2" s="1"/>
  <c r="L425" i="2"/>
  <c r="J51" i="2"/>
  <c r="I106" i="2"/>
  <c r="M51" i="2"/>
  <c r="H51" i="2"/>
  <c r="I51" i="2"/>
  <c r="G51" i="2"/>
  <c r="L72" i="2"/>
  <c r="K77" i="2"/>
  <c r="M155" i="2"/>
  <c r="K261" i="2"/>
  <c r="M113" i="2"/>
  <c r="M118" i="2"/>
  <c r="L113" i="2"/>
  <c r="L118" i="2"/>
  <c r="K113" i="2"/>
  <c r="K118" i="2"/>
  <c r="J113" i="2"/>
  <c r="J118" i="2"/>
  <c r="H290" i="2"/>
  <c r="M66" i="2"/>
  <c r="L66" i="2"/>
  <c r="G113" i="2"/>
  <c r="I114" i="2" s="1"/>
  <c r="I118" i="2"/>
  <c r="H118" i="2"/>
  <c r="L210" i="2"/>
  <c r="M203" i="2"/>
  <c r="J84" i="2"/>
  <c r="L161" i="2"/>
  <c r="H122" i="2"/>
  <c r="L267" i="2"/>
  <c r="L122" i="2"/>
  <c r="K128" i="2"/>
  <c r="H98" i="2"/>
  <c r="L98" i="2"/>
  <c r="K102" i="2"/>
  <c r="G258" i="2"/>
  <c r="G63" i="2"/>
  <c r="H210" i="2"/>
  <c r="M84" i="2"/>
  <c r="K98" i="2"/>
  <c r="M317" i="2"/>
  <c r="G38" i="2"/>
  <c r="H39" i="2" s="1"/>
  <c r="L33" i="2"/>
  <c r="K19" i="2"/>
  <c r="M27" i="2"/>
  <c r="H17" i="2"/>
  <c r="I17" i="2"/>
  <c r="L17" i="2"/>
  <c r="K72" i="2"/>
  <c r="J77" i="2"/>
  <c r="I84" i="2"/>
  <c r="J226" i="2"/>
  <c r="L390" i="2"/>
  <c r="L252" i="2"/>
  <c r="K183" i="2"/>
  <c r="J21" i="2"/>
  <c r="I27" i="2"/>
  <c r="H33" i="2"/>
  <c r="I155" i="2"/>
  <c r="H161" i="2"/>
  <c r="L290" i="2"/>
  <c r="J317" i="2"/>
  <c r="H425" i="2"/>
  <c r="M425" i="2"/>
  <c r="I425" i="2"/>
  <c r="K413" i="2"/>
  <c r="L407" i="2"/>
  <c r="M401" i="2"/>
  <c r="I401" i="2"/>
  <c r="H401" i="2"/>
  <c r="H72" i="2"/>
  <c r="M106" i="2"/>
  <c r="K218" i="2"/>
  <c r="I21" i="2"/>
  <c r="H27" i="2"/>
  <c r="M128" i="2"/>
  <c r="K155" i="2"/>
  <c r="J161" i="2"/>
  <c r="M183" i="2"/>
  <c r="J210" i="2"/>
  <c r="I218" i="2"/>
  <c r="M72" i="2"/>
  <c r="L77" i="2"/>
  <c r="K84" i="2"/>
  <c r="I98" i="2"/>
  <c r="M122" i="2"/>
  <c r="L128" i="2"/>
  <c r="J155" i="2"/>
  <c r="I161" i="2"/>
  <c r="L183" i="2"/>
  <c r="I210" i="2"/>
  <c r="L249" i="2"/>
  <c r="M267" i="2"/>
  <c r="I290" i="2"/>
  <c r="J401" i="2"/>
  <c r="I407" i="2"/>
  <c r="H407" i="2"/>
  <c r="G17" i="2"/>
  <c r="M21" i="2"/>
  <c r="L27" i="2"/>
  <c r="K33" i="2"/>
  <c r="H84" i="2"/>
  <c r="M230" i="2"/>
  <c r="I122" i="2"/>
  <c r="H128" i="2"/>
  <c r="M161" i="2"/>
  <c r="K179" i="2"/>
  <c r="H183" i="2"/>
  <c r="M210" i="2"/>
  <c r="L230" i="2"/>
  <c r="J239" i="2"/>
  <c r="J252" i="2"/>
  <c r="M290" i="2"/>
  <c r="K317" i="2"/>
  <c r="M407" i="2"/>
  <c r="L413" i="2"/>
  <c r="J425" i="2"/>
  <c r="I252" i="2"/>
  <c r="M17" i="2"/>
  <c r="L19" i="2"/>
  <c r="K21" i="2"/>
  <c r="J27" i="2"/>
  <c r="I33" i="2"/>
  <c r="I72" i="2"/>
  <c r="H77" i="2"/>
  <c r="M98" i="2"/>
  <c r="L95" i="2"/>
  <c r="L102" i="2"/>
  <c r="K106" i="2"/>
  <c r="J122" i="2"/>
  <c r="I128" i="2"/>
  <c r="I138" i="2"/>
  <c r="I183" i="2"/>
  <c r="M215" i="2"/>
  <c r="M218" i="2"/>
  <c r="L226" i="2"/>
  <c r="K236" i="2"/>
  <c r="K239" i="2"/>
  <c r="L271" i="2"/>
  <c r="L276" i="2"/>
  <c r="H413" i="2"/>
  <c r="J103" i="2"/>
  <c r="J106" i="2"/>
  <c r="H133" i="2"/>
  <c r="H138" i="2"/>
  <c r="L215" i="2"/>
  <c r="L218" i="2"/>
  <c r="M249" i="2"/>
  <c r="M250" i="2" s="1"/>
  <c r="M252" i="2"/>
  <c r="K271" i="2"/>
  <c r="K276" i="2"/>
  <c r="K17" i="2"/>
  <c r="J102" i="2"/>
  <c r="G133" i="2"/>
  <c r="I236" i="2"/>
  <c r="I237" i="2" s="1"/>
  <c r="I239" i="2"/>
  <c r="L258" i="2"/>
  <c r="K267" i="2"/>
  <c r="J271" i="2"/>
  <c r="J276" i="2"/>
  <c r="J19" i="2"/>
  <c r="J17" i="2"/>
  <c r="I14" i="2"/>
  <c r="I19" i="2"/>
  <c r="H21" i="2"/>
  <c r="M77" i="2"/>
  <c r="L84" i="2"/>
  <c r="J98" i="2"/>
  <c r="I102" i="2"/>
  <c r="H106" i="2"/>
  <c r="L155" i="2"/>
  <c r="K161" i="2"/>
  <c r="L203" i="2"/>
  <c r="K210" i="2"/>
  <c r="J218" i="2"/>
  <c r="H226" i="2"/>
  <c r="H236" i="2"/>
  <c r="H237" i="2" s="1"/>
  <c r="H239" i="2"/>
  <c r="K252" i="2"/>
  <c r="I276" i="2"/>
  <c r="L317" i="2"/>
  <c r="M413" i="2"/>
  <c r="K425" i="2"/>
  <c r="H19" i="2"/>
  <c r="M33" i="2"/>
  <c r="H102" i="2"/>
  <c r="M133" i="2"/>
  <c r="M138" i="2"/>
  <c r="G215" i="2"/>
  <c r="I226" i="2"/>
  <c r="H271" i="2"/>
  <c r="H276" i="2"/>
  <c r="M103" i="2"/>
  <c r="L133" i="2"/>
  <c r="L138" i="2"/>
  <c r="H215" i="2"/>
  <c r="H218" i="2"/>
  <c r="G271" i="2"/>
  <c r="K133" i="2"/>
  <c r="K134" i="2" s="1"/>
  <c r="K138" i="2"/>
  <c r="M236" i="2"/>
  <c r="M239" i="2"/>
  <c r="H249" i="2"/>
  <c r="H250" i="2" s="1"/>
  <c r="H252" i="2"/>
  <c r="K290" i="2"/>
  <c r="I317" i="2"/>
  <c r="L401" i="2"/>
  <c r="K407" i="2"/>
  <c r="M19" i="2"/>
  <c r="L21" i="2"/>
  <c r="K27" i="2"/>
  <c r="J33" i="2"/>
  <c r="K66" i="2"/>
  <c r="J72" i="2"/>
  <c r="I77" i="2"/>
  <c r="M95" i="2"/>
  <c r="M102" i="2"/>
  <c r="L106" i="2"/>
  <c r="K122" i="2"/>
  <c r="J128" i="2"/>
  <c r="J138" i="2"/>
  <c r="H155" i="2"/>
  <c r="J183" i="2"/>
  <c r="M226" i="2"/>
  <c r="L236" i="2"/>
  <c r="L239" i="2"/>
  <c r="J249" i="2"/>
  <c r="M276" i="2"/>
  <c r="J290" i="2"/>
  <c r="H317" i="2"/>
  <c r="K401" i="2"/>
  <c r="J407" i="2"/>
  <c r="I413" i="2"/>
  <c r="M298" i="2"/>
  <c r="M303" i="2"/>
  <c r="L298" i="2"/>
  <c r="L299" i="2" s="1"/>
  <c r="L303" i="2"/>
  <c r="K298" i="2"/>
  <c r="K299" i="2" s="1"/>
  <c r="K303" i="2"/>
  <c r="H298" i="2"/>
  <c r="J299" i="2" s="1"/>
  <c r="J303" i="2"/>
  <c r="G298" i="2"/>
  <c r="I303" i="2"/>
  <c r="H303" i="2"/>
  <c r="H258" i="2"/>
  <c r="J267" i="2"/>
  <c r="H267" i="2"/>
  <c r="I267" i="2"/>
  <c r="K227" i="2"/>
  <c r="M228" i="2" s="1"/>
  <c r="J230" i="2"/>
  <c r="I227" i="2"/>
  <c r="K230" i="2"/>
  <c r="H227" i="2"/>
  <c r="G227" i="2"/>
  <c r="H230" i="2"/>
  <c r="I230" i="2"/>
  <c r="K63" i="2"/>
  <c r="J66" i="2"/>
  <c r="I66" i="2"/>
  <c r="H66" i="2"/>
  <c r="M172" i="2"/>
  <c r="M179" i="2"/>
  <c r="L179" i="2"/>
  <c r="J179" i="2"/>
  <c r="I179" i="2"/>
  <c r="H179" i="2"/>
  <c r="M175" i="2"/>
  <c r="L175" i="2"/>
  <c r="M199" i="2"/>
  <c r="K194" i="2"/>
  <c r="M195" i="2" s="1"/>
  <c r="J194" i="2"/>
  <c r="L195" i="2" s="1"/>
  <c r="L199" i="2"/>
  <c r="I194" i="2"/>
  <c r="K199" i="2"/>
  <c r="H194" i="2"/>
  <c r="J199" i="2"/>
  <c r="I199" i="2"/>
  <c r="H199" i="2"/>
  <c r="G194" i="2"/>
  <c r="I258" i="2"/>
  <c r="K114" i="2"/>
  <c r="M350" i="2"/>
  <c r="M351" i="2" s="1"/>
  <c r="M353" i="2"/>
  <c r="L353" i="2"/>
  <c r="J350" i="2"/>
  <c r="L351" i="2" s="1"/>
  <c r="I350" i="2"/>
  <c r="K351" i="2" s="1"/>
  <c r="K353" i="2"/>
  <c r="H350" i="2"/>
  <c r="H351" i="2" s="1"/>
  <c r="J353" i="2"/>
  <c r="I353" i="2"/>
  <c r="H353" i="2"/>
  <c r="L282" i="2"/>
  <c r="K282" i="2"/>
  <c r="M261" i="2"/>
  <c r="K258" i="2"/>
  <c r="J261" i="2"/>
  <c r="I261" i="2"/>
  <c r="H261" i="2"/>
  <c r="K147" i="2"/>
  <c r="M148" i="2" s="1"/>
  <c r="J147" i="2"/>
  <c r="L148" i="2" s="1"/>
  <c r="H147" i="2"/>
  <c r="G147" i="2"/>
  <c r="K39" i="2"/>
  <c r="M38" i="2"/>
  <c r="M39" i="2" s="1"/>
  <c r="M43" i="2"/>
  <c r="L38" i="2"/>
  <c r="L43" i="2"/>
  <c r="K43" i="2"/>
  <c r="J38" i="2"/>
  <c r="J39" i="2" s="1"/>
  <c r="J43" i="2"/>
  <c r="I43" i="2"/>
  <c r="H43" i="2"/>
  <c r="K203" i="2"/>
  <c r="J203" i="2"/>
  <c r="H203" i="2"/>
  <c r="I203" i="2"/>
  <c r="I172" i="2"/>
  <c r="K175" i="2"/>
  <c r="K172" i="2"/>
  <c r="J172" i="2"/>
  <c r="J175" i="2"/>
  <c r="H175" i="2"/>
  <c r="M380" i="2"/>
  <c r="K336" i="2"/>
  <c r="M307" i="2"/>
  <c r="M309" i="2"/>
  <c r="J306" i="2"/>
  <c r="L307" i="2" s="1"/>
  <c r="L309" i="2"/>
  <c r="I306" i="2"/>
  <c r="K307" i="2" s="1"/>
  <c r="K309" i="2"/>
  <c r="H306" i="2"/>
  <c r="J309" i="2"/>
  <c r="I309" i="2"/>
  <c r="H309" i="2"/>
  <c r="G306" i="2"/>
  <c r="K325" i="2"/>
  <c r="L380" i="2"/>
  <c r="K377" i="2"/>
  <c r="M378" i="2" s="1"/>
  <c r="I377" i="2"/>
  <c r="K380" i="2"/>
  <c r="H377" i="2"/>
  <c r="J380" i="2"/>
  <c r="G377" i="2"/>
  <c r="I380" i="2"/>
  <c r="H380" i="2"/>
  <c r="L336" i="2"/>
  <c r="M390" i="2"/>
  <c r="K387" i="2"/>
  <c r="M388" i="2" s="1"/>
  <c r="I387" i="2"/>
  <c r="K390" i="2"/>
  <c r="H387" i="2"/>
  <c r="J390" i="2"/>
  <c r="I390" i="2"/>
  <c r="H390" i="2"/>
  <c r="K333" i="2"/>
  <c r="M336" i="2"/>
  <c r="J333" i="2"/>
  <c r="L334" i="2" s="1"/>
  <c r="K279" i="2"/>
  <c r="M282" i="2"/>
  <c r="J279" i="2"/>
  <c r="L280" i="2" s="1"/>
  <c r="H279" i="2"/>
  <c r="J282" i="2"/>
  <c r="G279" i="2"/>
  <c r="I282" i="2"/>
  <c r="H282" i="2"/>
  <c r="H333" i="2"/>
  <c r="J336" i="2"/>
  <c r="G333" i="2"/>
  <c r="I336" i="2"/>
  <c r="H336" i="2"/>
  <c r="L325" i="2"/>
  <c r="K322" i="2"/>
  <c r="M323" i="2" s="1"/>
  <c r="M325" i="2"/>
  <c r="J322" i="2"/>
  <c r="L323" i="2" s="1"/>
  <c r="I322" i="2"/>
  <c r="H322" i="2"/>
  <c r="J325" i="2"/>
  <c r="H325" i="2"/>
  <c r="G322" i="2"/>
  <c r="J387" i="2"/>
  <c r="L388" i="2" s="1"/>
  <c r="J377" i="2"/>
  <c r="L378" i="2" s="1"/>
  <c r="M333" i="2"/>
  <c r="I333" i="2"/>
  <c r="M279" i="2"/>
  <c r="I279" i="2"/>
  <c r="M271" i="2"/>
  <c r="I271" i="2"/>
  <c r="J258" i="2"/>
  <c r="M258" i="2"/>
  <c r="I249" i="2"/>
  <c r="I250" i="2" s="1"/>
  <c r="J236" i="2"/>
  <c r="J227" i="2"/>
  <c r="L228" i="2" s="1"/>
  <c r="I215" i="2"/>
  <c r="K215" i="2"/>
  <c r="J215" i="2"/>
  <c r="L172" i="2"/>
  <c r="H172" i="2"/>
  <c r="I147" i="2"/>
  <c r="J133" i="2"/>
  <c r="I103" i="2"/>
  <c r="H103" i="2"/>
  <c r="L103" i="2"/>
  <c r="K103" i="2"/>
  <c r="G103" i="2"/>
  <c r="J95" i="2"/>
  <c r="G95" i="2"/>
  <c r="I95" i="2"/>
  <c r="H95" i="2"/>
  <c r="K95" i="2"/>
  <c r="J49" i="2"/>
  <c r="J10" i="2" s="1"/>
  <c r="J432" i="2" s="1"/>
  <c r="J430" i="2" s="1"/>
  <c r="K49" i="2"/>
  <c r="M63" i="2"/>
  <c r="J63" i="2"/>
  <c r="I63" i="2"/>
  <c r="L63" i="2"/>
  <c r="H63" i="2"/>
  <c r="I49" i="2"/>
  <c r="H49" i="2"/>
  <c r="H10" i="2" s="1"/>
  <c r="H432" i="2" s="1"/>
  <c r="H430" i="2" s="1"/>
  <c r="M49" i="2"/>
  <c r="L49" i="2"/>
  <c r="L10" i="2" s="1"/>
  <c r="L432" i="2" s="1"/>
  <c r="L430" i="2" s="1"/>
  <c r="M14" i="2"/>
  <c r="J14" i="2"/>
  <c r="K14" i="2"/>
  <c r="L14" i="2"/>
  <c r="G14" i="2"/>
  <c r="H14" i="2"/>
  <c r="M430" i="2" l="1"/>
  <c r="M431" i="2" s="1"/>
  <c r="M433" i="2"/>
  <c r="G430" i="2"/>
  <c r="G431" i="2" s="1"/>
  <c r="I433" i="2"/>
  <c r="G433" i="2"/>
  <c r="K433" i="2"/>
  <c r="K431" i="2"/>
  <c r="L433" i="2"/>
  <c r="L431" i="2"/>
  <c r="H433" i="2"/>
  <c r="J433" i="2"/>
  <c r="H114" i="2"/>
  <c r="J47" i="2"/>
  <c r="I47" i="2"/>
  <c r="H47" i="2"/>
  <c r="M47" i="2"/>
  <c r="L47" i="2"/>
  <c r="K47" i="2"/>
  <c r="G12" i="2"/>
  <c r="G422" i="2" s="1"/>
  <c r="G418" i="2" s="1"/>
  <c r="G398" i="2" s="1"/>
  <c r="G47" i="2"/>
  <c r="L114" i="2"/>
  <c r="J134" i="2"/>
  <c r="J114" i="2"/>
  <c r="M114" i="2"/>
  <c r="I64" i="2"/>
  <c r="M173" i="2"/>
  <c r="H259" i="2"/>
  <c r="I259" i="2"/>
  <c r="M272" i="2"/>
  <c r="M237" i="2"/>
  <c r="I39" i="2"/>
  <c r="J237" i="2"/>
  <c r="I272" i="2"/>
  <c r="K388" i="2"/>
  <c r="L104" i="2"/>
  <c r="J307" i="2"/>
  <c r="L259" i="2"/>
  <c r="J96" i="2"/>
  <c r="M15" i="2"/>
  <c r="K15" i="2"/>
  <c r="I351" i="2"/>
  <c r="J195" i="2"/>
  <c r="M64" i="2"/>
  <c r="J216" i="2"/>
  <c r="H15" i="2"/>
  <c r="K104" i="2"/>
  <c r="J351" i="2"/>
  <c r="J64" i="2"/>
  <c r="H272" i="2"/>
  <c r="I96" i="2"/>
  <c r="H104" i="2"/>
  <c r="H216" i="2"/>
  <c r="J272" i="2"/>
  <c r="J250" i="2"/>
  <c r="L237" i="2"/>
  <c r="M134" i="2"/>
  <c r="K237" i="2"/>
  <c r="K272" i="2"/>
  <c r="J104" i="2"/>
  <c r="I15" i="2"/>
  <c r="L134" i="2"/>
  <c r="M216" i="2"/>
  <c r="L15" i="2"/>
  <c r="K96" i="2"/>
  <c r="L64" i="2"/>
  <c r="H96" i="2"/>
  <c r="K148" i="2"/>
  <c r="J15" i="2"/>
  <c r="M96" i="2"/>
  <c r="K250" i="2"/>
  <c r="M104" i="2"/>
  <c r="L216" i="2"/>
  <c r="L272" i="2"/>
  <c r="I104" i="2"/>
  <c r="K195" i="2"/>
  <c r="I134" i="2"/>
  <c r="L96" i="2"/>
  <c r="L250" i="2"/>
  <c r="H134" i="2"/>
  <c r="K216" i="2"/>
  <c r="I216" i="2"/>
  <c r="M299" i="2"/>
  <c r="I299" i="2"/>
  <c r="H299" i="2"/>
  <c r="K228" i="2"/>
  <c r="J228" i="2"/>
  <c r="I228" i="2"/>
  <c r="H228" i="2"/>
  <c r="K64" i="2"/>
  <c r="H64" i="2"/>
  <c r="K173" i="2"/>
  <c r="I173" i="2"/>
  <c r="I195" i="2"/>
  <c r="H195" i="2"/>
  <c r="J280" i="2"/>
  <c r="J148" i="2"/>
  <c r="M259" i="2"/>
  <c r="K259" i="2"/>
  <c r="J259" i="2"/>
  <c r="L52" i="2"/>
  <c r="K12" i="2"/>
  <c r="K422" i="2" s="1"/>
  <c r="M52" i="2"/>
  <c r="J52" i="2"/>
  <c r="I12" i="2"/>
  <c r="I422" i="2" s="1"/>
  <c r="K52" i="2"/>
  <c r="I52" i="2"/>
  <c r="H52" i="2"/>
  <c r="I148" i="2"/>
  <c r="H148" i="2"/>
  <c r="L39" i="2"/>
  <c r="M50" i="2"/>
  <c r="L173" i="2"/>
  <c r="J173" i="2"/>
  <c r="L50" i="2"/>
  <c r="J50" i="2"/>
  <c r="I11" i="2"/>
  <c r="K50" i="2"/>
  <c r="H173" i="2"/>
  <c r="I50" i="2"/>
  <c r="H50" i="2"/>
  <c r="J334" i="2"/>
  <c r="I307" i="2"/>
  <c r="H307" i="2"/>
  <c r="K378" i="2"/>
  <c r="J378" i="2"/>
  <c r="I378" i="2"/>
  <c r="H378" i="2"/>
  <c r="J388" i="2"/>
  <c r="I388" i="2"/>
  <c r="H388" i="2"/>
  <c r="M334" i="2"/>
  <c r="K334" i="2"/>
  <c r="M280" i="2"/>
  <c r="K280" i="2"/>
  <c r="I280" i="2"/>
  <c r="H280" i="2"/>
  <c r="I334" i="2"/>
  <c r="H334" i="2"/>
  <c r="K323" i="2"/>
  <c r="J323" i="2"/>
  <c r="I323" i="2"/>
  <c r="H323" i="2"/>
  <c r="L12" i="2"/>
  <c r="L422" i="2" s="1"/>
  <c r="H12" i="2"/>
  <c r="H422" i="2" s="1"/>
  <c r="M12" i="2"/>
  <c r="M422" i="2" s="1"/>
  <c r="J12" i="2"/>
  <c r="J422" i="2" s="1"/>
  <c r="F409" i="2"/>
  <c r="I431" i="2" l="1"/>
  <c r="K418" i="2"/>
  <c r="K423" i="2"/>
  <c r="L418" i="2"/>
  <c r="L423" i="2"/>
  <c r="J418" i="2"/>
  <c r="J423" i="2"/>
  <c r="M418" i="2"/>
  <c r="M423" i="2"/>
  <c r="H418" i="2"/>
  <c r="H423" i="2"/>
  <c r="I418" i="2"/>
  <c r="I398" i="2" s="1"/>
  <c r="I423" i="2"/>
  <c r="H431" i="2"/>
  <c r="J431" i="2"/>
  <c r="M13" i="2"/>
  <c r="K13" i="2"/>
  <c r="J48" i="2"/>
  <c r="L13" i="2"/>
  <c r="J13" i="2"/>
  <c r="M8" i="2"/>
  <c r="M396" i="2" s="1"/>
  <c r="I13" i="2"/>
  <c r="H13" i="2"/>
  <c r="L48" i="2"/>
  <c r="M48" i="2"/>
  <c r="K48" i="2"/>
  <c r="L11" i="2"/>
  <c r="J11" i="2"/>
  <c r="I8" i="2"/>
  <c r="I396" i="2" s="1"/>
  <c r="I48" i="2"/>
  <c r="H48" i="2"/>
  <c r="K8" i="2"/>
  <c r="M11" i="2"/>
  <c r="K11" i="2"/>
  <c r="H11" i="2"/>
  <c r="G8" i="2"/>
  <c r="L8" i="2"/>
  <c r="L396" i="2" s="1"/>
  <c r="J8" i="2"/>
  <c r="H8" i="2"/>
  <c r="M398" i="2" l="1"/>
  <c r="M419" i="2"/>
  <c r="J398" i="2"/>
  <c r="J419" i="2"/>
  <c r="L398" i="2"/>
  <c r="L419" i="2"/>
  <c r="I419" i="2"/>
  <c r="H398" i="2"/>
  <c r="H419" i="2"/>
  <c r="K398" i="2"/>
  <c r="K419" i="2"/>
  <c r="M9" i="2"/>
  <c r="K396" i="2"/>
  <c r="K9" i="2"/>
  <c r="J396" i="2"/>
  <c r="L397" i="2" s="1"/>
  <c r="L9" i="2"/>
  <c r="J9" i="2"/>
  <c r="I9" i="2"/>
  <c r="H9" i="2"/>
  <c r="G413" i="2"/>
  <c r="G407" i="2"/>
  <c r="G401" i="2" l="1"/>
  <c r="J397" i="2"/>
  <c r="M397" i="2"/>
  <c r="K397" i="2"/>
  <c r="I397" i="2"/>
  <c r="H397" i="2"/>
  <c r="C430" i="2"/>
  <c r="G19" i="2" l="1"/>
  <c r="D18" i="2"/>
  <c r="E19" i="2" s="1"/>
  <c r="F288" i="2" l="1"/>
  <c r="F266" i="2"/>
  <c r="G267" i="2" s="1"/>
  <c r="F257" i="2"/>
  <c r="G243" i="2" l="1"/>
  <c r="F89" i="2"/>
  <c r="F178" i="2" l="1"/>
  <c r="G179" i="2" s="1"/>
  <c r="F137" i="2"/>
  <c r="G138" i="2" s="1"/>
  <c r="G218" i="2" l="1"/>
  <c r="G106" i="2"/>
  <c r="G79" i="2" l="1"/>
  <c r="G56" i="2"/>
  <c r="F379" i="2" l="1"/>
  <c r="G380" i="2" s="1"/>
  <c r="F352" i="2"/>
  <c r="F335" i="2"/>
  <c r="F324" i="2"/>
  <c r="G325" i="2" s="1"/>
  <c r="F316" i="2"/>
  <c r="G317" i="2" s="1"/>
  <c r="F308" i="2"/>
  <c r="G309" i="2" s="1"/>
  <c r="F281" i="2"/>
  <c r="G282" i="2" s="1"/>
  <c r="F260" i="2"/>
  <c r="F251" i="2"/>
  <c r="F238" i="2"/>
  <c r="G239" i="2" s="1"/>
  <c r="G230" i="2"/>
  <c r="F274" i="2"/>
  <c r="F249" i="2" l="1"/>
  <c r="G250" i="2" s="1"/>
  <c r="G252" i="2"/>
  <c r="F350" i="2"/>
  <c r="G351" i="2" s="1"/>
  <c r="G353" i="2"/>
  <c r="F258" i="2"/>
  <c r="G259" i="2" s="1"/>
  <c r="G261" i="2"/>
  <c r="F306" i="2"/>
  <c r="G307" i="2" s="1"/>
  <c r="F333" i="2"/>
  <c r="G334" i="2" s="1"/>
  <c r="G336" i="2"/>
  <c r="F387" i="2"/>
  <c r="G388" i="2" s="1"/>
  <c r="G390" i="2"/>
  <c r="F279" i="2"/>
  <c r="G280" i="2" s="1"/>
  <c r="F252" i="2"/>
  <c r="F243" i="2" l="1"/>
  <c r="G175" i="2" l="1"/>
  <c r="F282" i="2" l="1"/>
  <c r="F106" i="2" l="1"/>
  <c r="G98" i="2"/>
  <c r="F65" i="2" l="1"/>
  <c r="F71" i="2"/>
  <c r="F51" i="2" s="1"/>
  <c r="F117" i="2"/>
  <c r="F121" i="2"/>
  <c r="G122" i="2" s="1"/>
  <c r="F133" i="2"/>
  <c r="G134" i="2" s="1"/>
  <c r="F141" i="2"/>
  <c r="G142" i="2" s="1"/>
  <c r="D150" i="2"/>
  <c r="F154" i="2"/>
  <c r="G155" i="2" s="1"/>
  <c r="D160" i="2"/>
  <c r="E161" i="2" s="1"/>
  <c r="C160" i="2"/>
  <c r="F198" i="2"/>
  <c r="G203" i="2"/>
  <c r="D437" i="2"/>
  <c r="F113" i="2" l="1"/>
  <c r="G114" i="2" s="1"/>
  <c r="G118" i="2"/>
  <c r="G72" i="2"/>
  <c r="F95" i="2"/>
  <c r="G96" i="2" s="1"/>
  <c r="G102" i="2"/>
  <c r="F49" i="2"/>
  <c r="G66" i="2"/>
  <c r="F194" i="2"/>
  <c r="G195" i="2" s="1"/>
  <c r="G199" i="2"/>
  <c r="F147" i="2"/>
  <c r="G148" i="2" s="1"/>
  <c r="F63" i="2"/>
  <c r="G64" i="2" s="1"/>
  <c r="F103" i="2"/>
  <c r="G104" i="2" s="1"/>
  <c r="E226" i="2"/>
  <c r="G226" i="2"/>
  <c r="G50" i="2" l="1"/>
  <c r="F47" i="2"/>
  <c r="F102" i="2"/>
  <c r="C324" i="2" l="1"/>
  <c r="D275" i="2" l="1"/>
  <c r="E276" i="2" s="1"/>
  <c r="C275" i="2"/>
  <c r="F275" i="2"/>
  <c r="F271" i="2" l="1"/>
  <c r="G272" i="2" s="1"/>
  <c r="G276" i="2"/>
  <c r="F276" i="2"/>
  <c r="G43" i="2"/>
  <c r="F230" i="2" l="1"/>
  <c r="F437" i="2" l="1"/>
  <c r="F403" i="2"/>
  <c r="F394" i="2"/>
  <c r="F390" i="2"/>
  <c r="F386" i="2"/>
  <c r="F377" i="2"/>
  <c r="G378" i="2" s="1"/>
  <c r="F376" i="2"/>
  <c r="F349" i="2"/>
  <c r="F332" i="2"/>
  <c r="F322" i="2"/>
  <c r="G323" i="2" s="1"/>
  <c r="F321" i="2"/>
  <c r="F319" i="2"/>
  <c r="F315" i="2"/>
  <c r="F302" i="2"/>
  <c r="G303" i="2" s="1"/>
  <c r="F297" i="2"/>
  <c r="F289" i="2"/>
  <c r="G290" i="2" s="1"/>
  <c r="F226" i="2"/>
  <c r="F215" i="2"/>
  <c r="G216" i="2" s="1"/>
  <c r="F214" i="2"/>
  <c r="F212" i="2"/>
  <c r="F209" i="2"/>
  <c r="G210" i="2" s="1"/>
  <c r="F208" i="2"/>
  <c r="F187" i="2"/>
  <c r="F182" i="2"/>
  <c r="G183" i="2" s="1"/>
  <c r="F172" i="2"/>
  <c r="G173" i="2" s="1"/>
  <c r="F166" i="2"/>
  <c r="F165" i="2"/>
  <c r="F160" i="2"/>
  <c r="G161" i="2" s="1"/>
  <c r="F159" i="2"/>
  <c r="F146" i="2"/>
  <c r="F144" i="2"/>
  <c r="F132" i="2"/>
  <c r="F127" i="2"/>
  <c r="G128" i="2" s="1"/>
  <c r="F126" i="2"/>
  <c r="F116" i="2"/>
  <c r="F88" i="2"/>
  <c r="F86" i="2"/>
  <c r="F83" i="2"/>
  <c r="G84" i="2" s="1"/>
  <c r="F82" i="2"/>
  <c r="F76" i="2"/>
  <c r="G77" i="2" s="1"/>
  <c r="F62" i="2"/>
  <c r="F41" i="2"/>
  <c r="F38" i="2"/>
  <c r="G39" i="2" s="1"/>
  <c r="F37" i="2"/>
  <c r="F32" i="2"/>
  <c r="G33" i="2" s="1"/>
  <c r="F29" i="2"/>
  <c r="F26" i="2"/>
  <c r="G27" i="2" s="1"/>
  <c r="F20" i="2"/>
  <c r="G21" i="2" s="1"/>
  <c r="F25" i="2"/>
  <c r="F23" i="2"/>
  <c r="G425" i="2" l="1"/>
  <c r="F236" i="2"/>
  <c r="G237" i="2" s="1"/>
  <c r="F19" i="2"/>
  <c r="F72" i="2"/>
  <c r="F227" i="2"/>
  <c r="G228" i="2" s="1"/>
  <c r="F66" i="2"/>
  <c r="F53" i="2"/>
  <c r="G54" i="2" s="1"/>
  <c r="F21" i="2"/>
  <c r="E437" i="2"/>
  <c r="D433" i="2"/>
  <c r="D430" i="2"/>
  <c r="E431" i="2" s="1"/>
  <c r="D427" i="2"/>
  <c r="D424" i="2"/>
  <c r="E425" i="2" s="1"/>
  <c r="F425" i="2"/>
  <c r="C424" i="2"/>
  <c r="D418" i="2"/>
  <c r="E419" i="2" s="1"/>
  <c r="D423" i="2"/>
  <c r="D421" i="2"/>
  <c r="C418" i="2"/>
  <c r="D412" i="2"/>
  <c r="E413" i="2" s="1"/>
  <c r="C412" i="2"/>
  <c r="D415" i="2"/>
  <c r="D409" i="2"/>
  <c r="D406" i="2"/>
  <c r="E407" i="2" s="1"/>
  <c r="F407" i="2"/>
  <c r="C406" i="2"/>
  <c r="D400" i="2"/>
  <c r="E401" i="2" s="1"/>
  <c r="C400" i="2"/>
  <c r="D403" i="2"/>
  <c r="C398" i="2" l="1"/>
  <c r="G52" i="2"/>
  <c r="F12" i="2"/>
  <c r="D398" i="2"/>
  <c r="E399" i="2" s="1"/>
  <c r="F413" i="2"/>
  <c r="F401" i="2"/>
  <c r="G48" i="2"/>
  <c r="D401" i="2"/>
  <c r="D431" i="2"/>
  <c r="D407" i="2"/>
  <c r="D419" i="2"/>
  <c r="D413" i="2"/>
  <c r="D425" i="2"/>
  <c r="G13" i="2" l="1"/>
  <c r="F422" i="2"/>
  <c r="F418" i="2" s="1"/>
  <c r="F398" i="2" s="1"/>
  <c r="D399" i="2"/>
  <c r="G423" i="2" l="1"/>
  <c r="D20" i="2"/>
  <c r="E21" i="2" s="1"/>
  <c r="G419" i="2" l="1"/>
  <c r="D182" i="2"/>
  <c r="E183" i="2" s="1"/>
  <c r="F183" i="2"/>
  <c r="D394" i="2"/>
  <c r="D390" i="2"/>
  <c r="F388" i="2"/>
  <c r="C387" i="2"/>
  <c r="D386" i="2"/>
  <c r="D379" i="2"/>
  <c r="F380" i="2"/>
  <c r="C379" i="2"/>
  <c r="C377" i="2" s="1"/>
  <c r="D376" i="2"/>
  <c r="D352" i="2"/>
  <c r="F353" i="2"/>
  <c r="C352" i="2"/>
  <c r="C350" i="2" s="1"/>
  <c r="D349" i="2"/>
  <c r="D335" i="2"/>
  <c r="E336" i="2" s="1"/>
  <c r="C335" i="2"/>
  <c r="C333" i="2" s="1"/>
  <c r="D332" i="2"/>
  <c r="D324" i="2"/>
  <c r="E325" i="2" s="1"/>
  <c r="C322" i="2"/>
  <c r="D319" i="2"/>
  <c r="D321" i="2"/>
  <c r="D316" i="2"/>
  <c r="E317" i="2" s="1"/>
  <c r="F317" i="2"/>
  <c r="C316" i="2"/>
  <c r="D315" i="2"/>
  <c r="D308" i="2"/>
  <c r="C308" i="2"/>
  <c r="C306" i="2" s="1"/>
  <c r="D302" i="2"/>
  <c r="E303" i="2" s="1"/>
  <c r="F303" i="2"/>
  <c r="C302" i="2"/>
  <c r="D297" i="2"/>
  <c r="D291" i="2"/>
  <c r="C291" i="2"/>
  <c r="D288" i="2"/>
  <c r="D281" i="2"/>
  <c r="C281" i="2"/>
  <c r="C279" i="2" s="1"/>
  <c r="D276" i="2"/>
  <c r="D274" i="2"/>
  <c r="D271" i="2"/>
  <c r="E272" i="2" s="1"/>
  <c r="F272" i="2"/>
  <c r="C271" i="2"/>
  <c r="D350" i="2" l="1"/>
  <c r="E351" i="2" s="1"/>
  <c r="E353" i="2"/>
  <c r="D306" i="2"/>
  <c r="E307" i="2" s="1"/>
  <c r="E309" i="2"/>
  <c r="D279" i="2"/>
  <c r="E280" i="2" s="1"/>
  <c r="E282" i="2"/>
  <c r="D289" i="2"/>
  <c r="E290" i="2" s="1"/>
  <c r="E292" i="2"/>
  <c r="D377" i="2"/>
  <c r="E380" i="2"/>
  <c r="C289" i="2"/>
  <c r="F292" i="2"/>
  <c r="F325" i="2"/>
  <c r="F323" i="2"/>
  <c r="F351" i="2"/>
  <c r="F307" i="2"/>
  <c r="F309" i="2"/>
  <c r="D336" i="2"/>
  <c r="D388" i="2"/>
  <c r="F378" i="2"/>
  <c r="D380" i="2"/>
  <c r="D351" i="2"/>
  <c r="D353" i="2"/>
  <c r="D333" i="2"/>
  <c r="D325" i="2"/>
  <c r="D317" i="2"/>
  <c r="D322" i="2"/>
  <c r="D307" i="2"/>
  <c r="D309" i="2"/>
  <c r="D280" i="2"/>
  <c r="D301" i="2"/>
  <c r="D282" i="2"/>
  <c r="D292" i="2"/>
  <c r="C298" i="2"/>
  <c r="D298" i="2"/>
  <c r="E299" i="2" s="1"/>
  <c r="D272" i="2"/>
  <c r="D303" i="2"/>
  <c r="D266" i="2"/>
  <c r="E267" i="2" s="1"/>
  <c r="F267" i="2"/>
  <c r="C266" i="2"/>
  <c r="D260" i="2"/>
  <c r="E261" i="2" s="1"/>
  <c r="C260" i="2"/>
  <c r="D257" i="2"/>
  <c r="D251" i="2"/>
  <c r="C251" i="2"/>
  <c r="C249" i="2" s="1"/>
  <c r="D238" i="2"/>
  <c r="E239" i="2" s="1"/>
  <c r="F239" i="2"/>
  <c r="D242" i="2"/>
  <c r="E243" i="2" s="1"/>
  <c r="C242" i="2"/>
  <c r="C236" i="2" s="1"/>
  <c r="D235" i="2"/>
  <c r="C227" i="2"/>
  <c r="D226" i="2"/>
  <c r="C215" i="2"/>
  <c r="D214" i="2"/>
  <c r="D212" i="2"/>
  <c r="D209" i="2"/>
  <c r="E210" i="2" s="1"/>
  <c r="F210" i="2"/>
  <c r="C209" i="2"/>
  <c r="D208" i="2"/>
  <c r="D198" i="2"/>
  <c r="E199" i="2" s="1"/>
  <c r="F199" i="2"/>
  <c r="C198" i="2"/>
  <c r="C194" i="2" s="1"/>
  <c r="D187" i="2"/>
  <c r="C182" i="2"/>
  <c r="D183" i="2" s="1"/>
  <c r="D178" i="2"/>
  <c r="E179" i="2" s="1"/>
  <c r="F179" i="2"/>
  <c r="C178" i="2"/>
  <c r="D174" i="2"/>
  <c r="E175" i="2" s="1"/>
  <c r="F175" i="2"/>
  <c r="C174" i="2"/>
  <c r="D202" i="2"/>
  <c r="E203" i="2" s="1"/>
  <c r="C202" i="2"/>
  <c r="D166" i="2"/>
  <c r="C166" i="2"/>
  <c r="D165" i="2"/>
  <c r="F161" i="2"/>
  <c r="D159" i="2"/>
  <c r="D154" i="2"/>
  <c r="E155" i="2" s="1"/>
  <c r="F155" i="2"/>
  <c r="C154" i="2"/>
  <c r="D153" i="2"/>
  <c r="F150" i="2"/>
  <c r="C147" i="2"/>
  <c r="D146" i="2"/>
  <c r="D141" i="2"/>
  <c r="E142" i="2" s="1"/>
  <c r="F142" i="2"/>
  <c r="D137" i="2"/>
  <c r="C137" i="2"/>
  <c r="C133" i="2" s="1"/>
  <c r="D132" i="2"/>
  <c r="D127" i="2"/>
  <c r="E128" i="2" s="1"/>
  <c r="F128" i="2"/>
  <c r="C127" i="2"/>
  <c r="D126" i="2"/>
  <c r="D121" i="2"/>
  <c r="E122" i="2" s="1"/>
  <c r="F122" i="2"/>
  <c r="C121" i="2"/>
  <c r="D116" i="2"/>
  <c r="D117" i="2"/>
  <c r="F118" i="2"/>
  <c r="C117" i="2"/>
  <c r="C113" i="2" s="1"/>
  <c r="D109" i="2"/>
  <c r="E110" i="2" s="1"/>
  <c r="C109" i="2"/>
  <c r="D105" i="2"/>
  <c r="E106" i="2" s="1"/>
  <c r="C105" i="2"/>
  <c r="D102" i="2"/>
  <c r="D95" i="2"/>
  <c r="E96" i="2" s="1"/>
  <c r="F98" i="2"/>
  <c r="C95" i="2"/>
  <c r="D94" i="2"/>
  <c r="D89" i="2"/>
  <c r="C89" i="2"/>
  <c r="D88" i="2"/>
  <c r="D83" i="2"/>
  <c r="E84" i="2" s="1"/>
  <c r="F84" i="2"/>
  <c r="C83" i="2"/>
  <c r="D82" i="2"/>
  <c r="D78" i="2"/>
  <c r="C78" i="2"/>
  <c r="C76" i="2" s="1"/>
  <c r="D71" i="2"/>
  <c r="E72" i="2" s="1"/>
  <c r="C71" i="2"/>
  <c r="D65" i="2"/>
  <c r="C65" i="2"/>
  <c r="D62" i="2"/>
  <c r="F56" i="2"/>
  <c r="D37" i="2"/>
  <c r="D32" i="2"/>
  <c r="E33" i="2" s="1"/>
  <c r="F33" i="2"/>
  <c r="C32" i="2"/>
  <c r="D31" i="2"/>
  <c r="D26" i="2"/>
  <c r="E27" i="2" s="1"/>
  <c r="F27" i="2"/>
  <c r="C26" i="2"/>
  <c r="D25" i="2"/>
  <c r="C18" i="2"/>
  <c r="D16" i="2"/>
  <c r="C16" i="2"/>
  <c r="D29" i="2"/>
  <c r="D23" i="2"/>
  <c r="C20" i="2"/>
  <c r="D41" i="2"/>
  <c r="D42" i="2"/>
  <c r="E43" i="2" s="1"/>
  <c r="C42" i="2"/>
  <c r="C38" i="2" s="1"/>
  <c r="D290" i="2" l="1"/>
  <c r="C51" i="2"/>
  <c r="E17" i="2"/>
  <c r="D334" i="2"/>
  <c r="E334" i="2"/>
  <c r="D76" i="2"/>
  <c r="E77" i="2" s="1"/>
  <c r="E79" i="2"/>
  <c r="D249" i="2"/>
  <c r="E250" i="2" s="1"/>
  <c r="E252" i="2"/>
  <c r="D133" i="2"/>
  <c r="E134" i="2" s="1"/>
  <c r="E138" i="2"/>
  <c r="D113" i="2"/>
  <c r="E114" i="2" s="1"/>
  <c r="E118" i="2"/>
  <c r="D323" i="2"/>
  <c r="E323" i="2"/>
  <c r="E66" i="2"/>
  <c r="D49" i="2"/>
  <c r="E50" i="2" s="1"/>
  <c r="D378" i="2"/>
  <c r="E378" i="2"/>
  <c r="D215" i="2"/>
  <c r="E216" i="2" s="1"/>
  <c r="E218" i="2"/>
  <c r="C12" i="2"/>
  <c r="D38" i="2"/>
  <c r="E39" i="2" s="1"/>
  <c r="I399" i="2"/>
  <c r="H399" i="2"/>
  <c r="F250" i="2"/>
  <c r="F280" i="2"/>
  <c r="F261" i="2"/>
  <c r="F134" i="2"/>
  <c r="F138" i="2"/>
  <c r="D203" i="2"/>
  <c r="F203" i="2"/>
  <c r="F205" i="2"/>
  <c r="F216" i="2"/>
  <c r="F218" i="2"/>
  <c r="F290" i="2"/>
  <c r="F39" i="2"/>
  <c r="F43" i="2"/>
  <c r="F77" i="2"/>
  <c r="F79" i="2"/>
  <c r="C258" i="2"/>
  <c r="F173" i="2"/>
  <c r="D106" i="2"/>
  <c r="F64" i="2"/>
  <c r="D33" i="2"/>
  <c r="D299" i="2"/>
  <c r="D258" i="2"/>
  <c r="E259" i="2" s="1"/>
  <c r="D239" i="2"/>
  <c r="D236" i="2"/>
  <c r="E237" i="2" s="1"/>
  <c r="F259" i="2"/>
  <c r="D267" i="2"/>
  <c r="D218" i="2"/>
  <c r="D252" i="2"/>
  <c r="D261" i="2"/>
  <c r="D66" i="2"/>
  <c r="F237" i="2"/>
  <c r="D243" i="2"/>
  <c r="D161" i="2"/>
  <c r="C14" i="2"/>
  <c r="D14" i="2"/>
  <c r="E15" i="2" s="1"/>
  <c r="C49" i="2"/>
  <c r="C10" i="2" s="1"/>
  <c r="D103" i="2"/>
  <c r="E104" i="2" s="1"/>
  <c r="D128" i="2"/>
  <c r="D138" i="2"/>
  <c r="C172" i="2"/>
  <c r="D110" i="2"/>
  <c r="D51" i="2"/>
  <c r="D27" i="2"/>
  <c r="D147" i="2"/>
  <c r="D210" i="2"/>
  <c r="D21" i="2"/>
  <c r="D19" i="2"/>
  <c r="D84" i="2"/>
  <c r="D90" i="2"/>
  <c r="D122" i="2"/>
  <c r="D155" i="2"/>
  <c r="D179" i="2"/>
  <c r="C63" i="2"/>
  <c r="D63" i="2"/>
  <c r="E64" i="2" s="1"/>
  <c r="F104" i="2"/>
  <c r="D142" i="2"/>
  <c r="D77" i="2"/>
  <c r="D96" i="2"/>
  <c r="D17" i="2"/>
  <c r="F54" i="2"/>
  <c r="D72" i="2"/>
  <c r="D79" i="2"/>
  <c r="D98" i="2"/>
  <c r="D114" i="2"/>
  <c r="D43" i="2"/>
  <c r="D56" i="2"/>
  <c r="C53" i="2"/>
  <c r="D53" i="2"/>
  <c r="E54" i="2" s="1"/>
  <c r="D118" i="2"/>
  <c r="D175" i="2"/>
  <c r="D172" i="2"/>
  <c r="E173" i="2" s="1"/>
  <c r="D199" i="2"/>
  <c r="D194" i="2"/>
  <c r="F195" i="2"/>
  <c r="C103" i="2"/>
  <c r="D134" i="2" l="1"/>
  <c r="D39" i="2"/>
  <c r="D250" i="2"/>
  <c r="D148" i="2"/>
  <c r="E148" i="2"/>
  <c r="D195" i="2"/>
  <c r="E195" i="2"/>
  <c r="D10" i="2"/>
  <c r="E11" i="2" s="1"/>
  <c r="E52" i="2"/>
  <c r="D47" i="2"/>
  <c r="E48" i="2" s="1"/>
  <c r="D216" i="2"/>
  <c r="D52" i="2"/>
  <c r="K399" i="2"/>
  <c r="F50" i="2"/>
  <c r="F48" i="2"/>
  <c r="D259" i="2"/>
  <c r="C8" i="2"/>
  <c r="C396" i="2" s="1"/>
  <c r="F228" i="2"/>
  <c r="F148" i="2"/>
  <c r="F96" i="2"/>
  <c r="F114" i="2"/>
  <c r="D54" i="2"/>
  <c r="F52" i="2"/>
  <c r="D50" i="2"/>
  <c r="D64" i="2"/>
  <c r="D237" i="2"/>
  <c r="D15" i="2"/>
  <c r="D12" i="2"/>
  <c r="C47" i="2"/>
  <c r="D104" i="2"/>
  <c r="D173" i="2"/>
  <c r="D8" i="2" l="1"/>
  <c r="D396" i="2" s="1"/>
  <c r="E397" i="2" s="1"/>
  <c r="E13" i="2"/>
  <c r="M399" i="2"/>
  <c r="F13" i="2"/>
  <c r="F423" i="2"/>
  <c r="J399" i="2"/>
  <c r="D13" i="2"/>
  <c r="D48" i="2"/>
  <c r="E9" i="2" l="1"/>
  <c r="F419" i="2"/>
  <c r="L399" i="2"/>
  <c r="D227" i="2" l="1"/>
  <c r="D230" i="2"/>
  <c r="D228" i="2" l="1"/>
  <c r="E228" i="2"/>
  <c r="D11" i="2"/>
  <c r="D9" i="2" l="1"/>
  <c r="D397" i="2" l="1"/>
  <c r="F298" i="2"/>
  <c r="G299" i="2" s="1"/>
  <c r="F299" i="2" l="1"/>
  <c r="F336" i="2" l="1"/>
  <c r="F334" i="2"/>
  <c r="F431" i="2" l="1"/>
  <c r="F17" i="2"/>
  <c r="G15" i="2"/>
  <c r="F8" i="2"/>
  <c r="F396" i="2" s="1"/>
  <c r="F15" i="2" l="1"/>
  <c r="G9" i="2"/>
  <c r="G11" i="2"/>
  <c r="F11" i="2"/>
  <c r="F9" i="2" l="1"/>
  <c r="G397" i="2"/>
  <c r="F433" i="2"/>
  <c r="F397" i="2" l="1"/>
  <c r="G399" i="2"/>
  <c r="F399" i="2" l="1"/>
</calcChain>
</file>

<file path=xl/sharedStrings.xml><?xml version="1.0" encoding="utf-8"?>
<sst xmlns="http://schemas.openxmlformats.org/spreadsheetml/2006/main" count="873" uniqueCount="173">
  <si>
    <t xml:space="preserve">       Показатели</t>
  </si>
  <si>
    <t>%</t>
  </si>
  <si>
    <t xml:space="preserve">из них   -   по крупным и средним предприятиям </t>
  </si>
  <si>
    <t xml:space="preserve">Муниципальная собственность </t>
  </si>
  <si>
    <t>Частная собственность</t>
  </si>
  <si>
    <t>Смешанная собственность, российская б/ин.участия -всего</t>
  </si>
  <si>
    <t>Иностранная и смешанная собств. с иностр.участием</t>
  </si>
  <si>
    <t>из них -по крупным и средним предприятиям (факт из таб.2)</t>
  </si>
  <si>
    <t>Государственная собственность</t>
  </si>
  <si>
    <t>из них -по крупным и средним предприятиям</t>
  </si>
  <si>
    <t xml:space="preserve">              -    по малым и микро-  предприятиям</t>
  </si>
  <si>
    <t>тыс.руб.</t>
  </si>
  <si>
    <t>Раздел F  Строительство</t>
  </si>
  <si>
    <t>Темп роста</t>
  </si>
  <si>
    <t>01 Растениеводство и животноводство, охота и предоставление соответствующих услуг в этих областях</t>
  </si>
  <si>
    <t>02 Лесоводство и лесозаготовки</t>
  </si>
  <si>
    <t>03 Рыболовство и рыбоводство</t>
  </si>
  <si>
    <t>Раздел В ДОБЫЧА ПОЛЕЗНЫХ ИСКОПАЕМЫХ</t>
  </si>
  <si>
    <t>10 Производство пищевых продуктов</t>
  </si>
  <si>
    <t>11 Производство напитков</t>
  </si>
  <si>
    <t>13 Производство текстильных изделий</t>
  </si>
  <si>
    <t>14 Производство одежды</t>
  </si>
  <si>
    <t>15 Производство кожи и изделий из кожи</t>
  </si>
  <si>
    <t>16 Обработка древесины и производство изделий из дерева и пробки, кроме мебели, производство изделий из соломки и материалов для плетения</t>
  </si>
  <si>
    <t>17 Производство бумаги и бумажных изделий</t>
  </si>
  <si>
    <t>18 Деятельность полиграфическая и копирование носителей информации</t>
  </si>
  <si>
    <t>19 Производство кокса и нефтепродуктов</t>
  </si>
  <si>
    <t>20 Производство химических веществ и химических продуктов</t>
  </si>
  <si>
    <t>22 Производство резиновых и пластмассовых изделий</t>
  </si>
  <si>
    <t>23 Производство прочей неметаллической минеральной продукции</t>
  </si>
  <si>
    <t>24 Производство металлургическое</t>
  </si>
  <si>
    <t>25 Производство готовых металлических изделий, кроме машин и оборудования</t>
  </si>
  <si>
    <t>26 Производство компьютеров, электронных и оптических изделий</t>
  </si>
  <si>
    <t>27 Производство электрического оборудования</t>
  </si>
  <si>
    <t>28 Производство машин и оборудования, не включенных в другие группировки</t>
  </si>
  <si>
    <t>29 Производство автотранспортных средств, прицепов и полуприцепов</t>
  </si>
  <si>
    <t>31 Производство мебели</t>
  </si>
  <si>
    <t>32 Производство прочих готовых изделий</t>
  </si>
  <si>
    <t>33 Ремонт и монтаж машин и оборудования</t>
  </si>
  <si>
    <t>Раздел D ОБЕСПЕЧЕНИЕ ЭЛЕКТРИЧЕСКОЙ ЭНЕРГИЕЙ, ГАЗОМ И ПАРОМ; КОНДИЦИОНИРОВАНИЕ ВОЗДУХА</t>
  </si>
  <si>
    <t>Раздел Е ВОДОСНАБЖЕНИЕ; ВОДООТВЕДЕНИЕ, ОРГАНИЗАЦИЯ СБОРА И УТИЛИЗАЦИИ ОТХОДОВ, ДЕЯТЕЛЬНОСТЬ ПО ЛИКВИДАЦИИ ЗАГРЯЗНЕНИЙ</t>
  </si>
  <si>
    <t>Раздел G ТОРГОВЛЯ ОПТОВАЯ И РОЗНИЧНАЯ; РЕМОНТ АВТОТРАНСПОРТНЫХ СРЕДСТВ И МОТОЦИКЛОВ</t>
  </si>
  <si>
    <t>Раздел Н ТРАНСПОРТИРОВКА И ХРАНЕНИЕ</t>
  </si>
  <si>
    <t>Раздел I ДЕЯТЕЛЬНОСТЬ ГОСТИНИЦ И ПРЕДПРИЯТИЙ ОБЩЕСТВЕННОГО ПИТАНИЯ</t>
  </si>
  <si>
    <t>Раздел L ДЕЯТЕЛЬНОСТЬ ПО ОПЕРАЦИЯМ С НЕДВИЖИМЫМ ИМУЩЕСТВОМ</t>
  </si>
  <si>
    <t>Раздел N ДЕЯТЕЛЬНОСТЬ АДМИНИСТРАТИВНАЯ И СОПУТСТВУЮЩИЕ ДОПОЛНИТЕЛЬНЫЕ УСЛУГИ</t>
  </si>
  <si>
    <t>Раздел О ГОСУДАРСТВЕННОЕ УПРАВЛЕНИЕ И ОБЕСПЕЧЕНИЕ ВОЕННОЙ БЕЗОПАСНОСТИ; СОЦИАЛЬНОЕ ОБЕСПЕЧЕНИЕ</t>
  </si>
  <si>
    <t>Раздел Q ДЕЯТЕЛЬНОСТЬ В ОБЛАСТИ ЗДРАВООХРАНЕНИЯ И СОЦИАЛЬНЫХ УСЛУГ</t>
  </si>
  <si>
    <t>Раздел R ДЕЯТЕЛЬНОСТЬ В ОБЛАСТИ КУЛЬТУРЫ, СПОРТА, ОРГАНИЗАЦИИ ДОСУГА И РАЗВЛЕЧЕНИЙ</t>
  </si>
  <si>
    <t>Раздел S ПРЕДОСТАВЛЕНИЕ ПРОЧИХ ВИДОВ УСЛУГ</t>
  </si>
  <si>
    <t>Ед. изм.</t>
  </si>
  <si>
    <t>прочие предприятия</t>
  </si>
  <si>
    <t xml:space="preserve">          -  по малым и  микро- предприятиям </t>
  </si>
  <si>
    <t>из них -по крупным и средним предприятиям: ( итог стат.таб 2; по предприятиям - из таб  стат.)</t>
  </si>
  <si>
    <r>
      <t xml:space="preserve">I. Фонд оплаты труда  (полный круг) - всего,   </t>
    </r>
    <r>
      <rPr>
        <sz val="10"/>
        <rFont val="Times New Roman"/>
        <family val="1"/>
        <charset val="204"/>
      </rPr>
      <t>В ТОМ ЧИСЛЕ по видам экономической деятельности (ОКВЭД)  (</t>
    </r>
    <r>
      <rPr>
        <b/>
        <sz val="10"/>
        <rFont val="Times New Roman"/>
        <family val="1"/>
        <charset val="204"/>
      </rPr>
      <t>Контроль!</t>
    </r>
    <r>
      <rPr>
        <sz val="10"/>
        <rFont val="Times New Roman"/>
        <family val="1"/>
        <charset val="204"/>
      </rPr>
      <t xml:space="preserve"> Показатель д.б. равен аналогичн.пок-лю из формы расчет по зарплате)</t>
    </r>
  </si>
  <si>
    <t>Раздел К ДЕЯТЕЛЬНОСТЬ ФИНАНСОВАЯ И СТРАХОВАЯ</t>
  </si>
  <si>
    <r>
      <t>II. Фонд оплаты труда по полн.кругу предпр.-всего</t>
    </r>
    <r>
      <rPr>
        <sz val="10"/>
        <rFont val="Times New Roman"/>
        <family val="1"/>
        <charset val="204"/>
      </rPr>
      <t xml:space="preserve"> </t>
    </r>
  </si>
  <si>
    <r>
      <t xml:space="preserve">II. Фонд оплаты труда  по полн.кругу предпр.-всего (д.б. равна предыдущей строке ФОТ), в т.ч по ФОРМАМ СОБСТВЕННОСТИ: </t>
    </r>
    <r>
      <rPr>
        <sz val="10"/>
        <rFont val="Times New Roman"/>
        <family val="1"/>
        <charset val="204"/>
      </rPr>
      <t xml:space="preserve">  </t>
    </r>
  </si>
  <si>
    <t xml:space="preserve">III. Фонд оплаты труда в бюджетной сфере </t>
  </si>
  <si>
    <t>Раздел J Деятельность в области информации и связи</t>
  </si>
  <si>
    <t>Раздел М ДЕЯТЕЛЬНОСТЬ ПРОФЕССИОНАЛЬНАЯ, НАУЧНАЯ И ТЕХНИЧЕСКАЯ</t>
  </si>
  <si>
    <t>Раздел Р ОБРАЗОВАНИЕ</t>
  </si>
  <si>
    <t>Адыгейское отделение № 8620 филиал ПАО Сбербанк</t>
  </si>
  <si>
    <t>Отделение - Национальный банк по РА Южного главного управления Центрального банка РФ</t>
  </si>
  <si>
    <t>ФГБОУ ВО "Адыгейский государственный университет"</t>
  </si>
  <si>
    <t>ФГБОУ ВО "Майкопский государственный технологический университет"</t>
  </si>
  <si>
    <t>1 вариант (консервативный)</t>
  </si>
  <si>
    <t>2 вариант (базовый)</t>
  </si>
  <si>
    <t>МУП "Майкопводоканал"</t>
  </si>
  <si>
    <t>филиал ООО "Титул" Волховец</t>
  </si>
  <si>
    <t>ООО "Газпром трансгаз Краснодар"</t>
  </si>
  <si>
    <t>ПАО "Зарем"</t>
  </si>
  <si>
    <t>ООО "Зарем П"</t>
  </si>
  <si>
    <t>ЗАО Шпагатная фабрика "Майкопская"</t>
  </si>
  <si>
    <t>ООО фирма "Комплекс Агро"</t>
  </si>
  <si>
    <t>ООО "МПК" Пивоваренный завод Майкопский</t>
  </si>
  <si>
    <t>ООО "Питейный дом"</t>
  </si>
  <si>
    <t>Общеобразовательные организации, подведомственные Комитету по образованию Администрации</t>
  </si>
  <si>
    <t>Учреждения дополнительного образования, подведомственные Комитету по образованию Администрации</t>
  </si>
  <si>
    <t>Дошкольные образовательные учреждения, подведомственные Комитету по образованию Администрации</t>
  </si>
  <si>
    <t>Школа для детей с ОВЗ</t>
  </si>
  <si>
    <t>Комитет по образованию Администрации МО "Город Майкоп"</t>
  </si>
  <si>
    <t>МКУ "МКЦ"</t>
  </si>
  <si>
    <t>МКУ Централизованная бухгалтерия образовательных учреждений</t>
  </si>
  <si>
    <t>Управление культуры МО "Город Майкоп"</t>
  </si>
  <si>
    <t xml:space="preserve">Детские школы искусств, подведомственные Управлению культуры </t>
  </si>
  <si>
    <t>Дома культуры, ансамбли, подведомственные Управлению культуры</t>
  </si>
  <si>
    <t>ЗАО "Молкомбинат "Адыгейский"</t>
  </si>
  <si>
    <t>ООО "МПЗ "Конкорд"</t>
  </si>
  <si>
    <t>ООО ПКФ "Пактар"</t>
  </si>
  <si>
    <t>ООО "Фирма Гранит"</t>
  </si>
  <si>
    <t>ООО "Майкопское грузовое автотранспортное предприятие"</t>
  </si>
  <si>
    <t>ООО "СМУ-38"</t>
  </si>
  <si>
    <t>ООО "Газпром межрегионгаз Майкоп"</t>
  </si>
  <si>
    <t>Филиал ФГУП "Радио-телевизионный передающий центр РА"</t>
  </si>
  <si>
    <t>АО "Газпром газораспределение Майкоп"</t>
  </si>
  <si>
    <t>ООО "Майкопский машзавод"</t>
  </si>
  <si>
    <t>МУП "Майкопское троллейбусное управление"</t>
  </si>
  <si>
    <t>АО АТЭК Майкопские тепловые сети</t>
  </si>
  <si>
    <t>АО "Майкопский станкостроительный завод им. М.В. Фрунзе"</t>
  </si>
  <si>
    <t>АО "Дорожно-строительное управление № 3"</t>
  </si>
  <si>
    <t>ГБУЗ РА "Адыгейская республиканская клиническая больница"</t>
  </si>
  <si>
    <t>ГБУЗ РА "Адыгейская республиканская детская клиническая больница"</t>
  </si>
  <si>
    <t>ГБУЗ РА "Адыгейский республиканский клинический онкологический диспансер"</t>
  </si>
  <si>
    <t>ГБУЗ РА "Адыгейский республиканский клинический психоневрологический диспансер"</t>
  </si>
  <si>
    <t>ГБУЗ РА "Адыгейский республиканский клинический противотуберкулезный диспансер"</t>
  </si>
  <si>
    <t>ГБУЗ РА "Адыгейский республиканский клинический кожно-венерологический диспансер"</t>
  </si>
  <si>
    <t>ГБУЗ РА "Адыгейский республиканский наркологический диспансер"</t>
  </si>
  <si>
    <t>ГБУЗ РА "Адыгейская республиканская клиническая стоматологическая поликлиника"</t>
  </si>
  <si>
    <t>ГБУЗ РА "Адыгейская республиканская станция переливания крови"</t>
  </si>
  <si>
    <t>ГБУЗ РА "Адыгейское республиканское бюро судебно-медицинской экспертизы"</t>
  </si>
  <si>
    <t>ГБУЗ РА "Адыгейская республиканская поликлиника медицинской реабилитации"</t>
  </si>
  <si>
    <t>ГБУЗ РА "Адыгейский республиканский центр общественного здоровья и медицинской профилактики"</t>
  </si>
  <si>
    <t>ГБУЗ РА "Медицинский информационно-аналитический центр Министерства здравоохранения РА"</t>
  </si>
  <si>
    <t>ГБУЗ РА "Майкопская городская клиническая больница"</t>
  </si>
  <si>
    <t>ГБУЗ РА "Адыгейская республиканская клиническая инфекционная больница"</t>
  </si>
  <si>
    <t>ГБУЗ РА "Майкопская городская поликлиника"</t>
  </si>
  <si>
    <t>ГБУЗ РА "Майкопская городская детская поликлиника"</t>
  </si>
  <si>
    <t>ГБУЗ РА "Адыгейская республиканская станция скорой медицинской помощи и центр медицины катастроф"</t>
  </si>
  <si>
    <t>ГБУЗ РА "Молочная кухня"</t>
  </si>
  <si>
    <t>ГБУЗ РА "Детский санаторий Росинка"</t>
  </si>
  <si>
    <t>ГКУ РА "Централизованная бухгалтерия учреждений здравоохранения РА"</t>
  </si>
  <si>
    <t>ООО "Металл Конструкция"</t>
  </si>
  <si>
    <t>УФПС РА АО "Почта России"</t>
  </si>
  <si>
    <t>ОАО "Полиграф-Юг"</t>
  </si>
  <si>
    <t>ООО "Картонтара"</t>
  </si>
  <si>
    <t>Раздел С ОБРАБАТЫВАЮЩИЕ ПРОИЗВОДСТВА</t>
  </si>
  <si>
    <t>ООО "Торговый Дом "Виктория"</t>
  </si>
  <si>
    <t>Фонд оплаты труда работников несписочного состава</t>
  </si>
  <si>
    <t>2021 год факт</t>
  </si>
  <si>
    <t>2025 год прогноз</t>
  </si>
  <si>
    <t>Филиал "СФТ Пакеджинг Майкоп" ООО "СФТ Пакеджинг"</t>
  </si>
  <si>
    <t>ООО "Майпласт"</t>
  </si>
  <si>
    <t>ООО "Бак-Строй"</t>
  </si>
  <si>
    <t>ООО "Южгазстрой"</t>
  </si>
  <si>
    <t>ГУП РА "Аптечная база"</t>
  </si>
  <si>
    <t>АО "Автоколонна № 1491"</t>
  </si>
  <si>
    <t>Комитет по физической культуре и спорту МО "Город Майкоп"</t>
  </si>
  <si>
    <t>ГБПОО РА "Майкопский медицинский колледж"</t>
  </si>
  <si>
    <t>ГБУЗ РА "Ханская поликлиника"</t>
  </si>
  <si>
    <t>МБУК "Централизованная библиотечная система"</t>
  </si>
  <si>
    <t>Собственность общественных и религиозных организаций (объединений)</t>
  </si>
  <si>
    <t>2020 год            факт</t>
  </si>
  <si>
    <t>2022 год    факт</t>
  </si>
  <si>
    <t>2026 год прогноз</t>
  </si>
  <si>
    <t>Исп. Задорожная Оксана Валерьевна                                    тел.  52-31-55</t>
  </si>
  <si>
    <t>АО СЗ "Адыгпромстрой"</t>
  </si>
  <si>
    <t>ООО «ЭкоЦентр»</t>
  </si>
  <si>
    <t>МПП "Киево-Жураки</t>
  </si>
  <si>
    <t>ООО "Газпром добыча Краснодар"- Каневскому ГПУ</t>
  </si>
  <si>
    <t>ООО "Волшебница"</t>
  </si>
  <si>
    <t>тыс. руб.</t>
  </si>
  <si>
    <t>МБУ СШОР № 1 им. С.М. Джанчатова</t>
  </si>
  <si>
    <t>МАУ "СОЦ "Майкоп"</t>
  </si>
  <si>
    <t>Труд-2027 ФОТ</t>
  </si>
  <si>
    <t>2027 год прогноз</t>
  </si>
  <si>
    <t>Прогноз фонда оплаты труда по муниципальному образованию "Город Майкоп" на 2025-2027 годы</t>
  </si>
  <si>
    <t>2024 год оценка</t>
  </si>
  <si>
    <t>2023 год факт</t>
  </si>
  <si>
    <t>МБУ СШОР № 2 им.В.С. Максимова</t>
  </si>
  <si>
    <t>Управление архитектуры и градостроительства МО "Город Майкоп"</t>
  </si>
  <si>
    <t>МКУ Централизованная бухгалтерия</t>
  </si>
  <si>
    <t>Филиал "Майкопский" АО"Московское протезно-ортопедическое предприятие"</t>
  </si>
  <si>
    <t xml:space="preserve">ПАО "Россети Кубань" Адыгейские электрические сети </t>
  </si>
  <si>
    <t>ООО ППП "Буран"</t>
  </si>
  <si>
    <t>ООО "Майкопская ТЭЦ"</t>
  </si>
  <si>
    <t>ООО Лимонадная фабрика "Майкопская"</t>
  </si>
  <si>
    <r>
      <t xml:space="preserve">Раздел А - СЕЛЬСКОЕ, ЛЕСНОЕ ХОЗЯЙСТВО, ОХОТА, РЫБОЛОВСТВО И РЫБОВОДСТВО </t>
    </r>
    <r>
      <rPr>
        <sz val="10"/>
        <color theme="1" tint="4.9989318521683403E-2"/>
        <rFont val="Times New Roman"/>
        <family val="1"/>
        <charset val="204"/>
      </rPr>
      <t xml:space="preserve">(факт из данных стат форм,  прогноз -расчетно по предприятиям) </t>
    </r>
  </si>
  <si>
    <t>Майкопская ГЭС ООО "Лукойл-Экоэнерго"</t>
  </si>
  <si>
    <t>30 Производство прочих транспортных средств и оборудования</t>
  </si>
  <si>
    <t>чел.</t>
  </si>
  <si>
    <t>Заместитель председателя Комитета по экономике                                                                                      З.Н. Дауров</t>
  </si>
  <si>
    <t>(в редакции от 09.08.2024)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</si>
</sst>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00"/>
    <numFmt numFmtId="166" formatCode="0.0"/>
    <numFmt numFmtId="167" formatCode="#,##0.0"/>
    <numFmt numFmtId="168" formatCode="_-* #,##0.0\ _₽_-;\-* #,##0.0\ _₽_-;_-* &quot;-&quot;?\ _₽_-;_-@_-"/>
  </numFmts>
  <fonts count="14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b/>
      <i/>
      <sz val="10"/>
      <color theme="1" tint="4.9989318521683403E-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Protection="1"/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Protection="1"/>
    <xf numFmtId="0" fontId="2" fillId="0" borderId="0" xfId="0" applyFont="1" applyBorder="1" applyAlignment="1"/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4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vertical="top" wrapText="1"/>
      <protection locked="0"/>
    </xf>
    <xf numFmtId="165" fontId="2" fillId="0" borderId="0" xfId="0" applyNumberFormat="1" applyFont="1" applyFill="1" applyBorder="1" applyAlignment="1" applyProtection="1">
      <alignment horizontal="center" vertical="top" wrapText="1"/>
    </xf>
    <xf numFmtId="2" fontId="2" fillId="0" borderId="0" xfId="0" applyNumberFormat="1" applyFont="1" applyBorder="1" applyAlignment="1" applyProtection="1">
      <alignment vertical="top"/>
      <protection locked="0"/>
    </xf>
    <xf numFmtId="0" fontId="4" fillId="0" borderId="0" xfId="0" applyFont="1" applyBorder="1" applyProtection="1"/>
    <xf numFmtId="0" fontId="5" fillId="0" borderId="0" xfId="0" applyFont="1" applyBorder="1" applyProtection="1"/>
    <xf numFmtId="0" fontId="4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49" fontId="2" fillId="0" borderId="0" xfId="0" applyNumberFormat="1" applyFont="1" applyBorder="1" applyAlignment="1" applyProtection="1">
      <alignment vertical="top" wrapText="1"/>
    </xf>
    <xf numFmtId="165" fontId="2" fillId="0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0" xfId="0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49" fontId="4" fillId="0" borderId="1" xfId="0" applyNumberFormat="1" applyFont="1" applyFill="1" applyBorder="1" applyAlignment="1" applyProtection="1">
      <alignment vertical="top" wrapText="1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horizontal="center" vertical="top"/>
      <protection locked="0"/>
    </xf>
    <xf numFmtId="49" fontId="2" fillId="0" borderId="1" xfId="0" applyNumberFormat="1" applyFont="1" applyFill="1" applyBorder="1" applyAlignment="1" applyProtection="1">
      <alignment vertical="top" wrapText="1"/>
    </xf>
    <xf numFmtId="166" fontId="2" fillId="0" borderId="0" xfId="0" applyNumberFormat="1" applyFont="1" applyFill="1" applyBorder="1" applyAlignment="1" applyProtection="1">
      <alignment vertical="top"/>
    </xf>
    <xf numFmtId="0" fontId="4" fillId="0" borderId="1" xfId="0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vertical="top" wrapText="1"/>
    </xf>
    <xf numFmtId="166" fontId="2" fillId="0" borderId="0" xfId="0" applyNumberFormat="1" applyFont="1" applyFill="1" applyBorder="1" applyAlignment="1" applyProtection="1">
      <alignment vertical="top"/>
      <protection locked="0"/>
    </xf>
    <xf numFmtId="166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Protection="1"/>
    <xf numFmtId="166" fontId="2" fillId="0" borderId="0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Fill="1" applyBorder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vertical="top" wrapText="1"/>
    </xf>
    <xf numFmtId="0" fontId="0" fillId="0" borderId="0" xfId="0" applyFill="1"/>
    <xf numFmtId="168" fontId="2" fillId="0" borderId="0" xfId="0" applyNumberFormat="1" applyFont="1" applyFill="1" applyProtection="1">
      <protection locked="0"/>
    </xf>
    <xf numFmtId="0" fontId="5" fillId="0" borderId="1" xfId="0" applyFont="1" applyFill="1" applyBorder="1" applyAlignment="1" applyProtection="1">
      <alignment vertical="top" wrapText="1"/>
    </xf>
    <xf numFmtId="49" fontId="5" fillId="0" borderId="1" xfId="0" applyNumberFormat="1" applyFont="1" applyFill="1" applyBorder="1" applyAlignment="1" applyProtection="1">
      <alignment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vertical="top" wrapText="1"/>
    </xf>
    <xf numFmtId="0" fontId="2" fillId="0" borderId="1" xfId="0" applyFont="1" applyFill="1" applyBorder="1" applyProtection="1">
      <protection locked="0"/>
    </xf>
    <xf numFmtId="166" fontId="2" fillId="0" borderId="0" xfId="0" applyNumberFormat="1" applyFont="1" applyAlignment="1" applyProtection="1">
      <alignment horizontal="center"/>
      <protection locked="0"/>
    </xf>
    <xf numFmtId="166" fontId="9" fillId="0" borderId="0" xfId="0" applyNumberFormat="1" applyFont="1" applyFill="1" applyBorder="1" applyAlignment="1" applyProtection="1">
      <alignment horizontal="center" vertical="top"/>
      <protection locked="0"/>
    </xf>
    <xf numFmtId="166" fontId="2" fillId="0" borderId="0" xfId="0" applyNumberFormat="1" applyFont="1" applyBorder="1" applyAlignment="1" applyProtection="1">
      <alignment horizontal="center"/>
      <protection locked="0"/>
    </xf>
    <xf numFmtId="166" fontId="2" fillId="0" borderId="0" xfId="0" applyNumberFormat="1" applyFont="1" applyBorder="1" applyAlignment="1" applyProtection="1">
      <alignment horizontal="left"/>
      <protection locked="0"/>
    </xf>
    <xf numFmtId="166" fontId="2" fillId="0" borderId="0" xfId="0" applyNumberFormat="1" applyFont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166" fontId="2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right"/>
    </xf>
    <xf numFmtId="166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166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vertical="top" wrapText="1"/>
    </xf>
    <xf numFmtId="166" fontId="2" fillId="0" borderId="0" xfId="0" applyNumberFormat="1" applyFont="1" applyFill="1" applyBorder="1" applyAlignment="1" applyProtection="1">
      <alignment horizontal="center" vertical="top"/>
      <protection locked="0"/>
    </xf>
    <xf numFmtId="49" fontId="2" fillId="0" borderId="0" xfId="0" applyNumberFormat="1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vertical="top" wrapText="1"/>
    </xf>
    <xf numFmtId="167" fontId="2" fillId="0" borderId="1" xfId="0" applyNumberFormat="1" applyFont="1" applyFill="1" applyBorder="1" applyAlignment="1" applyProtection="1">
      <alignment horizontal="center" vertical="center" wrapText="1"/>
    </xf>
    <xf numFmtId="166" fontId="2" fillId="0" borderId="0" xfId="0" applyNumberFormat="1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right" vertical="top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top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3" borderId="0" xfId="0" applyFont="1" applyFill="1" applyProtection="1"/>
    <xf numFmtId="0" fontId="2" fillId="4" borderId="0" xfId="0" applyFont="1" applyFill="1" applyProtection="1"/>
    <xf numFmtId="0" fontId="2" fillId="0" borderId="0" xfId="0" applyFont="1" applyFill="1" applyAlignment="1" applyProtection="1">
      <alignment horizontal="left"/>
      <protection locked="0"/>
    </xf>
    <xf numFmtId="167" fontId="2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2" fillId="0" borderId="1" xfId="1" applyNumberFormat="1" applyFont="1" applyFill="1" applyBorder="1" applyAlignment="1" applyProtection="1">
      <alignment horizontal="center" vertical="center" wrapText="1"/>
    </xf>
    <xf numFmtId="167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vertical="top" wrapText="1"/>
    </xf>
    <xf numFmtId="49" fontId="13" fillId="0" borderId="1" xfId="0" applyNumberFormat="1" applyFont="1" applyFill="1" applyBorder="1" applyAlignment="1" applyProtection="1">
      <alignment vertical="top" wrapText="1"/>
    </xf>
    <xf numFmtId="167" fontId="2" fillId="0" borderId="1" xfId="1" applyNumberFormat="1" applyFont="1" applyFill="1" applyBorder="1" applyAlignment="1" applyProtection="1">
      <alignment horizontal="center" vertical="top" wrapText="1"/>
      <protection locked="0"/>
    </xf>
    <xf numFmtId="167" fontId="2" fillId="0" borderId="1" xfId="1" applyNumberFormat="1" applyFont="1" applyFill="1" applyBorder="1" applyAlignment="1" applyProtection="1">
      <alignment horizontal="center" vertical="top" wrapText="1"/>
    </xf>
    <xf numFmtId="16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0" borderId="1" xfId="1" applyNumberFormat="1" applyFont="1" applyFill="1" applyBorder="1" applyAlignment="1" applyProtection="1">
      <alignment horizontal="center" vertical="center"/>
      <protection locked="0"/>
    </xf>
    <xf numFmtId="167" fontId="2" fillId="0" borderId="1" xfId="0" applyNumberFormat="1" applyFont="1" applyFill="1" applyBorder="1" applyAlignment="1" applyProtection="1">
      <alignment horizontal="center" vertical="center"/>
      <protection locked="0"/>
    </xf>
    <xf numFmtId="167" fontId="2" fillId="0" borderId="1" xfId="0" applyNumberFormat="1" applyFont="1" applyFill="1" applyBorder="1" applyAlignment="1" applyProtection="1">
      <alignment horizontal="center"/>
    </xf>
    <xf numFmtId="167" fontId="2" fillId="0" borderId="1" xfId="1" applyNumberFormat="1" applyFont="1" applyFill="1" applyBorder="1" applyAlignment="1" applyProtection="1">
      <alignment horizontal="center" vertical="top"/>
    </xf>
    <xf numFmtId="0" fontId="5" fillId="0" borderId="1" xfId="0" applyFont="1" applyFill="1" applyBorder="1" applyAlignment="1" applyProtection="1">
      <alignment horizontal="left" vertical="top" wrapText="1"/>
    </xf>
    <xf numFmtId="49" fontId="11" fillId="0" borderId="1" xfId="0" applyNumberFormat="1" applyFont="1" applyFill="1" applyBorder="1" applyAlignment="1" applyProtection="1">
      <alignment vertical="top" wrapText="1"/>
    </xf>
    <xf numFmtId="167" fontId="2" fillId="0" borderId="0" xfId="0" applyNumberFormat="1" applyFont="1" applyFill="1" applyProtection="1"/>
    <xf numFmtId="167" fontId="2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167" fontId="1" fillId="0" borderId="1" xfId="1" applyNumberFormat="1" applyFont="1" applyFill="1" applyBorder="1" applyAlignment="1" applyProtection="1">
      <alignment horizontal="center" vertical="top" wrapText="1"/>
      <protection locked="0"/>
    </xf>
    <xf numFmtId="166" fontId="4" fillId="0" borderId="1" xfId="0" applyNumberFormat="1" applyFont="1" applyFill="1" applyBorder="1" applyAlignment="1" applyProtection="1">
      <alignment vertical="top" wrapText="1"/>
    </xf>
    <xf numFmtId="166" fontId="2" fillId="0" borderId="1" xfId="0" applyNumberFormat="1" applyFont="1" applyFill="1" applyBorder="1" applyAlignment="1" applyProtection="1">
      <alignment horizontal="center" vertical="top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</xf>
    <xf numFmtId="167" fontId="2" fillId="0" borderId="1" xfId="1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/>
    <xf numFmtId="2" fontId="2" fillId="0" borderId="0" xfId="0" applyNumberFormat="1" applyFont="1" applyFill="1" applyBorder="1" applyAlignment="1" applyProtection="1">
      <alignment vertical="top"/>
      <protection locked="0"/>
    </xf>
    <xf numFmtId="2" fontId="2" fillId="0" borderId="0" xfId="0" applyNumberFormat="1" applyFont="1" applyFill="1" applyBorder="1" applyAlignment="1" applyProtection="1">
      <alignment vertical="top"/>
    </xf>
    <xf numFmtId="1" fontId="2" fillId="0" borderId="0" xfId="0" applyNumberFormat="1" applyFont="1" applyFill="1" applyBorder="1" applyAlignment="1" applyProtection="1">
      <alignment vertical="top" wrapText="1"/>
      <protection locked="0"/>
    </xf>
    <xf numFmtId="166" fontId="2" fillId="0" borderId="0" xfId="0" applyNumberFormat="1" applyFont="1" applyFill="1" applyBorder="1" applyAlignment="1" applyProtection="1">
      <alignment vertical="top" wrapText="1"/>
      <protection locked="0"/>
    </xf>
    <xf numFmtId="2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right" vertical="top"/>
      <protection locked="0"/>
    </xf>
    <xf numFmtId="2" fontId="2" fillId="0" borderId="0" xfId="0" applyNumberFormat="1" applyFont="1" applyFill="1" applyBorder="1" applyAlignment="1" applyProtection="1">
      <alignment vertical="top" wrapText="1"/>
      <protection locked="0"/>
    </xf>
    <xf numFmtId="166" fontId="2" fillId="0" borderId="0" xfId="0" applyNumberFormat="1" applyFont="1" applyFill="1" applyBorder="1" applyAlignment="1" applyProtection="1">
      <alignment horizontal="center" vertical="top"/>
    </xf>
    <xf numFmtId="2" fontId="2" fillId="0" borderId="0" xfId="0" applyNumberFormat="1" applyFont="1" applyFill="1" applyBorder="1" applyAlignment="1" applyProtection="1">
      <alignment horizontal="right" vertical="top"/>
      <protection locked="0"/>
    </xf>
    <xf numFmtId="49" fontId="4" fillId="0" borderId="0" xfId="0" applyNumberFormat="1" applyFont="1" applyFill="1" applyBorder="1" applyAlignment="1" applyProtection="1">
      <alignment vertical="top" wrapText="1"/>
    </xf>
    <xf numFmtId="0" fontId="4" fillId="0" borderId="0" xfId="0" applyFont="1" applyBorder="1" applyAlignment="1" applyProtection="1"/>
    <xf numFmtId="0" fontId="2" fillId="0" borderId="0" xfId="0" applyFont="1" applyBorder="1" applyAlignment="1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0" fontId="4" fillId="0" borderId="0" xfId="0" applyFont="1" applyFill="1" applyBorder="1" applyAlignment="1" applyProtection="1"/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B638"/>
  <sheetViews>
    <sheetView tabSelected="1" zoomScale="115" zoomScaleNormal="115" zoomScaleSheetLayoutView="100" workbookViewId="0">
      <pane ySplit="7" topLeftCell="A14" activePane="bottomLeft" state="frozen"/>
      <selection pane="bottomLeft" activeCell="A2" sqref="A2:M31"/>
    </sheetView>
  </sheetViews>
  <sheetFormatPr defaultRowHeight="12.75" x14ac:dyDescent="0.2"/>
  <cols>
    <col min="1" max="1" width="37.85546875" style="2" customWidth="1"/>
    <col min="2" max="2" width="8" style="12" customWidth="1"/>
    <col min="3" max="3" width="13.140625" style="12" hidden="1" customWidth="1"/>
    <col min="4" max="4" width="12.28515625" style="51" hidden="1" customWidth="1"/>
    <col min="5" max="5" width="12" style="13" customWidth="1"/>
    <col min="6" max="6" width="11.5703125" style="13" customWidth="1"/>
    <col min="7" max="7" width="12.28515625" style="13" customWidth="1"/>
    <col min="8" max="8" width="12.42578125" style="12" customWidth="1"/>
    <col min="9" max="9" width="12.28515625" style="12" customWidth="1"/>
    <col min="10" max="10" width="12.85546875" style="1" customWidth="1"/>
    <col min="11" max="11" width="12.140625" style="1" customWidth="1"/>
    <col min="12" max="12" width="12.5703125" style="1" customWidth="1"/>
    <col min="13" max="13" width="13.140625" style="1" customWidth="1"/>
    <col min="14" max="14" width="9.140625" style="32"/>
    <col min="15" max="15" width="13.140625" style="32" bestFit="1" customWidth="1"/>
    <col min="16" max="16" width="11.28515625" style="32" bestFit="1" customWidth="1"/>
    <col min="17" max="1848" width="9.140625" style="32"/>
    <col min="1849" max="16384" width="9.140625" style="1"/>
  </cols>
  <sheetData>
    <row r="1" spans="1:1848" ht="7.5" customHeight="1" x14ac:dyDescent="0.2">
      <c r="A1" s="40"/>
      <c r="B1" s="13"/>
      <c r="C1" s="13"/>
      <c r="D1" s="75"/>
      <c r="H1" s="13"/>
      <c r="I1" s="13"/>
      <c r="J1" s="32"/>
      <c r="K1" s="32"/>
      <c r="L1" s="32"/>
      <c r="M1" s="32"/>
    </row>
    <row r="2" spans="1:1848" ht="15.75" x14ac:dyDescent="0.25">
      <c r="A2" s="127" t="s">
        <v>156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848" x14ac:dyDescent="0.2">
      <c r="A3" s="40"/>
      <c r="B3" s="13"/>
      <c r="C3" s="13"/>
      <c r="D3" s="75"/>
      <c r="G3" s="13" t="s">
        <v>172</v>
      </c>
      <c r="H3" s="13"/>
      <c r="I3" s="13"/>
      <c r="J3" s="32"/>
      <c r="K3" s="32"/>
      <c r="L3" s="32"/>
      <c r="M3" s="32"/>
    </row>
    <row r="4" spans="1:1848" x14ac:dyDescent="0.2">
      <c r="A4" s="40"/>
      <c r="B4" s="13"/>
      <c r="C4" s="13"/>
      <c r="D4" s="75"/>
      <c r="H4" s="13"/>
      <c r="I4" s="13"/>
      <c r="J4" s="32"/>
      <c r="K4" s="32"/>
      <c r="L4" s="32"/>
      <c r="M4" s="76" t="s">
        <v>154</v>
      </c>
    </row>
    <row r="5" spans="1:1848" x14ac:dyDescent="0.2">
      <c r="A5" s="40"/>
      <c r="B5" s="13"/>
      <c r="C5" s="13"/>
      <c r="D5" s="75"/>
      <c r="H5" s="13"/>
      <c r="I5" s="13"/>
      <c r="J5" s="32"/>
      <c r="K5" s="32"/>
      <c r="L5" s="32"/>
      <c r="M5" s="32"/>
    </row>
    <row r="6" spans="1:1848" ht="12.75" customHeight="1" x14ac:dyDescent="0.2">
      <c r="A6" s="125" t="s">
        <v>0</v>
      </c>
      <c r="B6" s="126" t="s">
        <v>50</v>
      </c>
      <c r="C6" s="126" t="s">
        <v>142</v>
      </c>
      <c r="D6" s="131" t="s">
        <v>129</v>
      </c>
      <c r="E6" s="126" t="s">
        <v>143</v>
      </c>
      <c r="F6" s="126" t="s">
        <v>158</v>
      </c>
      <c r="G6" s="126" t="s">
        <v>157</v>
      </c>
      <c r="H6" s="126" t="s">
        <v>130</v>
      </c>
      <c r="I6" s="126"/>
      <c r="J6" s="126" t="s">
        <v>144</v>
      </c>
      <c r="K6" s="126"/>
      <c r="L6" s="126" t="s">
        <v>155</v>
      </c>
      <c r="M6" s="126"/>
    </row>
    <row r="7" spans="1:1848" ht="38.25" x14ac:dyDescent="0.2">
      <c r="A7" s="125"/>
      <c r="B7" s="126"/>
      <c r="C7" s="130"/>
      <c r="D7" s="132"/>
      <c r="E7" s="130"/>
      <c r="F7" s="126"/>
      <c r="G7" s="126"/>
      <c r="H7" s="105" t="s">
        <v>66</v>
      </c>
      <c r="I7" s="105" t="s">
        <v>67</v>
      </c>
      <c r="J7" s="105" t="s">
        <v>66</v>
      </c>
      <c r="K7" s="105" t="s">
        <v>67</v>
      </c>
      <c r="L7" s="105" t="s">
        <v>66</v>
      </c>
      <c r="M7" s="105" t="s">
        <v>67</v>
      </c>
      <c r="AA7" s="32">
        <v>680</v>
      </c>
    </row>
    <row r="8" spans="1:1848" s="83" customFormat="1" ht="52.5" customHeight="1" x14ac:dyDescent="0.2">
      <c r="A8" s="106" t="s">
        <v>54</v>
      </c>
      <c r="B8" s="30" t="s">
        <v>11</v>
      </c>
      <c r="C8" s="107">
        <f>C10+C12</f>
        <v>18245263.956</v>
      </c>
      <c r="D8" s="107">
        <f>D10+D12</f>
        <v>19473976.650000002</v>
      </c>
      <c r="E8" s="107">
        <f>E10+E12</f>
        <v>20899035.469999999</v>
      </c>
      <c r="F8" s="107">
        <f>F10+F12</f>
        <v>23612637.770000003</v>
      </c>
      <c r="G8" s="107">
        <f t="shared" ref="G8:L8" si="0">G10+G12</f>
        <v>27390659.75</v>
      </c>
      <c r="H8" s="107">
        <f t="shared" si="0"/>
        <v>29426955.029999997</v>
      </c>
      <c r="I8" s="107">
        <f>I10+I12</f>
        <v>29514188.709999997</v>
      </c>
      <c r="J8" s="107">
        <f t="shared" si="0"/>
        <v>31286567.459999993</v>
      </c>
      <c r="K8" s="107">
        <f>K10+K12</f>
        <v>31478357.959999997</v>
      </c>
      <c r="L8" s="107">
        <f t="shared" si="0"/>
        <v>33183492.810000002</v>
      </c>
      <c r="M8" s="107">
        <f>M10+M12</f>
        <v>33477525.439999998</v>
      </c>
      <c r="N8" s="35"/>
      <c r="O8" s="35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2"/>
      <c r="JD8" s="32"/>
      <c r="JE8" s="32"/>
      <c r="JF8" s="32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2"/>
      <c r="JT8" s="32"/>
      <c r="JU8" s="32"/>
      <c r="JV8" s="32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2"/>
      <c r="KJ8" s="32"/>
      <c r="KK8" s="32"/>
      <c r="KL8" s="32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2"/>
      <c r="KZ8" s="32"/>
      <c r="LA8" s="32"/>
      <c r="LB8" s="32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2"/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2"/>
      <c r="NL8" s="32"/>
      <c r="NM8" s="32"/>
      <c r="NN8" s="32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2"/>
      <c r="OB8" s="32"/>
      <c r="OC8" s="32"/>
      <c r="OD8" s="32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2"/>
      <c r="OR8" s="32"/>
      <c r="OS8" s="32"/>
      <c r="OT8" s="32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2"/>
      <c r="PH8" s="32"/>
      <c r="PI8" s="32"/>
      <c r="PJ8" s="32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2"/>
      <c r="PX8" s="32"/>
      <c r="PY8" s="32"/>
      <c r="PZ8" s="32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2"/>
      <c r="QN8" s="32"/>
      <c r="QO8" s="32"/>
      <c r="QP8" s="32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2"/>
      <c r="RD8" s="32"/>
      <c r="RE8" s="32"/>
      <c r="RF8" s="32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2"/>
      <c r="RT8" s="32"/>
      <c r="RU8" s="32"/>
      <c r="RV8" s="32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2"/>
      <c r="SJ8" s="32"/>
      <c r="SK8" s="32"/>
      <c r="SL8" s="32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2"/>
      <c r="SZ8" s="32"/>
      <c r="TA8" s="32"/>
      <c r="TB8" s="32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2"/>
      <c r="TP8" s="32"/>
      <c r="TQ8" s="32"/>
      <c r="TR8" s="32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2"/>
      <c r="UF8" s="32"/>
      <c r="UG8" s="32"/>
      <c r="UH8" s="32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2"/>
      <c r="UV8" s="32"/>
      <c r="UW8" s="32"/>
      <c r="UX8" s="32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2"/>
      <c r="VL8" s="32"/>
      <c r="VM8" s="32"/>
      <c r="VN8" s="32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2"/>
      <c r="WB8" s="32"/>
      <c r="WC8" s="32"/>
      <c r="WD8" s="32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2"/>
      <c r="WR8" s="32"/>
      <c r="WS8" s="32"/>
      <c r="WT8" s="32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2"/>
      <c r="XH8" s="32"/>
      <c r="XI8" s="32"/>
      <c r="XJ8" s="32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2"/>
      <c r="XX8" s="32"/>
      <c r="XY8" s="32"/>
      <c r="XZ8" s="32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2"/>
      <c r="YN8" s="32"/>
      <c r="YO8" s="32"/>
      <c r="YP8" s="32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2"/>
      <c r="ZD8" s="32"/>
      <c r="ZE8" s="32"/>
      <c r="ZF8" s="32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2"/>
      <c r="ZT8" s="32"/>
      <c r="ZU8" s="32"/>
      <c r="ZV8" s="32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2"/>
      <c r="AAJ8" s="32"/>
      <c r="AAK8" s="32"/>
      <c r="AAL8" s="32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2"/>
      <c r="AAZ8" s="32"/>
      <c r="ABA8" s="32"/>
      <c r="ABB8" s="32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2"/>
      <c r="ABP8" s="32"/>
      <c r="ABQ8" s="32"/>
      <c r="ABR8" s="32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2"/>
      <c r="ACF8" s="32"/>
      <c r="ACG8" s="32"/>
      <c r="ACH8" s="32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2"/>
      <c r="ACV8" s="32"/>
      <c r="ACW8" s="32"/>
      <c r="ACX8" s="32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2"/>
      <c r="ADL8" s="32"/>
      <c r="ADM8" s="32"/>
      <c r="ADN8" s="32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2"/>
      <c r="AEB8" s="32"/>
      <c r="AEC8" s="32"/>
      <c r="AED8" s="32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2"/>
      <c r="AER8" s="32"/>
      <c r="AES8" s="32"/>
      <c r="AET8" s="32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2"/>
      <c r="AFH8" s="32"/>
      <c r="AFI8" s="32"/>
      <c r="AFJ8" s="32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2"/>
      <c r="AFX8" s="32"/>
      <c r="AFY8" s="32"/>
      <c r="AFZ8" s="32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2"/>
      <c r="AGN8" s="32"/>
      <c r="AGO8" s="32"/>
      <c r="AGP8" s="32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2"/>
      <c r="AHD8" s="32"/>
      <c r="AHE8" s="32"/>
      <c r="AHF8" s="32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2"/>
      <c r="AHT8" s="32"/>
      <c r="AHU8" s="32"/>
      <c r="AHV8" s="32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2"/>
      <c r="AIJ8" s="32"/>
      <c r="AIK8" s="32"/>
      <c r="AIL8" s="32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2"/>
      <c r="AIZ8" s="32"/>
      <c r="AJA8" s="32"/>
      <c r="AJB8" s="32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2"/>
      <c r="AJP8" s="32"/>
      <c r="AJQ8" s="32"/>
      <c r="AJR8" s="32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2"/>
      <c r="AKF8" s="32"/>
      <c r="AKG8" s="32"/>
      <c r="AKH8" s="32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2"/>
      <c r="AKV8" s="32"/>
      <c r="AKW8" s="32"/>
      <c r="AKX8" s="32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2"/>
      <c r="ALL8" s="32"/>
      <c r="ALM8" s="32"/>
      <c r="ALN8" s="32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2"/>
      <c r="AMB8" s="32"/>
      <c r="AMC8" s="32"/>
      <c r="AMD8" s="32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2"/>
      <c r="AMR8" s="32"/>
      <c r="AMS8" s="32"/>
      <c r="AMT8" s="32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2"/>
      <c r="ANH8" s="32"/>
      <c r="ANI8" s="32"/>
      <c r="ANJ8" s="32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2"/>
      <c r="ANX8" s="32"/>
      <c r="ANY8" s="32"/>
      <c r="ANZ8" s="32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2"/>
      <c r="AON8" s="32"/>
      <c r="AOO8" s="32"/>
      <c r="AOP8" s="32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2"/>
      <c r="APD8" s="32"/>
      <c r="APE8" s="32"/>
      <c r="APF8" s="32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2"/>
      <c r="APT8" s="32"/>
      <c r="APU8" s="32"/>
      <c r="APV8" s="32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2"/>
      <c r="AQJ8" s="32"/>
      <c r="AQK8" s="32"/>
      <c r="AQL8" s="32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2"/>
      <c r="AQZ8" s="32"/>
      <c r="ARA8" s="32"/>
      <c r="ARB8" s="32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2"/>
      <c r="ARP8" s="32"/>
      <c r="ARQ8" s="32"/>
      <c r="ARR8" s="32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2"/>
      <c r="ASF8" s="32"/>
      <c r="ASG8" s="32"/>
      <c r="ASH8" s="32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2"/>
      <c r="ASV8" s="32"/>
      <c r="ASW8" s="32"/>
      <c r="ASX8" s="32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2"/>
      <c r="ATL8" s="32"/>
      <c r="ATM8" s="32"/>
      <c r="ATN8" s="32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2"/>
      <c r="AUB8" s="32"/>
      <c r="AUC8" s="32"/>
      <c r="AUD8" s="32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2"/>
      <c r="AUR8" s="32"/>
      <c r="AUS8" s="32"/>
      <c r="AUT8" s="32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2"/>
      <c r="AVH8" s="32"/>
      <c r="AVI8" s="32"/>
      <c r="AVJ8" s="32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2"/>
      <c r="AVX8" s="32"/>
      <c r="AVY8" s="32"/>
      <c r="AVZ8" s="32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2"/>
      <c r="AWN8" s="32"/>
      <c r="AWO8" s="32"/>
      <c r="AWP8" s="32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2"/>
      <c r="AXD8" s="32"/>
      <c r="AXE8" s="32"/>
      <c r="AXF8" s="32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2"/>
      <c r="AXT8" s="32"/>
      <c r="AXU8" s="32"/>
      <c r="AXV8" s="32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2"/>
      <c r="AYJ8" s="32"/>
      <c r="AYK8" s="32"/>
      <c r="AYL8" s="32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2"/>
      <c r="AYZ8" s="32"/>
      <c r="AZA8" s="32"/>
      <c r="AZB8" s="32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2"/>
      <c r="AZP8" s="32"/>
      <c r="AZQ8" s="32"/>
      <c r="AZR8" s="32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2"/>
      <c r="BAF8" s="32"/>
      <c r="BAG8" s="32"/>
      <c r="BAH8" s="32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2"/>
      <c r="BAV8" s="32"/>
      <c r="BAW8" s="32"/>
      <c r="BAX8" s="32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2"/>
      <c r="BBL8" s="32"/>
      <c r="BBM8" s="32"/>
      <c r="BBN8" s="32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2"/>
      <c r="BCB8" s="32"/>
      <c r="BCC8" s="32"/>
      <c r="BCD8" s="32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2"/>
      <c r="BCR8" s="32"/>
      <c r="BCS8" s="32"/>
      <c r="BCT8" s="32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2"/>
      <c r="BDH8" s="32"/>
      <c r="BDI8" s="32"/>
      <c r="BDJ8" s="32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2"/>
      <c r="BDX8" s="32"/>
      <c r="BDY8" s="32"/>
      <c r="BDZ8" s="32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2"/>
      <c r="BEN8" s="32"/>
      <c r="BEO8" s="32"/>
      <c r="BEP8" s="32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2"/>
      <c r="BFD8" s="32"/>
      <c r="BFE8" s="32"/>
      <c r="BFF8" s="32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2"/>
      <c r="BFT8" s="32"/>
      <c r="BFU8" s="32"/>
      <c r="BFV8" s="32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2"/>
      <c r="BGJ8" s="32"/>
      <c r="BGK8" s="32"/>
      <c r="BGL8" s="32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2"/>
      <c r="BGZ8" s="32"/>
      <c r="BHA8" s="32"/>
      <c r="BHB8" s="32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2"/>
      <c r="BHP8" s="32"/>
      <c r="BHQ8" s="32"/>
      <c r="BHR8" s="32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2"/>
      <c r="BIF8" s="32"/>
      <c r="BIG8" s="32"/>
      <c r="BIH8" s="32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2"/>
      <c r="BIV8" s="32"/>
      <c r="BIW8" s="32"/>
      <c r="BIX8" s="32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2"/>
      <c r="BJL8" s="32"/>
      <c r="BJM8" s="32"/>
      <c r="BJN8" s="32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2"/>
      <c r="BKB8" s="32"/>
      <c r="BKC8" s="32"/>
      <c r="BKD8" s="32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2"/>
      <c r="BKR8" s="32"/>
      <c r="BKS8" s="32"/>
      <c r="BKT8" s="32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2"/>
      <c r="BLH8" s="32"/>
      <c r="BLI8" s="32"/>
      <c r="BLJ8" s="32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2"/>
      <c r="BLX8" s="32"/>
      <c r="BLY8" s="32"/>
      <c r="BLZ8" s="32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2"/>
      <c r="BMN8" s="32"/>
      <c r="BMO8" s="32"/>
      <c r="BMP8" s="32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2"/>
      <c r="BND8" s="32"/>
      <c r="BNE8" s="32"/>
      <c r="BNF8" s="32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2"/>
      <c r="BNT8" s="32"/>
      <c r="BNU8" s="32"/>
      <c r="BNV8" s="32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2"/>
      <c r="BOJ8" s="32"/>
      <c r="BOK8" s="32"/>
      <c r="BOL8" s="32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2"/>
      <c r="BOZ8" s="32"/>
      <c r="BPA8" s="32"/>
      <c r="BPB8" s="32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2"/>
      <c r="BPP8" s="32"/>
      <c r="BPQ8" s="32"/>
      <c r="BPR8" s="32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2"/>
      <c r="BQF8" s="32"/>
      <c r="BQG8" s="32"/>
      <c r="BQH8" s="32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2"/>
      <c r="BQV8" s="32"/>
      <c r="BQW8" s="32"/>
      <c r="BQX8" s="32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2"/>
      <c r="BRL8" s="32"/>
      <c r="BRM8" s="32"/>
      <c r="BRN8" s="32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2"/>
      <c r="BSB8" s="32"/>
    </row>
    <row r="9" spans="1:1848" x14ac:dyDescent="0.2">
      <c r="A9" s="36" t="s">
        <v>13</v>
      </c>
      <c r="B9" s="30" t="s">
        <v>1</v>
      </c>
      <c r="C9" s="89">
        <v>106.7</v>
      </c>
      <c r="D9" s="89">
        <f>D8/C8*100</f>
        <v>106.73441994022748</v>
      </c>
      <c r="E9" s="89">
        <f>E8/D8*100</f>
        <v>107.31775972423176</v>
      </c>
      <c r="F9" s="89">
        <f>F8/E8*100</f>
        <v>112.98434228649118</v>
      </c>
      <c r="G9" s="89">
        <f>G8/F8*100</f>
        <v>115.99999973234669</v>
      </c>
      <c r="H9" s="89">
        <f>H8/G8*100</f>
        <v>107.43426882954141</v>
      </c>
      <c r="I9" s="89">
        <f>I8/G8*100</f>
        <v>107.75274848938238</v>
      </c>
      <c r="J9" s="89">
        <f>J8/H8*100</f>
        <v>106.31941846549931</v>
      </c>
      <c r="K9" s="89">
        <f>K8/I8*100</f>
        <v>106.65499997069037</v>
      </c>
      <c r="L9" s="89">
        <f>L8/J8*100</f>
        <v>106.06306637001721</v>
      </c>
      <c r="M9" s="89">
        <f>M8/K8*100</f>
        <v>106.35092682579051</v>
      </c>
      <c r="N9" s="35"/>
      <c r="O9" s="35"/>
    </row>
    <row r="10" spans="1:1848" s="84" customFormat="1" ht="25.5" x14ac:dyDescent="0.2">
      <c r="A10" s="34" t="s">
        <v>2</v>
      </c>
      <c r="B10" s="30" t="s">
        <v>11</v>
      </c>
      <c r="C10" s="94">
        <f>C16+C40+C49+C217+C229+C238+C251+C260+C273+C281+C291+C300+C308+C318+C324+C335+C352+C379+C389+C395</f>
        <v>16037063.956</v>
      </c>
      <c r="D10" s="94">
        <f>D16+D40+D49+D217+D229+D238+D251+D260+D273+D281+D291+D300+D308+D318+D324+D335+D352+D379+D389+D395</f>
        <v>17206335.050000001</v>
      </c>
      <c r="E10" s="94">
        <f>E16+E40+E49+E217+E229+E238+E251+E260+E273+E281+E291+E300+E308+E318+E324+E335+E352+E379+E389+E395</f>
        <v>18304853.469999999</v>
      </c>
      <c r="F10" s="94">
        <f t="shared" ref="F10:M10" si="1">F16+F40+F49+F217+F229+F238+F251+F260+F273+F281+F291+F300+F308+F318+F324+F335+F352+F379+F389+F395</f>
        <v>20655270.270000003</v>
      </c>
      <c r="G10" s="94">
        <f t="shared" si="1"/>
        <v>24001516.649999999</v>
      </c>
      <c r="H10" s="94">
        <f>H16+H40+H49+H217+H229+H238+H251+H260+H273+H281+H291+H300+H308+H318+H324+H335+H352+H379+H389+H395</f>
        <v>25564008.129999999</v>
      </c>
      <c r="I10" s="94">
        <f>I16+I40+I49+I217+I229+I238+I251+I260+I273+I281+I291+I300+I308+I318+I324+I335+I352+I379+I389+I395</f>
        <v>25633619.809999999</v>
      </c>
      <c r="J10" s="94">
        <f t="shared" si="1"/>
        <v>27090340.859999996</v>
      </c>
      <c r="K10" s="94">
        <f>K16+K40+K49+K217+K229+K238+K251+K260+K273+K281+K291+K300+K308+K318+K324+K335+K352+K379+K389+K395</f>
        <v>27248537.859999996</v>
      </c>
      <c r="L10" s="94">
        <f t="shared" si="1"/>
        <v>28593745.710000001</v>
      </c>
      <c r="M10" s="94">
        <f t="shared" si="1"/>
        <v>28828953.139999997</v>
      </c>
      <c r="N10" s="35"/>
      <c r="O10" s="35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2"/>
      <c r="RT10" s="32"/>
      <c r="RU10" s="32"/>
      <c r="RV10" s="32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2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2"/>
      <c r="SY10" s="32"/>
      <c r="SZ10" s="32"/>
      <c r="TA10" s="32"/>
      <c r="TB10" s="32"/>
      <c r="TC10" s="32"/>
      <c r="TD10" s="32"/>
      <c r="TE10" s="32"/>
      <c r="TF10" s="32"/>
      <c r="TG10" s="32"/>
      <c r="TH10" s="32"/>
      <c r="TI10" s="32"/>
      <c r="TJ10" s="32"/>
      <c r="TK10" s="32"/>
      <c r="TL10" s="32"/>
      <c r="TM10" s="32"/>
      <c r="TN10" s="32"/>
      <c r="TO10" s="32"/>
      <c r="TP10" s="32"/>
      <c r="TQ10" s="32"/>
      <c r="TR10" s="32"/>
      <c r="TS10" s="32"/>
      <c r="TT10" s="32"/>
      <c r="TU10" s="32"/>
      <c r="TV10" s="32"/>
      <c r="TW10" s="32"/>
      <c r="TX10" s="32"/>
      <c r="TY10" s="32"/>
      <c r="TZ10" s="32"/>
      <c r="UA10" s="32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2"/>
      <c r="WE10" s="32"/>
      <c r="WF10" s="32"/>
      <c r="WG10" s="32"/>
      <c r="WH10" s="32"/>
      <c r="WI10" s="32"/>
      <c r="WJ10" s="32"/>
      <c r="WK10" s="32"/>
      <c r="WL10" s="32"/>
      <c r="WM10" s="32"/>
      <c r="WN10" s="32"/>
      <c r="WO10" s="32"/>
      <c r="WP10" s="32"/>
      <c r="WQ10" s="32"/>
      <c r="WR10" s="32"/>
      <c r="WS10" s="32"/>
      <c r="WT10" s="32"/>
      <c r="WU10" s="32"/>
      <c r="WV10" s="32"/>
      <c r="WW10" s="32"/>
      <c r="WX10" s="32"/>
      <c r="WY10" s="32"/>
      <c r="WZ10" s="32"/>
      <c r="XA10" s="32"/>
      <c r="XB10" s="32"/>
      <c r="XC10" s="32"/>
      <c r="XD10" s="32"/>
      <c r="XE10" s="32"/>
      <c r="XF10" s="32"/>
      <c r="XG10" s="32"/>
      <c r="XH10" s="32"/>
      <c r="XI10" s="32"/>
      <c r="XJ10" s="32"/>
      <c r="XK10" s="32"/>
      <c r="XL10" s="32"/>
      <c r="XM10" s="32"/>
      <c r="XN10" s="32"/>
      <c r="XO10" s="32"/>
      <c r="XP10" s="32"/>
      <c r="XQ10" s="32"/>
      <c r="XR10" s="32"/>
      <c r="XS10" s="32"/>
      <c r="XT10" s="32"/>
      <c r="XU10" s="32"/>
      <c r="XV10" s="32"/>
      <c r="XW10" s="32"/>
      <c r="XX10" s="32"/>
      <c r="XY10" s="32"/>
      <c r="XZ10" s="32"/>
      <c r="YA10" s="32"/>
      <c r="YB10" s="32"/>
      <c r="YC10" s="32"/>
      <c r="YD10" s="32"/>
      <c r="YE10" s="32"/>
      <c r="YF10" s="32"/>
      <c r="YG10" s="32"/>
      <c r="YH10" s="32"/>
      <c r="YI10" s="32"/>
      <c r="YJ10" s="32"/>
      <c r="YK10" s="32"/>
      <c r="YL10" s="32"/>
      <c r="YM10" s="32"/>
      <c r="YN10" s="32"/>
      <c r="YO10" s="32"/>
      <c r="YP10" s="32"/>
      <c r="YQ10" s="32"/>
      <c r="YR10" s="32"/>
      <c r="YS10" s="32"/>
      <c r="YT10" s="32"/>
      <c r="YU10" s="32"/>
      <c r="YV10" s="32"/>
      <c r="YW10" s="32"/>
      <c r="YX10" s="32"/>
      <c r="YY10" s="32"/>
      <c r="YZ10" s="32"/>
      <c r="ZA10" s="32"/>
      <c r="ZB10" s="32"/>
      <c r="ZC10" s="32"/>
      <c r="ZD10" s="32"/>
      <c r="ZE10" s="32"/>
      <c r="ZF10" s="32"/>
      <c r="ZG10" s="32"/>
      <c r="ZH10" s="32"/>
      <c r="ZI10" s="32"/>
      <c r="ZJ10" s="32"/>
      <c r="ZK10" s="32"/>
      <c r="ZL10" s="32"/>
      <c r="ZM10" s="32"/>
      <c r="ZN10" s="32"/>
      <c r="ZO10" s="32"/>
      <c r="ZP10" s="32"/>
      <c r="ZQ10" s="32"/>
      <c r="ZR10" s="32"/>
      <c r="ZS10" s="32"/>
      <c r="ZT10" s="32"/>
      <c r="ZU10" s="32"/>
      <c r="ZV10" s="32"/>
      <c r="ZW10" s="32"/>
      <c r="ZX10" s="32"/>
      <c r="ZY10" s="32"/>
      <c r="ZZ10" s="32"/>
      <c r="AAA10" s="32"/>
      <c r="AAB10" s="32"/>
      <c r="AAC10" s="32"/>
      <c r="AAD10" s="32"/>
      <c r="AAE10" s="32"/>
      <c r="AAF10" s="32"/>
      <c r="AAG10" s="32"/>
      <c r="AAH10" s="32"/>
      <c r="AAI10" s="32"/>
      <c r="AAJ10" s="32"/>
      <c r="AAK10" s="32"/>
      <c r="AAL10" s="32"/>
      <c r="AAM10" s="32"/>
      <c r="AAN10" s="32"/>
      <c r="AAO10" s="32"/>
      <c r="AAP10" s="32"/>
      <c r="AAQ10" s="32"/>
      <c r="AAR10" s="32"/>
      <c r="AAS10" s="32"/>
      <c r="AAT10" s="32"/>
      <c r="AAU10" s="32"/>
      <c r="AAV10" s="32"/>
      <c r="AAW10" s="32"/>
      <c r="AAX10" s="32"/>
      <c r="AAY10" s="32"/>
      <c r="AAZ10" s="32"/>
      <c r="ABA10" s="32"/>
      <c r="ABB10" s="32"/>
      <c r="ABC10" s="32"/>
      <c r="ABD10" s="32"/>
      <c r="ABE10" s="32"/>
      <c r="ABF10" s="32"/>
      <c r="ABG10" s="32"/>
      <c r="ABH10" s="32"/>
      <c r="ABI10" s="32"/>
      <c r="ABJ10" s="32"/>
      <c r="ABK10" s="32"/>
      <c r="ABL10" s="32"/>
      <c r="ABM10" s="32"/>
      <c r="ABN10" s="32"/>
      <c r="ABO10" s="32"/>
      <c r="ABP10" s="32"/>
      <c r="ABQ10" s="32"/>
      <c r="ABR10" s="32"/>
      <c r="ABS10" s="32"/>
      <c r="ABT10" s="32"/>
      <c r="ABU10" s="32"/>
      <c r="ABV10" s="32"/>
      <c r="ABW10" s="32"/>
      <c r="ABX10" s="32"/>
      <c r="ABY10" s="32"/>
      <c r="ABZ10" s="32"/>
      <c r="ACA10" s="32"/>
      <c r="ACB10" s="32"/>
      <c r="ACC10" s="32"/>
      <c r="ACD10" s="32"/>
      <c r="ACE10" s="32"/>
      <c r="ACF10" s="32"/>
      <c r="ACG10" s="32"/>
      <c r="ACH10" s="32"/>
      <c r="ACI10" s="32"/>
      <c r="ACJ10" s="32"/>
      <c r="ACK10" s="32"/>
      <c r="ACL10" s="32"/>
      <c r="ACM10" s="32"/>
      <c r="ACN10" s="32"/>
      <c r="ACO10" s="32"/>
      <c r="ACP10" s="32"/>
      <c r="ACQ10" s="32"/>
      <c r="ACR10" s="32"/>
      <c r="ACS10" s="32"/>
      <c r="ACT10" s="32"/>
      <c r="ACU10" s="32"/>
      <c r="ACV10" s="32"/>
      <c r="ACW10" s="32"/>
      <c r="ACX10" s="32"/>
      <c r="ACY10" s="32"/>
      <c r="ACZ10" s="32"/>
      <c r="ADA10" s="32"/>
      <c r="ADB10" s="32"/>
      <c r="ADC10" s="32"/>
      <c r="ADD10" s="32"/>
      <c r="ADE10" s="32"/>
      <c r="ADF10" s="32"/>
      <c r="ADG10" s="32"/>
      <c r="ADH10" s="32"/>
      <c r="ADI10" s="32"/>
      <c r="ADJ10" s="32"/>
      <c r="ADK10" s="32"/>
      <c r="ADL10" s="32"/>
      <c r="ADM10" s="32"/>
      <c r="ADN10" s="32"/>
      <c r="ADO10" s="32"/>
      <c r="ADP10" s="32"/>
      <c r="ADQ10" s="32"/>
      <c r="ADR10" s="32"/>
      <c r="ADS10" s="32"/>
      <c r="ADT10" s="32"/>
      <c r="ADU10" s="32"/>
      <c r="ADV10" s="32"/>
      <c r="ADW10" s="32"/>
      <c r="ADX10" s="32"/>
      <c r="ADY10" s="32"/>
      <c r="ADZ10" s="32"/>
      <c r="AEA10" s="32"/>
      <c r="AEB10" s="32"/>
      <c r="AEC10" s="32"/>
      <c r="AED10" s="32"/>
      <c r="AEE10" s="32"/>
      <c r="AEF10" s="32"/>
      <c r="AEG10" s="32"/>
      <c r="AEH10" s="32"/>
      <c r="AEI10" s="32"/>
      <c r="AEJ10" s="32"/>
      <c r="AEK10" s="32"/>
      <c r="AEL10" s="32"/>
      <c r="AEM10" s="32"/>
      <c r="AEN10" s="32"/>
      <c r="AEO10" s="32"/>
      <c r="AEP10" s="32"/>
      <c r="AEQ10" s="32"/>
      <c r="AER10" s="32"/>
      <c r="AES10" s="32"/>
      <c r="AET10" s="32"/>
      <c r="AEU10" s="32"/>
      <c r="AEV10" s="32"/>
      <c r="AEW10" s="32"/>
      <c r="AEX10" s="32"/>
      <c r="AEY10" s="32"/>
      <c r="AEZ10" s="32"/>
      <c r="AFA10" s="32"/>
      <c r="AFB10" s="32"/>
      <c r="AFC10" s="32"/>
      <c r="AFD10" s="32"/>
      <c r="AFE10" s="32"/>
      <c r="AFF10" s="32"/>
      <c r="AFG10" s="32"/>
      <c r="AFH10" s="32"/>
      <c r="AFI10" s="32"/>
      <c r="AFJ10" s="32"/>
      <c r="AFK10" s="32"/>
      <c r="AFL10" s="32"/>
      <c r="AFM10" s="32"/>
      <c r="AFN10" s="32"/>
      <c r="AFO10" s="32"/>
      <c r="AFP10" s="32"/>
      <c r="AFQ10" s="32"/>
      <c r="AFR10" s="32"/>
      <c r="AFS10" s="32"/>
      <c r="AFT10" s="32"/>
      <c r="AFU10" s="32"/>
      <c r="AFV10" s="32"/>
      <c r="AFW10" s="32"/>
      <c r="AFX10" s="32"/>
      <c r="AFY10" s="32"/>
      <c r="AFZ10" s="32"/>
      <c r="AGA10" s="32"/>
      <c r="AGB10" s="32"/>
      <c r="AGC10" s="32"/>
      <c r="AGD10" s="32"/>
      <c r="AGE10" s="32"/>
      <c r="AGF10" s="32"/>
      <c r="AGG10" s="32"/>
      <c r="AGH10" s="32"/>
      <c r="AGI10" s="32"/>
      <c r="AGJ10" s="32"/>
      <c r="AGK10" s="32"/>
      <c r="AGL10" s="32"/>
      <c r="AGM10" s="32"/>
      <c r="AGN10" s="32"/>
      <c r="AGO10" s="32"/>
      <c r="AGP10" s="32"/>
      <c r="AGQ10" s="32"/>
      <c r="AGR10" s="32"/>
      <c r="AGS10" s="32"/>
      <c r="AGT10" s="32"/>
      <c r="AGU10" s="32"/>
      <c r="AGV10" s="32"/>
      <c r="AGW10" s="32"/>
      <c r="AGX10" s="32"/>
      <c r="AGY10" s="32"/>
      <c r="AGZ10" s="32"/>
      <c r="AHA10" s="32"/>
      <c r="AHB10" s="32"/>
      <c r="AHC10" s="32"/>
      <c r="AHD10" s="32"/>
      <c r="AHE10" s="32"/>
      <c r="AHF10" s="32"/>
      <c r="AHG10" s="32"/>
      <c r="AHH10" s="32"/>
      <c r="AHI10" s="32"/>
      <c r="AHJ10" s="32"/>
      <c r="AHK10" s="32"/>
      <c r="AHL10" s="32"/>
      <c r="AHM10" s="32"/>
      <c r="AHN10" s="32"/>
      <c r="AHO10" s="32"/>
      <c r="AHP10" s="32"/>
      <c r="AHQ10" s="32"/>
      <c r="AHR10" s="32"/>
      <c r="AHS10" s="32"/>
      <c r="AHT10" s="32"/>
      <c r="AHU10" s="32"/>
      <c r="AHV10" s="32"/>
      <c r="AHW10" s="32"/>
      <c r="AHX10" s="32"/>
      <c r="AHY10" s="32"/>
      <c r="AHZ10" s="32"/>
      <c r="AIA10" s="32"/>
      <c r="AIB10" s="32"/>
      <c r="AIC10" s="32"/>
      <c r="AID10" s="32"/>
      <c r="AIE10" s="32"/>
      <c r="AIF10" s="32"/>
      <c r="AIG10" s="32"/>
      <c r="AIH10" s="32"/>
      <c r="AII10" s="32"/>
      <c r="AIJ10" s="32"/>
      <c r="AIK10" s="32"/>
      <c r="AIL10" s="32"/>
      <c r="AIM10" s="32"/>
      <c r="AIN10" s="32"/>
      <c r="AIO10" s="32"/>
      <c r="AIP10" s="32"/>
      <c r="AIQ10" s="32"/>
      <c r="AIR10" s="32"/>
      <c r="AIS10" s="32"/>
      <c r="AIT10" s="32"/>
      <c r="AIU10" s="32"/>
      <c r="AIV10" s="32"/>
      <c r="AIW10" s="32"/>
      <c r="AIX10" s="32"/>
      <c r="AIY10" s="32"/>
      <c r="AIZ10" s="32"/>
      <c r="AJA10" s="32"/>
      <c r="AJB10" s="32"/>
      <c r="AJC10" s="32"/>
      <c r="AJD10" s="32"/>
      <c r="AJE10" s="32"/>
      <c r="AJF10" s="32"/>
      <c r="AJG10" s="32"/>
      <c r="AJH10" s="32"/>
      <c r="AJI10" s="32"/>
      <c r="AJJ10" s="32"/>
      <c r="AJK10" s="32"/>
      <c r="AJL10" s="32"/>
      <c r="AJM10" s="32"/>
      <c r="AJN10" s="32"/>
      <c r="AJO10" s="32"/>
      <c r="AJP10" s="32"/>
      <c r="AJQ10" s="32"/>
      <c r="AJR10" s="32"/>
      <c r="AJS10" s="32"/>
      <c r="AJT10" s="32"/>
      <c r="AJU10" s="32"/>
      <c r="AJV10" s="32"/>
      <c r="AJW10" s="32"/>
      <c r="AJX10" s="32"/>
      <c r="AJY10" s="32"/>
      <c r="AJZ10" s="32"/>
      <c r="AKA10" s="32"/>
      <c r="AKB10" s="32"/>
      <c r="AKC10" s="32"/>
      <c r="AKD10" s="32"/>
      <c r="AKE10" s="32"/>
      <c r="AKF10" s="32"/>
      <c r="AKG10" s="32"/>
      <c r="AKH10" s="32"/>
      <c r="AKI10" s="32"/>
      <c r="AKJ10" s="32"/>
      <c r="AKK10" s="32"/>
      <c r="AKL10" s="32"/>
      <c r="AKM10" s="32"/>
      <c r="AKN10" s="32"/>
      <c r="AKO10" s="32"/>
      <c r="AKP10" s="32"/>
      <c r="AKQ10" s="32"/>
      <c r="AKR10" s="32"/>
      <c r="AKS10" s="32"/>
      <c r="AKT10" s="32"/>
      <c r="AKU10" s="32"/>
      <c r="AKV10" s="32"/>
      <c r="AKW10" s="32"/>
      <c r="AKX10" s="32"/>
      <c r="AKY10" s="32"/>
      <c r="AKZ10" s="32"/>
      <c r="ALA10" s="32"/>
      <c r="ALB10" s="32"/>
      <c r="ALC10" s="32"/>
      <c r="ALD10" s="32"/>
      <c r="ALE10" s="32"/>
      <c r="ALF10" s="32"/>
      <c r="ALG10" s="32"/>
      <c r="ALH10" s="32"/>
      <c r="ALI10" s="32"/>
      <c r="ALJ10" s="32"/>
      <c r="ALK10" s="32"/>
      <c r="ALL10" s="32"/>
      <c r="ALM10" s="32"/>
      <c r="ALN10" s="32"/>
      <c r="ALO10" s="32"/>
      <c r="ALP10" s="32"/>
      <c r="ALQ10" s="32"/>
      <c r="ALR10" s="32"/>
      <c r="ALS10" s="32"/>
      <c r="ALT10" s="32"/>
      <c r="ALU10" s="32"/>
      <c r="ALV10" s="32"/>
      <c r="ALW10" s="32"/>
      <c r="ALX10" s="32"/>
      <c r="ALY10" s="32"/>
      <c r="ALZ10" s="32"/>
      <c r="AMA10" s="32"/>
      <c r="AMB10" s="32"/>
      <c r="AMC10" s="32"/>
      <c r="AMD10" s="32"/>
      <c r="AME10" s="32"/>
      <c r="AMF10" s="32"/>
      <c r="AMG10" s="32"/>
      <c r="AMH10" s="32"/>
      <c r="AMI10" s="32"/>
      <c r="AMJ10" s="32"/>
      <c r="AMK10" s="32"/>
      <c r="AML10" s="32"/>
      <c r="AMM10" s="32"/>
      <c r="AMN10" s="32"/>
      <c r="AMO10" s="32"/>
      <c r="AMP10" s="32"/>
      <c r="AMQ10" s="32"/>
      <c r="AMR10" s="32"/>
      <c r="AMS10" s="32"/>
      <c r="AMT10" s="32"/>
      <c r="AMU10" s="32"/>
      <c r="AMV10" s="32"/>
      <c r="AMW10" s="32"/>
      <c r="AMX10" s="32"/>
      <c r="AMY10" s="32"/>
      <c r="AMZ10" s="32"/>
      <c r="ANA10" s="32"/>
      <c r="ANB10" s="32"/>
      <c r="ANC10" s="32"/>
      <c r="AND10" s="32"/>
      <c r="ANE10" s="32"/>
      <c r="ANF10" s="32"/>
      <c r="ANG10" s="32"/>
      <c r="ANH10" s="32"/>
      <c r="ANI10" s="32"/>
      <c r="ANJ10" s="32"/>
      <c r="ANK10" s="32"/>
      <c r="ANL10" s="32"/>
      <c r="ANM10" s="32"/>
      <c r="ANN10" s="32"/>
      <c r="ANO10" s="32"/>
      <c r="ANP10" s="32"/>
      <c r="ANQ10" s="32"/>
      <c r="ANR10" s="32"/>
      <c r="ANS10" s="32"/>
      <c r="ANT10" s="32"/>
      <c r="ANU10" s="32"/>
      <c r="ANV10" s="32"/>
      <c r="ANW10" s="32"/>
      <c r="ANX10" s="32"/>
      <c r="ANY10" s="32"/>
      <c r="ANZ10" s="32"/>
      <c r="AOA10" s="32"/>
      <c r="AOB10" s="32"/>
      <c r="AOC10" s="32"/>
      <c r="AOD10" s="32"/>
      <c r="AOE10" s="32"/>
      <c r="AOF10" s="32"/>
      <c r="AOG10" s="32"/>
      <c r="AOH10" s="32"/>
      <c r="AOI10" s="32"/>
      <c r="AOJ10" s="32"/>
      <c r="AOK10" s="32"/>
      <c r="AOL10" s="32"/>
      <c r="AOM10" s="32"/>
      <c r="AON10" s="32"/>
      <c r="AOO10" s="32"/>
      <c r="AOP10" s="32"/>
      <c r="AOQ10" s="32"/>
      <c r="AOR10" s="32"/>
      <c r="AOS10" s="32"/>
      <c r="AOT10" s="32"/>
      <c r="AOU10" s="32"/>
      <c r="AOV10" s="32"/>
      <c r="AOW10" s="32"/>
      <c r="AOX10" s="32"/>
      <c r="AOY10" s="32"/>
      <c r="AOZ10" s="32"/>
      <c r="APA10" s="32"/>
      <c r="APB10" s="32"/>
      <c r="APC10" s="32"/>
      <c r="APD10" s="32"/>
      <c r="APE10" s="32"/>
      <c r="APF10" s="32"/>
      <c r="APG10" s="32"/>
      <c r="APH10" s="32"/>
      <c r="API10" s="32"/>
      <c r="APJ10" s="32"/>
      <c r="APK10" s="32"/>
      <c r="APL10" s="32"/>
      <c r="APM10" s="32"/>
      <c r="APN10" s="32"/>
      <c r="APO10" s="32"/>
      <c r="APP10" s="32"/>
      <c r="APQ10" s="32"/>
      <c r="APR10" s="32"/>
      <c r="APS10" s="32"/>
      <c r="APT10" s="32"/>
      <c r="APU10" s="32"/>
      <c r="APV10" s="32"/>
      <c r="APW10" s="32"/>
      <c r="APX10" s="32"/>
      <c r="APY10" s="32"/>
      <c r="APZ10" s="32"/>
      <c r="AQA10" s="32"/>
      <c r="AQB10" s="32"/>
      <c r="AQC10" s="32"/>
      <c r="AQD10" s="32"/>
      <c r="AQE10" s="32"/>
      <c r="AQF10" s="32"/>
      <c r="AQG10" s="32"/>
      <c r="AQH10" s="32"/>
      <c r="AQI10" s="32"/>
      <c r="AQJ10" s="32"/>
      <c r="AQK10" s="32"/>
      <c r="AQL10" s="32"/>
      <c r="AQM10" s="32"/>
      <c r="AQN10" s="32"/>
      <c r="AQO10" s="32"/>
      <c r="AQP10" s="32"/>
      <c r="AQQ10" s="32"/>
      <c r="AQR10" s="32"/>
      <c r="AQS10" s="32"/>
      <c r="AQT10" s="32"/>
      <c r="AQU10" s="32"/>
      <c r="AQV10" s="32"/>
      <c r="AQW10" s="32"/>
      <c r="AQX10" s="32"/>
      <c r="AQY10" s="32"/>
      <c r="AQZ10" s="32"/>
      <c r="ARA10" s="32"/>
      <c r="ARB10" s="32"/>
      <c r="ARC10" s="32"/>
      <c r="ARD10" s="32"/>
      <c r="ARE10" s="32"/>
      <c r="ARF10" s="32"/>
      <c r="ARG10" s="32"/>
      <c r="ARH10" s="32"/>
      <c r="ARI10" s="32"/>
      <c r="ARJ10" s="32"/>
      <c r="ARK10" s="32"/>
      <c r="ARL10" s="32"/>
      <c r="ARM10" s="32"/>
      <c r="ARN10" s="32"/>
      <c r="ARO10" s="32"/>
      <c r="ARP10" s="32"/>
      <c r="ARQ10" s="32"/>
      <c r="ARR10" s="32"/>
      <c r="ARS10" s="32"/>
      <c r="ART10" s="32"/>
      <c r="ARU10" s="32"/>
      <c r="ARV10" s="32"/>
      <c r="ARW10" s="32"/>
      <c r="ARX10" s="32"/>
      <c r="ARY10" s="32"/>
      <c r="ARZ10" s="32"/>
      <c r="ASA10" s="32"/>
      <c r="ASB10" s="32"/>
      <c r="ASC10" s="32"/>
      <c r="ASD10" s="32"/>
      <c r="ASE10" s="32"/>
      <c r="ASF10" s="32"/>
      <c r="ASG10" s="32"/>
      <c r="ASH10" s="32"/>
      <c r="ASI10" s="32"/>
      <c r="ASJ10" s="32"/>
      <c r="ASK10" s="32"/>
      <c r="ASL10" s="32"/>
      <c r="ASM10" s="32"/>
      <c r="ASN10" s="32"/>
      <c r="ASO10" s="32"/>
      <c r="ASP10" s="32"/>
      <c r="ASQ10" s="32"/>
      <c r="ASR10" s="32"/>
      <c r="ASS10" s="32"/>
      <c r="AST10" s="32"/>
      <c r="ASU10" s="32"/>
      <c r="ASV10" s="32"/>
      <c r="ASW10" s="32"/>
      <c r="ASX10" s="32"/>
      <c r="ASY10" s="32"/>
      <c r="ASZ10" s="32"/>
      <c r="ATA10" s="32"/>
      <c r="ATB10" s="32"/>
      <c r="ATC10" s="32"/>
      <c r="ATD10" s="32"/>
      <c r="ATE10" s="32"/>
      <c r="ATF10" s="32"/>
      <c r="ATG10" s="32"/>
      <c r="ATH10" s="32"/>
      <c r="ATI10" s="32"/>
      <c r="ATJ10" s="32"/>
      <c r="ATK10" s="32"/>
      <c r="ATL10" s="32"/>
      <c r="ATM10" s="32"/>
      <c r="ATN10" s="32"/>
      <c r="ATO10" s="32"/>
      <c r="ATP10" s="32"/>
      <c r="ATQ10" s="32"/>
      <c r="ATR10" s="32"/>
      <c r="ATS10" s="32"/>
      <c r="ATT10" s="32"/>
      <c r="ATU10" s="32"/>
      <c r="ATV10" s="32"/>
      <c r="ATW10" s="32"/>
      <c r="ATX10" s="32"/>
      <c r="ATY10" s="32"/>
      <c r="ATZ10" s="32"/>
      <c r="AUA10" s="32"/>
      <c r="AUB10" s="32"/>
      <c r="AUC10" s="32"/>
      <c r="AUD10" s="32"/>
      <c r="AUE10" s="32"/>
      <c r="AUF10" s="32"/>
      <c r="AUG10" s="32"/>
      <c r="AUH10" s="32"/>
      <c r="AUI10" s="32"/>
      <c r="AUJ10" s="32"/>
      <c r="AUK10" s="32"/>
      <c r="AUL10" s="32"/>
      <c r="AUM10" s="32"/>
      <c r="AUN10" s="32"/>
      <c r="AUO10" s="32"/>
      <c r="AUP10" s="32"/>
      <c r="AUQ10" s="32"/>
      <c r="AUR10" s="32"/>
      <c r="AUS10" s="32"/>
      <c r="AUT10" s="32"/>
      <c r="AUU10" s="32"/>
      <c r="AUV10" s="32"/>
      <c r="AUW10" s="32"/>
      <c r="AUX10" s="32"/>
      <c r="AUY10" s="32"/>
      <c r="AUZ10" s="32"/>
      <c r="AVA10" s="32"/>
      <c r="AVB10" s="32"/>
      <c r="AVC10" s="32"/>
      <c r="AVD10" s="32"/>
      <c r="AVE10" s="32"/>
      <c r="AVF10" s="32"/>
      <c r="AVG10" s="32"/>
      <c r="AVH10" s="32"/>
      <c r="AVI10" s="32"/>
      <c r="AVJ10" s="32"/>
      <c r="AVK10" s="32"/>
      <c r="AVL10" s="32"/>
      <c r="AVM10" s="32"/>
      <c r="AVN10" s="32"/>
      <c r="AVO10" s="32"/>
      <c r="AVP10" s="32"/>
      <c r="AVQ10" s="32"/>
      <c r="AVR10" s="32"/>
      <c r="AVS10" s="32"/>
      <c r="AVT10" s="32"/>
      <c r="AVU10" s="32"/>
      <c r="AVV10" s="32"/>
      <c r="AVW10" s="32"/>
      <c r="AVX10" s="32"/>
      <c r="AVY10" s="32"/>
      <c r="AVZ10" s="32"/>
      <c r="AWA10" s="32"/>
      <c r="AWB10" s="32"/>
      <c r="AWC10" s="32"/>
      <c r="AWD10" s="32"/>
      <c r="AWE10" s="32"/>
      <c r="AWF10" s="32"/>
      <c r="AWG10" s="32"/>
      <c r="AWH10" s="32"/>
      <c r="AWI10" s="32"/>
      <c r="AWJ10" s="32"/>
      <c r="AWK10" s="32"/>
      <c r="AWL10" s="32"/>
      <c r="AWM10" s="32"/>
      <c r="AWN10" s="32"/>
      <c r="AWO10" s="32"/>
      <c r="AWP10" s="32"/>
      <c r="AWQ10" s="32"/>
      <c r="AWR10" s="32"/>
      <c r="AWS10" s="32"/>
      <c r="AWT10" s="32"/>
      <c r="AWU10" s="32"/>
      <c r="AWV10" s="32"/>
      <c r="AWW10" s="32"/>
      <c r="AWX10" s="32"/>
      <c r="AWY10" s="32"/>
      <c r="AWZ10" s="32"/>
      <c r="AXA10" s="32"/>
      <c r="AXB10" s="32"/>
      <c r="AXC10" s="32"/>
      <c r="AXD10" s="32"/>
      <c r="AXE10" s="32"/>
      <c r="AXF10" s="32"/>
      <c r="AXG10" s="32"/>
      <c r="AXH10" s="32"/>
      <c r="AXI10" s="32"/>
      <c r="AXJ10" s="32"/>
      <c r="AXK10" s="32"/>
      <c r="AXL10" s="32"/>
      <c r="AXM10" s="32"/>
      <c r="AXN10" s="32"/>
      <c r="AXO10" s="32"/>
      <c r="AXP10" s="32"/>
      <c r="AXQ10" s="32"/>
      <c r="AXR10" s="32"/>
      <c r="AXS10" s="32"/>
      <c r="AXT10" s="32"/>
      <c r="AXU10" s="32"/>
      <c r="AXV10" s="32"/>
      <c r="AXW10" s="32"/>
      <c r="AXX10" s="32"/>
      <c r="AXY10" s="32"/>
      <c r="AXZ10" s="32"/>
      <c r="AYA10" s="32"/>
      <c r="AYB10" s="32"/>
      <c r="AYC10" s="32"/>
      <c r="AYD10" s="32"/>
      <c r="AYE10" s="32"/>
      <c r="AYF10" s="32"/>
      <c r="AYG10" s="32"/>
      <c r="AYH10" s="32"/>
      <c r="AYI10" s="32"/>
      <c r="AYJ10" s="32"/>
      <c r="AYK10" s="32"/>
      <c r="AYL10" s="32"/>
      <c r="AYM10" s="32"/>
      <c r="AYN10" s="32"/>
      <c r="AYO10" s="32"/>
      <c r="AYP10" s="32"/>
      <c r="AYQ10" s="32"/>
      <c r="AYR10" s="32"/>
      <c r="AYS10" s="32"/>
      <c r="AYT10" s="32"/>
      <c r="AYU10" s="32"/>
      <c r="AYV10" s="32"/>
      <c r="AYW10" s="32"/>
      <c r="AYX10" s="32"/>
      <c r="AYY10" s="32"/>
      <c r="AYZ10" s="32"/>
      <c r="AZA10" s="32"/>
      <c r="AZB10" s="32"/>
      <c r="AZC10" s="32"/>
      <c r="AZD10" s="32"/>
      <c r="AZE10" s="32"/>
      <c r="AZF10" s="32"/>
      <c r="AZG10" s="32"/>
      <c r="AZH10" s="32"/>
      <c r="AZI10" s="32"/>
      <c r="AZJ10" s="32"/>
      <c r="AZK10" s="32"/>
      <c r="AZL10" s="32"/>
      <c r="AZM10" s="32"/>
      <c r="AZN10" s="32"/>
      <c r="AZO10" s="32"/>
      <c r="AZP10" s="32"/>
      <c r="AZQ10" s="32"/>
      <c r="AZR10" s="32"/>
      <c r="AZS10" s="32"/>
      <c r="AZT10" s="32"/>
      <c r="AZU10" s="32"/>
      <c r="AZV10" s="32"/>
      <c r="AZW10" s="32"/>
      <c r="AZX10" s="32"/>
      <c r="AZY10" s="32"/>
      <c r="AZZ10" s="32"/>
      <c r="BAA10" s="32"/>
      <c r="BAB10" s="32"/>
      <c r="BAC10" s="32"/>
      <c r="BAD10" s="32"/>
      <c r="BAE10" s="32"/>
      <c r="BAF10" s="32"/>
      <c r="BAG10" s="32"/>
      <c r="BAH10" s="32"/>
      <c r="BAI10" s="32"/>
      <c r="BAJ10" s="32"/>
      <c r="BAK10" s="32"/>
      <c r="BAL10" s="32"/>
      <c r="BAM10" s="32"/>
      <c r="BAN10" s="32"/>
      <c r="BAO10" s="32"/>
      <c r="BAP10" s="32"/>
      <c r="BAQ10" s="32"/>
      <c r="BAR10" s="32"/>
      <c r="BAS10" s="32"/>
      <c r="BAT10" s="32"/>
      <c r="BAU10" s="32"/>
      <c r="BAV10" s="32"/>
      <c r="BAW10" s="32"/>
      <c r="BAX10" s="32"/>
      <c r="BAY10" s="32"/>
      <c r="BAZ10" s="32"/>
      <c r="BBA10" s="32"/>
      <c r="BBB10" s="32"/>
      <c r="BBC10" s="32"/>
      <c r="BBD10" s="32"/>
      <c r="BBE10" s="32"/>
      <c r="BBF10" s="32"/>
      <c r="BBG10" s="32"/>
      <c r="BBH10" s="32"/>
      <c r="BBI10" s="32"/>
      <c r="BBJ10" s="32"/>
      <c r="BBK10" s="32"/>
      <c r="BBL10" s="32"/>
      <c r="BBM10" s="32"/>
      <c r="BBN10" s="32"/>
      <c r="BBO10" s="32"/>
      <c r="BBP10" s="32"/>
      <c r="BBQ10" s="32"/>
      <c r="BBR10" s="32"/>
      <c r="BBS10" s="32"/>
      <c r="BBT10" s="32"/>
      <c r="BBU10" s="32"/>
      <c r="BBV10" s="32"/>
      <c r="BBW10" s="32"/>
      <c r="BBX10" s="32"/>
      <c r="BBY10" s="32"/>
      <c r="BBZ10" s="32"/>
      <c r="BCA10" s="32"/>
      <c r="BCB10" s="32"/>
      <c r="BCC10" s="32"/>
      <c r="BCD10" s="32"/>
      <c r="BCE10" s="32"/>
      <c r="BCF10" s="32"/>
      <c r="BCG10" s="32"/>
      <c r="BCH10" s="32"/>
      <c r="BCI10" s="32"/>
      <c r="BCJ10" s="32"/>
      <c r="BCK10" s="32"/>
      <c r="BCL10" s="32"/>
      <c r="BCM10" s="32"/>
      <c r="BCN10" s="32"/>
      <c r="BCO10" s="32"/>
      <c r="BCP10" s="32"/>
      <c r="BCQ10" s="32"/>
      <c r="BCR10" s="32"/>
      <c r="BCS10" s="32"/>
      <c r="BCT10" s="32"/>
      <c r="BCU10" s="32"/>
      <c r="BCV10" s="32"/>
      <c r="BCW10" s="32"/>
      <c r="BCX10" s="32"/>
      <c r="BCY10" s="32"/>
      <c r="BCZ10" s="32"/>
      <c r="BDA10" s="32"/>
      <c r="BDB10" s="32"/>
      <c r="BDC10" s="32"/>
      <c r="BDD10" s="32"/>
      <c r="BDE10" s="32"/>
      <c r="BDF10" s="32"/>
      <c r="BDG10" s="32"/>
      <c r="BDH10" s="32"/>
      <c r="BDI10" s="32"/>
      <c r="BDJ10" s="32"/>
      <c r="BDK10" s="32"/>
      <c r="BDL10" s="32"/>
      <c r="BDM10" s="32"/>
      <c r="BDN10" s="32"/>
      <c r="BDO10" s="32"/>
      <c r="BDP10" s="32"/>
      <c r="BDQ10" s="32"/>
      <c r="BDR10" s="32"/>
      <c r="BDS10" s="32"/>
      <c r="BDT10" s="32"/>
      <c r="BDU10" s="32"/>
      <c r="BDV10" s="32"/>
      <c r="BDW10" s="32"/>
      <c r="BDX10" s="32"/>
      <c r="BDY10" s="32"/>
      <c r="BDZ10" s="32"/>
      <c r="BEA10" s="32"/>
      <c r="BEB10" s="32"/>
      <c r="BEC10" s="32"/>
      <c r="BED10" s="32"/>
      <c r="BEE10" s="32"/>
      <c r="BEF10" s="32"/>
      <c r="BEG10" s="32"/>
      <c r="BEH10" s="32"/>
      <c r="BEI10" s="32"/>
      <c r="BEJ10" s="32"/>
      <c r="BEK10" s="32"/>
      <c r="BEL10" s="32"/>
      <c r="BEM10" s="32"/>
      <c r="BEN10" s="32"/>
      <c r="BEO10" s="32"/>
      <c r="BEP10" s="32"/>
      <c r="BEQ10" s="32"/>
      <c r="BER10" s="32"/>
      <c r="BES10" s="32"/>
      <c r="BET10" s="32"/>
      <c r="BEU10" s="32"/>
      <c r="BEV10" s="32"/>
      <c r="BEW10" s="32"/>
      <c r="BEX10" s="32"/>
      <c r="BEY10" s="32"/>
      <c r="BEZ10" s="32"/>
      <c r="BFA10" s="32"/>
      <c r="BFB10" s="32"/>
      <c r="BFC10" s="32"/>
      <c r="BFD10" s="32"/>
      <c r="BFE10" s="32"/>
      <c r="BFF10" s="32"/>
      <c r="BFG10" s="32"/>
      <c r="BFH10" s="32"/>
      <c r="BFI10" s="32"/>
      <c r="BFJ10" s="32"/>
      <c r="BFK10" s="32"/>
      <c r="BFL10" s="32"/>
      <c r="BFM10" s="32"/>
      <c r="BFN10" s="32"/>
      <c r="BFO10" s="32"/>
      <c r="BFP10" s="32"/>
      <c r="BFQ10" s="32"/>
      <c r="BFR10" s="32"/>
      <c r="BFS10" s="32"/>
      <c r="BFT10" s="32"/>
      <c r="BFU10" s="32"/>
      <c r="BFV10" s="32"/>
      <c r="BFW10" s="32"/>
      <c r="BFX10" s="32"/>
      <c r="BFY10" s="32"/>
      <c r="BFZ10" s="32"/>
      <c r="BGA10" s="32"/>
      <c r="BGB10" s="32"/>
      <c r="BGC10" s="32"/>
      <c r="BGD10" s="32"/>
      <c r="BGE10" s="32"/>
      <c r="BGF10" s="32"/>
      <c r="BGG10" s="32"/>
      <c r="BGH10" s="32"/>
      <c r="BGI10" s="32"/>
      <c r="BGJ10" s="32"/>
      <c r="BGK10" s="32"/>
      <c r="BGL10" s="32"/>
      <c r="BGM10" s="32"/>
      <c r="BGN10" s="32"/>
      <c r="BGO10" s="32"/>
      <c r="BGP10" s="32"/>
      <c r="BGQ10" s="32"/>
      <c r="BGR10" s="32"/>
      <c r="BGS10" s="32"/>
      <c r="BGT10" s="32"/>
      <c r="BGU10" s="32"/>
      <c r="BGV10" s="32"/>
      <c r="BGW10" s="32"/>
      <c r="BGX10" s="32"/>
      <c r="BGY10" s="32"/>
      <c r="BGZ10" s="32"/>
      <c r="BHA10" s="32"/>
      <c r="BHB10" s="32"/>
      <c r="BHC10" s="32"/>
      <c r="BHD10" s="32"/>
      <c r="BHE10" s="32"/>
      <c r="BHF10" s="32"/>
      <c r="BHG10" s="32"/>
      <c r="BHH10" s="32"/>
      <c r="BHI10" s="32"/>
      <c r="BHJ10" s="32"/>
      <c r="BHK10" s="32"/>
      <c r="BHL10" s="32"/>
      <c r="BHM10" s="32"/>
      <c r="BHN10" s="32"/>
      <c r="BHO10" s="32"/>
      <c r="BHP10" s="32"/>
      <c r="BHQ10" s="32"/>
      <c r="BHR10" s="32"/>
      <c r="BHS10" s="32"/>
      <c r="BHT10" s="32"/>
      <c r="BHU10" s="32"/>
      <c r="BHV10" s="32"/>
      <c r="BHW10" s="32"/>
      <c r="BHX10" s="32"/>
      <c r="BHY10" s="32"/>
      <c r="BHZ10" s="32"/>
      <c r="BIA10" s="32"/>
      <c r="BIB10" s="32"/>
      <c r="BIC10" s="32"/>
      <c r="BID10" s="32"/>
      <c r="BIE10" s="32"/>
      <c r="BIF10" s="32"/>
      <c r="BIG10" s="32"/>
      <c r="BIH10" s="32"/>
      <c r="BII10" s="32"/>
      <c r="BIJ10" s="32"/>
      <c r="BIK10" s="32"/>
      <c r="BIL10" s="32"/>
      <c r="BIM10" s="32"/>
      <c r="BIN10" s="32"/>
      <c r="BIO10" s="32"/>
      <c r="BIP10" s="32"/>
      <c r="BIQ10" s="32"/>
      <c r="BIR10" s="32"/>
      <c r="BIS10" s="32"/>
      <c r="BIT10" s="32"/>
      <c r="BIU10" s="32"/>
      <c r="BIV10" s="32"/>
      <c r="BIW10" s="32"/>
      <c r="BIX10" s="32"/>
      <c r="BIY10" s="32"/>
      <c r="BIZ10" s="32"/>
      <c r="BJA10" s="32"/>
      <c r="BJB10" s="32"/>
      <c r="BJC10" s="32"/>
      <c r="BJD10" s="32"/>
      <c r="BJE10" s="32"/>
      <c r="BJF10" s="32"/>
      <c r="BJG10" s="32"/>
      <c r="BJH10" s="32"/>
      <c r="BJI10" s="32"/>
      <c r="BJJ10" s="32"/>
      <c r="BJK10" s="32"/>
      <c r="BJL10" s="32"/>
      <c r="BJM10" s="32"/>
      <c r="BJN10" s="32"/>
      <c r="BJO10" s="32"/>
      <c r="BJP10" s="32"/>
      <c r="BJQ10" s="32"/>
      <c r="BJR10" s="32"/>
      <c r="BJS10" s="32"/>
      <c r="BJT10" s="32"/>
      <c r="BJU10" s="32"/>
      <c r="BJV10" s="32"/>
      <c r="BJW10" s="32"/>
      <c r="BJX10" s="32"/>
      <c r="BJY10" s="32"/>
      <c r="BJZ10" s="32"/>
      <c r="BKA10" s="32"/>
      <c r="BKB10" s="32"/>
      <c r="BKC10" s="32"/>
      <c r="BKD10" s="32"/>
      <c r="BKE10" s="32"/>
      <c r="BKF10" s="32"/>
      <c r="BKG10" s="32"/>
      <c r="BKH10" s="32"/>
      <c r="BKI10" s="32"/>
      <c r="BKJ10" s="32"/>
      <c r="BKK10" s="32"/>
      <c r="BKL10" s="32"/>
      <c r="BKM10" s="32"/>
      <c r="BKN10" s="32"/>
      <c r="BKO10" s="32"/>
      <c r="BKP10" s="32"/>
      <c r="BKQ10" s="32"/>
      <c r="BKR10" s="32"/>
      <c r="BKS10" s="32"/>
      <c r="BKT10" s="32"/>
      <c r="BKU10" s="32"/>
      <c r="BKV10" s="32"/>
      <c r="BKW10" s="32"/>
      <c r="BKX10" s="32"/>
      <c r="BKY10" s="32"/>
      <c r="BKZ10" s="32"/>
      <c r="BLA10" s="32"/>
      <c r="BLB10" s="32"/>
      <c r="BLC10" s="32"/>
      <c r="BLD10" s="32"/>
      <c r="BLE10" s="32"/>
      <c r="BLF10" s="32"/>
      <c r="BLG10" s="32"/>
      <c r="BLH10" s="32"/>
      <c r="BLI10" s="32"/>
      <c r="BLJ10" s="32"/>
      <c r="BLK10" s="32"/>
      <c r="BLL10" s="32"/>
      <c r="BLM10" s="32"/>
      <c r="BLN10" s="32"/>
      <c r="BLO10" s="32"/>
      <c r="BLP10" s="32"/>
      <c r="BLQ10" s="32"/>
      <c r="BLR10" s="32"/>
      <c r="BLS10" s="32"/>
      <c r="BLT10" s="32"/>
      <c r="BLU10" s="32"/>
      <c r="BLV10" s="32"/>
      <c r="BLW10" s="32"/>
      <c r="BLX10" s="32"/>
      <c r="BLY10" s="32"/>
      <c r="BLZ10" s="32"/>
      <c r="BMA10" s="32"/>
      <c r="BMB10" s="32"/>
      <c r="BMC10" s="32"/>
      <c r="BMD10" s="32"/>
      <c r="BME10" s="32"/>
      <c r="BMF10" s="32"/>
      <c r="BMG10" s="32"/>
      <c r="BMH10" s="32"/>
      <c r="BMI10" s="32"/>
      <c r="BMJ10" s="32"/>
      <c r="BMK10" s="32"/>
      <c r="BML10" s="32"/>
      <c r="BMM10" s="32"/>
      <c r="BMN10" s="32"/>
      <c r="BMO10" s="32"/>
      <c r="BMP10" s="32"/>
      <c r="BMQ10" s="32"/>
      <c r="BMR10" s="32"/>
      <c r="BMS10" s="32"/>
      <c r="BMT10" s="32"/>
      <c r="BMU10" s="32"/>
      <c r="BMV10" s="32"/>
      <c r="BMW10" s="32"/>
      <c r="BMX10" s="32"/>
      <c r="BMY10" s="32"/>
      <c r="BMZ10" s="32"/>
      <c r="BNA10" s="32"/>
      <c r="BNB10" s="32"/>
      <c r="BNC10" s="32"/>
      <c r="BND10" s="32"/>
      <c r="BNE10" s="32"/>
      <c r="BNF10" s="32"/>
      <c r="BNG10" s="32"/>
      <c r="BNH10" s="32"/>
      <c r="BNI10" s="32"/>
      <c r="BNJ10" s="32"/>
      <c r="BNK10" s="32"/>
      <c r="BNL10" s="32"/>
      <c r="BNM10" s="32"/>
      <c r="BNN10" s="32"/>
      <c r="BNO10" s="32"/>
      <c r="BNP10" s="32"/>
      <c r="BNQ10" s="32"/>
      <c r="BNR10" s="32"/>
      <c r="BNS10" s="32"/>
      <c r="BNT10" s="32"/>
      <c r="BNU10" s="32"/>
      <c r="BNV10" s="32"/>
      <c r="BNW10" s="32"/>
      <c r="BNX10" s="32"/>
      <c r="BNY10" s="32"/>
      <c r="BNZ10" s="32"/>
      <c r="BOA10" s="32"/>
      <c r="BOB10" s="32"/>
      <c r="BOC10" s="32"/>
      <c r="BOD10" s="32"/>
      <c r="BOE10" s="32"/>
      <c r="BOF10" s="32"/>
      <c r="BOG10" s="32"/>
      <c r="BOH10" s="32"/>
      <c r="BOI10" s="32"/>
      <c r="BOJ10" s="32"/>
      <c r="BOK10" s="32"/>
      <c r="BOL10" s="32"/>
      <c r="BOM10" s="32"/>
      <c r="BON10" s="32"/>
      <c r="BOO10" s="32"/>
      <c r="BOP10" s="32"/>
      <c r="BOQ10" s="32"/>
      <c r="BOR10" s="32"/>
      <c r="BOS10" s="32"/>
      <c r="BOT10" s="32"/>
      <c r="BOU10" s="32"/>
      <c r="BOV10" s="32"/>
      <c r="BOW10" s="32"/>
      <c r="BOX10" s="32"/>
      <c r="BOY10" s="32"/>
      <c r="BOZ10" s="32"/>
      <c r="BPA10" s="32"/>
      <c r="BPB10" s="32"/>
      <c r="BPC10" s="32"/>
      <c r="BPD10" s="32"/>
      <c r="BPE10" s="32"/>
      <c r="BPF10" s="32"/>
      <c r="BPG10" s="32"/>
      <c r="BPH10" s="32"/>
      <c r="BPI10" s="32"/>
      <c r="BPJ10" s="32"/>
      <c r="BPK10" s="32"/>
      <c r="BPL10" s="32"/>
      <c r="BPM10" s="32"/>
      <c r="BPN10" s="32"/>
      <c r="BPO10" s="32"/>
      <c r="BPP10" s="32"/>
      <c r="BPQ10" s="32"/>
      <c r="BPR10" s="32"/>
      <c r="BPS10" s="32"/>
      <c r="BPT10" s="32"/>
      <c r="BPU10" s="32"/>
      <c r="BPV10" s="32"/>
      <c r="BPW10" s="32"/>
      <c r="BPX10" s="32"/>
      <c r="BPY10" s="32"/>
      <c r="BPZ10" s="32"/>
      <c r="BQA10" s="32"/>
      <c r="BQB10" s="32"/>
      <c r="BQC10" s="32"/>
      <c r="BQD10" s="32"/>
      <c r="BQE10" s="32"/>
      <c r="BQF10" s="32"/>
      <c r="BQG10" s="32"/>
      <c r="BQH10" s="32"/>
      <c r="BQI10" s="32"/>
      <c r="BQJ10" s="32"/>
      <c r="BQK10" s="32"/>
      <c r="BQL10" s="32"/>
      <c r="BQM10" s="32"/>
      <c r="BQN10" s="32"/>
      <c r="BQO10" s="32"/>
      <c r="BQP10" s="32"/>
      <c r="BQQ10" s="32"/>
      <c r="BQR10" s="32"/>
      <c r="BQS10" s="32"/>
      <c r="BQT10" s="32"/>
      <c r="BQU10" s="32"/>
      <c r="BQV10" s="32"/>
      <c r="BQW10" s="32"/>
      <c r="BQX10" s="32"/>
      <c r="BQY10" s="32"/>
      <c r="BQZ10" s="32"/>
      <c r="BRA10" s="32"/>
      <c r="BRB10" s="32"/>
      <c r="BRC10" s="32"/>
      <c r="BRD10" s="32"/>
      <c r="BRE10" s="32"/>
      <c r="BRF10" s="32"/>
      <c r="BRG10" s="32"/>
      <c r="BRH10" s="32"/>
      <c r="BRI10" s="32"/>
      <c r="BRJ10" s="32"/>
      <c r="BRK10" s="32"/>
      <c r="BRL10" s="32"/>
      <c r="BRM10" s="32"/>
      <c r="BRN10" s="32"/>
      <c r="BRO10" s="32"/>
      <c r="BRP10" s="32"/>
      <c r="BRQ10" s="32"/>
      <c r="BRR10" s="32"/>
      <c r="BRS10" s="32"/>
      <c r="BRT10" s="32"/>
      <c r="BRU10" s="32"/>
      <c r="BRV10" s="32"/>
      <c r="BRW10" s="32"/>
      <c r="BRX10" s="32"/>
      <c r="BRY10" s="32"/>
      <c r="BRZ10" s="32"/>
      <c r="BSA10" s="32"/>
      <c r="BSB10" s="32"/>
    </row>
    <row r="11" spans="1:1848" s="32" customFormat="1" x14ac:dyDescent="0.2">
      <c r="A11" s="36" t="s">
        <v>13</v>
      </c>
      <c r="B11" s="30" t="s">
        <v>1</v>
      </c>
      <c r="C11" s="89">
        <v>108.5</v>
      </c>
      <c r="D11" s="89">
        <f>D10/C10*100</f>
        <v>107.29105462950118</v>
      </c>
      <c r="E11" s="89">
        <f>E10/D10*100</f>
        <v>106.38438352390448</v>
      </c>
      <c r="F11" s="89">
        <f t="shared" ref="F11" si="2">F10/E10*100</f>
        <v>112.84040215810592</v>
      </c>
      <c r="G11" s="89">
        <f>G10/F10*100</f>
        <v>116.20044829362573</v>
      </c>
      <c r="H11" s="89">
        <f>H10/G10*100</f>
        <v>106.50996977726406</v>
      </c>
      <c r="I11" s="89">
        <f>I10/G10*100</f>
        <v>106.80000011582602</v>
      </c>
      <c r="J11" s="89">
        <f>J10/H10*100</f>
        <v>105.97063153101101</v>
      </c>
      <c r="K11" s="89">
        <f>K10/I10*100</f>
        <v>106.3000000076852</v>
      </c>
      <c r="L11" s="89">
        <f>L10/J10*100</f>
        <v>105.54959739255199</v>
      </c>
      <c r="M11" s="89">
        <f>M10/K10*100</f>
        <v>105.80000030871382</v>
      </c>
      <c r="N11" s="35"/>
      <c r="O11" s="35"/>
    </row>
    <row r="12" spans="1:1848" s="85" customFormat="1" x14ac:dyDescent="0.2">
      <c r="A12" s="34" t="s">
        <v>10</v>
      </c>
      <c r="B12" s="30" t="s">
        <v>11</v>
      </c>
      <c r="C12" s="94">
        <f t="shared" ref="C12:M12" si="3">C18+C42+C51+C225+C234+C242+C256+C266+C275+C287+C296+C302+C314+C320+C331+C348+C375+C385+C393</f>
        <v>2208200.0000000005</v>
      </c>
      <c r="D12" s="94">
        <f t="shared" si="3"/>
        <v>2267641.6000000006</v>
      </c>
      <c r="E12" s="94">
        <f t="shared" si="3"/>
        <v>2594182</v>
      </c>
      <c r="F12" s="94">
        <f t="shared" si="3"/>
        <v>2957367.5000000005</v>
      </c>
      <c r="G12" s="94">
        <f t="shared" si="3"/>
        <v>3389143.0999999996</v>
      </c>
      <c r="H12" s="94">
        <f t="shared" si="3"/>
        <v>3862946.9</v>
      </c>
      <c r="I12" s="94">
        <f t="shared" si="3"/>
        <v>3880568.9</v>
      </c>
      <c r="J12" s="94">
        <f t="shared" si="3"/>
        <v>4196226.5999999996</v>
      </c>
      <c r="K12" s="94">
        <f t="shared" si="3"/>
        <v>4229820.1000000006</v>
      </c>
      <c r="L12" s="94">
        <f t="shared" si="3"/>
        <v>4589747.0999999996</v>
      </c>
      <c r="M12" s="94">
        <f t="shared" si="3"/>
        <v>4648572.2999999989</v>
      </c>
      <c r="N12" s="35"/>
      <c r="O12" s="35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  <c r="IZ12" s="32"/>
      <c r="JA12" s="32"/>
      <c r="JB12" s="32"/>
      <c r="JC12" s="32"/>
      <c r="JD12" s="32"/>
      <c r="JE12" s="32"/>
      <c r="JF12" s="32"/>
      <c r="JG12" s="32"/>
      <c r="JH12" s="32"/>
      <c r="JI12" s="32"/>
      <c r="JJ12" s="32"/>
      <c r="JK12" s="32"/>
      <c r="JL12" s="32"/>
      <c r="JM12" s="32"/>
      <c r="JN12" s="32"/>
      <c r="JO12" s="32"/>
      <c r="JP12" s="32"/>
      <c r="JQ12" s="32"/>
      <c r="JR12" s="32"/>
      <c r="JS12" s="32"/>
      <c r="JT12" s="32"/>
      <c r="JU12" s="32"/>
      <c r="JV12" s="32"/>
      <c r="JW12" s="32"/>
      <c r="JX12" s="32"/>
      <c r="JY12" s="32"/>
      <c r="JZ12" s="32"/>
      <c r="KA12" s="32"/>
      <c r="KB12" s="32"/>
      <c r="KC12" s="32"/>
      <c r="KD12" s="32"/>
      <c r="KE12" s="32"/>
      <c r="KF12" s="32"/>
      <c r="KG12" s="32"/>
      <c r="KH12" s="32"/>
      <c r="KI12" s="32"/>
      <c r="KJ12" s="32"/>
      <c r="KK12" s="32"/>
      <c r="KL12" s="32"/>
      <c r="KM12" s="32"/>
      <c r="KN12" s="32"/>
      <c r="KO12" s="32"/>
      <c r="KP12" s="32"/>
      <c r="KQ12" s="32"/>
      <c r="KR12" s="32"/>
      <c r="KS12" s="32"/>
      <c r="KT12" s="32"/>
      <c r="KU12" s="32"/>
      <c r="KV12" s="32"/>
      <c r="KW12" s="32"/>
      <c r="KX12" s="32"/>
      <c r="KY12" s="32"/>
      <c r="KZ12" s="32"/>
      <c r="LA12" s="32"/>
      <c r="LB12" s="32"/>
      <c r="LC12" s="32"/>
      <c r="LD12" s="32"/>
      <c r="LE12" s="32"/>
      <c r="LF12" s="32"/>
      <c r="LG12" s="32"/>
      <c r="LH12" s="32"/>
      <c r="LI12" s="32"/>
      <c r="LJ12" s="32"/>
      <c r="LK12" s="32"/>
      <c r="LL12" s="32"/>
      <c r="LM12" s="32"/>
      <c r="LN12" s="32"/>
      <c r="LO12" s="32"/>
      <c r="LP12" s="32"/>
      <c r="LQ12" s="32"/>
      <c r="LR12" s="32"/>
      <c r="LS12" s="32"/>
      <c r="LT12" s="32"/>
      <c r="LU12" s="32"/>
      <c r="LV12" s="32"/>
      <c r="LW12" s="32"/>
      <c r="LX12" s="32"/>
      <c r="LY12" s="32"/>
      <c r="LZ12" s="32"/>
      <c r="MA12" s="32"/>
      <c r="MB12" s="32"/>
      <c r="MC12" s="32"/>
      <c r="MD12" s="32"/>
      <c r="ME12" s="32"/>
      <c r="MF12" s="32"/>
      <c r="MG12" s="32"/>
      <c r="MH12" s="32"/>
      <c r="MI12" s="32"/>
      <c r="MJ12" s="32"/>
      <c r="MK12" s="32"/>
      <c r="ML12" s="32"/>
      <c r="MM12" s="32"/>
      <c r="MN12" s="32"/>
      <c r="MO12" s="32"/>
      <c r="MP12" s="32"/>
      <c r="MQ12" s="32"/>
      <c r="MR12" s="32"/>
      <c r="MS12" s="32"/>
      <c r="MT12" s="32"/>
      <c r="MU12" s="32"/>
      <c r="MV12" s="32"/>
      <c r="MW12" s="32"/>
      <c r="MX12" s="32"/>
      <c r="MY12" s="32"/>
      <c r="MZ12" s="32"/>
      <c r="NA12" s="32"/>
      <c r="NB12" s="32"/>
      <c r="NC12" s="32"/>
      <c r="ND12" s="32"/>
      <c r="NE12" s="32"/>
      <c r="NF12" s="32"/>
      <c r="NG12" s="32"/>
      <c r="NH12" s="32"/>
      <c r="NI12" s="32"/>
      <c r="NJ12" s="32"/>
      <c r="NK12" s="32"/>
      <c r="NL12" s="32"/>
      <c r="NM12" s="32"/>
      <c r="NN12" s="32"/>
      <c r="NO12" s="32"/>
      <c r="NP12" s="32"/>
      <c r="NQ12" s="32"/>
      <c r="NR12" s="32"/>
      <c r="NS12" s="32"/>
      <c r="NT12" s="32"/>
      <c r="NU12" s="32"/>
      <c r="NV12" s="32"/>
      <c r="NW12" s="32"/>
      <c r="NX12" s="32"/>
      <c r="NY12" s="32"/>
      <c r="NZ12" s="32"/>
      <c r="OA12" s="32"/>
      <c r="OB12" s="32"/>
      <c r="OC12" s="32"/>
      <c r="OD12" s="32"/>
      <c r="OE12" s="32"/>
      <c r="OF12" s="32"/>
      <c r="OG12" s="32"/>
      <c r="OH12" s="32"/>
      <c r="OI12" s="32"/>
      <c r="OJ12" s="32"/>
      <c r="OK12" s="32"/>
      <c r="OL12" s="32"/>
      <c r="OM12" s="32"/>
      <c r="ON12" s="32"/>
      <c r="OO12" s="32"/>
      <c r="OP12" s="32"/>
      <c r="OQ12" s="32"/>
      <c r="OR12" s="32"/>
      <c r="OS12" s="32"/>
      <c r="OT12" s="32"/>
      <c r="OU12" s="32"/>
      <c r="OV12" s="32"/>
      <c r="OW12" s="32"/>
      <c r="OX12" s="32"/>
      <c r="OY12" s="32"/>
      <c r="OZ12" s="32"/>
      <c r="PA12" s="32"/>
      <c r="PB12" s="32"/>
      <c r="PC12" s="32"/>
      <c r="PD12" s="32"/>
      <c r="PE12" s="32"/>
      <c r="PF12" s="32"/>
      <c r="PG12" s="32"/>
      <c r="PH12" s="32"/>
      <c r="PI12" s="32"/>
      <c r="PJ12" s="32"/>
      <c r="PK12" s="32"/>
      <c r="PL12" s="32"/>
      <c r="PM12" s="32"/>
      <c r="PN12" s="32"/>
      <c r="PO12" s="32"/>
      <c r="PP12" s="32"/>
      <c r="PQ12" s="32"/>
      <c r="PR12" s="32"/>
      <c r="PS12" s="32"/>
      <c r="PT12" s="32"/>
      <c r="PU12" s="32"/>
      <c r="PV12" s="32"/>
      <c r="PW12" s="32"/>
      <c r="PX12" s="32"/>
      <c r="PY12" s="32"/>
      <c r="PZ12" s="32"/>
      <c r="QA12" s="32"/>
      <c r="QB12" s="32"/>
      <c r="QC12" s="32"/>
      <c r="QD12" s="32"/>
      <c r="QE12" s="32"/>
      <c r="QF12" s="32"/>
      <c r="QG12" s="32"/>
      <c r="QH12" s="32"/>
      <c r="QI12" s="32"/>
      <c r="QJ12" s="32"/>
      <c r="QK12" s="32"/>
      <c r="QL12" s="32"/>
      <c r="QM12" s="32"/>
      <c r="QN12" s="32"/>
      <c r="QO12" s="32"/>
      <c r="QP12" s="32"/>
      <c r="QQ12" s="32"/>
      <c r="QR12" s="32"/>
      <c r="QS12" s="32"/>
      <c r="QT12" s="32"/>
      <c r="QU12" s="32"/>
      <c r="QV12" s="32"/>
      <c r="QW12" s="32"/>
      <c r="QX12" s="32"/>
      <c r="QY12" s="32"/>
      <c r="QZ12" s="32"/>
      <c r="RA12" s="32"/>
      <c r="RB12" s="32"/>
      <c r="RC12" s="32"/>
      <c r="RD12" s="32"/>
      <c r="RE12" s="32"/>
      <c r="RF12" s="32"/>
      <c r="RG12" s="32"/>
      <c r="RH12" s="32"/>
      <c r="RI12" s="32"/>
      <c r="RJ12" s="32"/>
      <c r="RK12" s="32"/>
      <c r="RL12" s="32"/>
      <c r="RM12" s="32"/>
      <c r="RN12" s="32"/>
      <c r="RO12" s="32"/>
      <c r="RP12" s="32"/>
      <c r="RQ12" s="32"/>
      <c r="RR12" s="32"/>
      <c r="RS12" s="32"/>
      <c r="RT12" s="32"/>
      <c r="RU12" s="32"/>
      <c r="RV12" s="32"/>
      <c r="RW12" s="32"/>
      <c r="RX12" s="32"/>
      <c r="RY12" s="32"/>
      <c r="RZ12" s="32"/>
      <c r="SA12" s="32"/>
      <c r="SB12" s="32"/>
      <c r="SC12" s="32"/>
      <c r="SD12" s="32"/>
      <c r="SE12" s="32"/>
      <c r="SF12" s="32"/>
      <c r="SG12" s="32"/>
      <c r="SH12" s="32"/>
      <c r="SI12" s="32"/>
      <c r="SJ12" s="32"/>
      <c r="SK12" s="32"/>
      <c r="SL12" s="32"/>
      <c r="SM12" s="32"/>
      <c r="SN12" s="32"/>
      <c r="SO12" s="32"/>
      <c r="SP12" s="32"/>
      <c r="SQ12" s="32"/>
      <c r="SR12" s="32"/>
      <c r="SS12" s="32"/>
      <c r="ST12" s="32"/>
      <c r="SU12" s="32"/>
      <c r="SV12" s="32"/>
      <c r="SW12" s="32"/>
      <c r="SX12" s="32"/>
      <c r="SY12" s="32"/>
      <c r="SZ12" s="32"/>
      <c r="TA12" s="32"/>
      <c r="TB12" s="32"/>
      <c r="TC12" s="32"/>
      <c r="TD12" s="32"/>
      <c r="TE12" s="32"/>
      <c r="TF12" s="32"/>
      <c r="TG12" s="32"/>
      <c r="TH12" s="32"/>
      <c r="TI12" s="32"/>
      <c r="TJ12" s="32"/>
      <c r="TK12" s="32"/>
      <c r="TL12" s="32"/>
      <c r="TM12" s="32"/>
      <c r="TN12" s="32"/>
      <c r="TO12" s="32"/>
      <c r="TP12" s="32"/>
      <c r="TQ12" s="32"/>
      <c r="TR12" s="32"/>
      <c r="TS12" s="32"/>
      <c r="TT12" s="32"/>
      <c r="TU12" s="32"/>
      <c r="TV12" s="32"/>
      <c r="TW12" s="32"/>
      <c r="TX12" s="32"/>
      <c r="TY12" s="32"/>
      <c r="TZ12" s="32"/>
      <c r="UA12" s="32"/>
      <c r="UB12" s="32"/>
      <c r="UC12" s="32"/>
      <c r="UD12" s="32"/>
      <c r="UE12" s="32"/>
      <c r="UF12" s="32"/>
      <c r="UG12" s="32"/>
      <c r="UH12" s="32"/>
      <c r="UI12" s="32"/>
      <c r="UJ12" s="32"/>
      <c r="UK12" s="32"/>
      <c r="UL12" s="32"/>
      <c r="UM12" s="32"/>
      <c r="UN12" s="32"/>
      <c r="UO12" s="32"/>
      <c r="UP12" s="32"/>
      <c r="UQ12" s="32"/>
      <c r="UR12" s="32"/>
      <c r="US12" s="32"/>
      <c r="UT12" s="32"/>
      <c r="UU12" s="32"/>
      <c r="UV12" s="32"/>
      <c r="UW12" s="32"/>
      <c r="UX12" s="32"/>
      <c r="UY12" s="32"/>
      <c r="UZ12" s="32"/>
      <c r="VA12" s="32"/>
      <c r="VB12" s="32"/>
      <c r="VC12" s="32"/>
      <c r="VD12" s="32"/>
      <c r="VE12" s="32"/>
      <c r="VF12" s="32"/>
      <c r="VG12" s="32"/>
      <c r="VH12" s="32"/>
      <c r="VI12" s="32"/>
      <c r="VJ12" s="32"/>
      <c r="VK12" s="32"/>
      <c r="VL12" s="32"/>
      <c r="VM12" s="32"/>
      <c r="VN12" s="32"/>
      <c r="VO12" s="32"/>
      <c r="VP12" s="32"/>
      <c r="VQ12" s="32"/>
      <c r="VR12" s="32"/>
      <c r="VS12" s="32"/>
      <c r="VT12" s="32"/>
      <c r="VU12" s="32"/>
      <c r="VV12" s="32"/>
      <c r="VW12" s="32"/>
      <c r="VX12" s="32"/>
      <c r="VY12" s="32"/>
      <c r="VZ12" s="32"/>
      <c r="WA12" s="32"/>
      <c r="WB12" s="32"/>
      <c r="WC12" s="32"/>
      <c r="WD12" s="32"/>
      <c r="WE12" s="32"/>
      <c r="WF12" s="32"/>
      <c r="WG12" s="32"/>
      <c r="WH12" s="32"/>
      <c r="WI12" s="32"/>
      <c r="WJ12" s="32"/>
      <c r="WK12" s="32"/>
      <c r="WL12" s="32"/>
      <c r="WM12" s="32"/>
      <c r="WN12" s="32"/>
      <c r="WO12" s="32"/>
      <c r="WP12" s="32"/>
      <c r="WQ12" s="32"/>
      <c r="WR12" s="32"/>
      <c r="WS12" s="32"/>
      <c r="WT12" s="32"/>
      <c r="WU12" s="32"/>
      <c r="WV12" s="32"/>
      <c r="WW12" s="32"/>
      <c r="WX12" s="32"/>
      <c r="WY12" s="32"/>
      <c r="WZ12" s="32"/>
      <c r="XA12" s="32"/>
      <c r="XB12" s="32"/>
      <c r="XC12" s="32"/>
      <c r="XD12" s="32"/>
      <c r="XE12" s="32"/>
      <c r="XF12" s="32"/>
      <c r="XG12" s="32"/>
      <c r="XH12" s="32"/>
      <c r="XI12" s="32"/>
      <c r="XJ12" s="32"/>
      <c r="XK12" s="32"/>
      <c r="XL12" s="32"/>
      <c r="XM12" s="32"/>
      <c r="XN12" s="32"/>
      <c r="XO12" s="32"/>
      <c r="XP12" s="32"/>
      <c r="XQ12" s="32"/>
      <c r="XR12" s="32"/>
      <c r="XS12" s="32"/>
      <c r="XT12" s="32"/>
      <c r="XU12" s="32"/>
      <c r="XV12" s="32"/>
      <c r="XW12" s="32"/>
      <c r="XX12" s="32"/>
      <c r="XY12" s="32"/>
      <c r="XZ12" s="32"/>
      <c r="YA12" s="32"/>
      <c r="YB12" s="32"/>
      <c r="YC12" s="32"/>
      <c r="YD12" s="32"/>
      <c r="YE12" s="32"/>
      <c r="YF12" s="32"/>
      <c r="YG12" s="32"/>
      <c r="YH12" s="32"/>
      <c r="YI12" s="32"/>
      <c r="YJ12" s="32"/>
      <c r="YK12" s="32"/>
      <c r="YL12" s="32"/>
      <c r="YM12" s="32"/>
      <c r="YN12" s="32"/>
      <c r="YO12" s="32"/>
      <c r="YP12" s="32"/>
      <c r="YQ12" s="32"/>
      <c r="YR12" s="32"/>
      <c r="YS12" s="32"/>
      <c r="YT12" s="32"/>
      <c r="YU12" s="32"/>
      <c r="YV12" s="32"/>
      <c r="YW12" s="32"/>
      <c r="YX12" s="32"/>
      <c r="YY12" s="32"/>
      <c r="YZ12" s="32"/>
      <c r="ZA12" s="32"/>
      <c r="ZB12" s="32"/>
      <c r="ZC12" s="32"/>
      <c r="ZD12" s="32"/>
      <c r="ZE12" s="32"/>
      <c r="ZF12" s="32"/>
      <c r="ZG12" s="32"/>
      <c r="ZH12" s="32"/>
      <c r="ZI12" s="32"/>
      <c r="ZJ12" s="32"/>
      <c r="ZK12" s="32"/>
      <c r="ZL12" s="32"/>
      <c r="ZM12" s="32"/>
      <c r="ZN12" s="32"/>
      <c r="ZO12" s="32"/>
      <c r="ZP12" s="32"/>
      <c r="ZQ12" s="32"/>
      <c r="ZR12" s="32"/>
      <c r="ZS12" s="32"/>
      <c r="ZT12" s="32"/>
      <c r="ZU12" s="32"/>
      <c r="ZV12" s="32"/>
      <c r="ZW12" s="32"/>
      <c r="ZX12" s="32"/>
      <c r="ZY12" s="32"/>
      <c r="ZZ12" s="32"/>
      <c r="AAA12" s="32"/>
      <c r="AAB12" s="32"/>
      <c r="AAC12" s="32"/>
      <c r="AAD12" s="32"/>
      <c r="AAE12" s="32"/>
      <c r="AAF12" s="32"/>
      <c r="AAG12" s="32"/>
      <c r="AAH12" s="32"/>
      <c r="AAI12" s="32"/>
      <c r="AAJ12" s="32"/>
      <c r="AAK12" s="32"/>
      <c r="AAL12" s="32"/>
      <c r="AAM12" s="32"/>
      <c r="AAN12" s="32"/>
      <c r="AAO12" s="32"/>
      <c r="AAP12" s="32"/>
      <c r="AAQ12" s="32"/>
      <c r="AAR12" s="32"/>
      <c r="AAS12" s="32"/>
      <c r="AAT12" s="32"/>
      <c r="AAU12" s="32"/>
      <c r="AAV12" s="32"/>
      <c r="AAW12" s="32"/>
      <c r="AAX12" s="32"/>
      <c r="AAY12" s="32"/>
      <c r="AAZ12" s="32"/>
      <c r="ABA12" s="32"/>
      <c r="ABB12" s="32"/>
      <c r="ABC12" s="32"/>
      <c r="ABD12" s="32"/>
      <c r="ABE12" s="32"/>
      <c r="ABF12" s="32"/>
      <c r="ABG12" s="32"/>
      <c r="ABH12" s="32"/>
      <c r="ABI12" s="32"/>
      <c r="ABJ12" s="32"/>
      <c r="ABK12" s="32"/>
      <c r="ABL12" s="32"/>
      <c r="ABM12" s="32"/>
      <c r="ABN12" s="32"/>
      <c r="ABO12" s="32"/>
      <c r="ABP12" s="32"/>
      <c r="ABQ12" s="32"/>
      <c r="ABR12" s="32"/>
      <c r="ABS12" s="32"/>
      <c r="ABT12" s="32"/>
      <c r="ABU12" s="32"/>
      <c r="ABV12" s="32"/>
      <c r="ABW12" s="32"/>
      <c r="ABX12" s="32"/>
      <c r="ABY12" s="32"/>
      <c r="ABZ12" s="32"/>
      <c r="ACA12" s="32"/>
      <c r="ACB12" s="32"/>
      <c r="ACC12" s="32"/>
      <c r="ACD12" s="32"/>
      <c r="ACE12" s="32"/>
      <c r="ACF12" s="32"/>
      <c r="ACG12" s="32"/>
      <c r="ACH12" s="32"/>
      <c r="ACI12" s="32"/>
      <c r="ACJ12" s="32"/>
      <c r="ACK12" s="32"/>
      <c r="ACL12" s="32"/>
      <c r="ACM12" s="32"/>
      <c r="ACN12" s="32"/>
      <c r="ACO12" s="32"/>
      <c r="ACP12" s="32"/>
      <c r="ACQ12" s="32"/>
      <c r="ACR12" s="32"/>
      <c r="ACS12" s="32"/>
      <c r="ACT12" s="32"/>
      <c r="ACU12" s="32"/>
      <c r="ACV12" s="32"/>
      <c r="ACW12" s="32"/>
      <c r="ACX12" s="32"/>
      <c r="ACY12" s="32"/>
      <c r="ACZ12" s="32"/>
      <c r="ADA12" s="32"/>
      <c r="ADB12" s="32"/>
      <c r="ADC12" s="32"/>
      <c r="ADD12" s="32"/>
      <c r="ADE12" s="32"/>
      <c r="ADF12" s="32"/>
      <c r="ADG12" s="32"/>
      <c r="ADH12" s="32"/>
      <c r="ADI12" s="32"/>
      <c r="ADJ12" s="32"/>
      <c r="ADK12" s="32"/>
      <c r="ADL12" s="32"/>
      <c r="ADM12" s="32"/>
      <c r="ADN12" s="32"/>
      <c r="ADO12" s="32"/>
      <c r="ADP12" s="32"/>
      <c r="ADQ12" s="32"/>
      <c r="ADR12" s="32"/>
      <c r="ADS12" s="32"/>
      <c r="ADT12" s="32"/>
      <c r="ADU12" s="32"/>
      <c r="ADV12" s="32"/>
      <c r="ADW12" s="32"/>
      <c r="ADX12" s="32"/>
      <c r="ADY12" s="32"/>
      <c r="ADZ12" s="32"/>
      <c r="AEA12" s="32"/>
      <c r="AEB12" s="32"/>
      <c r="AEC12" s="32"/>
      <c r="AED12" s="32"/>
      <c r="AEE12" s="32"/>
      <c r="AEF12" s="32"/>
      <c r="AEG12" s="32"/>
      <c r="AEH12" s="32"/>
      <c r="AEI12" s="32"/>
      <c r="AEJ12" s="32"/>
      <c r="AEK12" s="32"/>
      <c r="AEL12" s="32"/>
      <c r="AEM12" s="32"/>
      <c r="AEN12" s="32"/>
      <c r="AEO12" s="32"/>
      <c r="AEP12" s="32"/>
      <c r="AEQ12" s="32"/>
      <c r="AER12" s="32"/>
      <c r="AES12" s="32"/>
      <c r="AET12" s="32"/>
      <c r="AEU12" s="32"/>
      <c r="AEV12" s="32"/>
      <c r="AEW12" s="32"/>
      <c r="AEX12" s="32"/>
      <c r="AEY12" s="32"/>
      <c r="AEZ12" s="32"/>
      <c r="AFA12" s="32"/>
      <c r="AFB12" s="32"/>
      <c r="AFC12" s="32"/>
      <c r="AFD12" s="32"/>
      <c r="AFE12" s="32"/>
      <c r="AFF12" s="32"/>
      <c r="AFG12" s="32"/>
      <c r="AFH12" s="32"/>
      <c r="AFI12" s="32"/>
      <c r="AFJ12" s="32"/>
      <c r="AFK12" s="32"/>
      <c r="AFL12" s="32"/>
      <c r="AFM12" s="32"/>
      <c r="AFN12" s="32"/>
      <c r="AFO12" s="32"/>
      <c r="AFP12" s="32"/>
      <c r="AFQ12" s="32"/>
      <c r="AFR12" s="32"/>
      <c r="AFS12" s="32"/>
      <c r="AFT12" s="32"/>
      <c r="AFU12" s="32"/>
      <c r="AFV12" s="32"/>
      <c r="AFW12" s="32"/>
      <c r="AFX12" s="32"/>
      <c r="AFY12" s="32"/>
      <c r="AFZ12" s="32"/>
      <c r="AGA12" s="32"/>
      <c r="AGB12" s="32"/>
      <c r="AGC12" s="32"/>
      <c r="AGD12" s="32"/>
      <c r="AGE12" s="32"/>
      <c r="AGF12" s="32"/>
      <c r="AGG12" s="32"/>
      <c r="AGH12" s="32"/>
      <c r="AGI12" s="32"/>
      <c r="AGJ12" s="32"/>
      <c r="AGK12" s="32"/>
      <c r="AGL12" s="32"/>
      <c r="AGM12" s="32"/>
      <c r="AGN12" s="32"/>
      <c r="AGO12" s="32"/>
      <c r="AGP12" s="32"/>
      <c r="AGQ12" s="32"/>
      <c r="AGR12" s="32"/>
      <c r="AGS12" s="32"/>
      <c r="AGT12" s="32"/>
      <c r="AGU12" s="32"/>
      <c r="AGV12" s="32"/>
      <c r="AGW12" s="32"/>
      <c r="AGX12" s="32"/>
      <c r="AGY12" s="32"/>
      <c r="AGZ12" s="32"/>
      <c r="AHA12" s="32"/>
      <c r="AHB12" s="32"/>
      <c r="AHC12" s="32"/>
      <c r="AHD12" s="32"/>
      <c r="AHE12" s="32"/>
      <c r="AHF12" s="32"/>
      <c r="AHG12" s="32"/>
      <c r="AHH12" s="32"/>
      <c r="AHI12" s="32"/>
      <c r="AHJ12" s="32"/>
      <c r="AHK12" s="32"/>
      <c r="AHL12" s="32"/>
      <c r="AHM12" s="32"/>
      <c r="AHN12" s="32"/>
      <c r="AHO12" s="32"/>
      <c r="AHP12" s="32"/>
      <c r="AHQ12" s="32"/>
      <c r="AHR12" s="32"/>
      <c r="AHS12" s="32"/>
      <c r="AHT12" s="32"/>
      <c r="AHU12" s="32"/>
      <c r="AHV12" s="32"/>
      <c r="AHW12" s="32"/>
      <c r="AHX12" s="32"/>
      <c r="AHY12" s="32"/>
      <c r="AHZ12" s="32"/>
      <c r="AIA12" s="32"/>
      <c r="AIB12" s="32"/>
      <c r="AIC12" s="32"/>
      <c r="AID12" s="32"/>
      <c r="AIE12" s="32"/>
      <c r="AIF12" s="32"/>
      <c r="AIG12" s="32"/>
      <c r="AIH12" s="32"/>
      <c r="AII12" s="32"/>
      <c r="AIJ12" s="32"/>
      <c r="AIK12" s="32"/>
      <c r="AIL12" s="32"/>
      <c r="AIM12" s="32"/>
      <c r="AIN12" s="32"/>
      <c r="AIO12" s="32"/>
      <c r="AIP12" s="32"/>
      <c r="AIQ12" s="32"/>
      <c r="AIR12" s="32"/>
      <c r="AIS12" s="32"/>
      <c r="AIT12" s="32"/>
      <c r="AIU12" s="32"/>
      <c r="AIV12" s="32"/>
      <c r="AIW12" s="32"/>
      <c r="AIX12" s="32"/>
      <c r="AIY12" s="32"/>
      <c r="AIZ12" s="32"/>
      <c r="AJA12" s="32"/>
      <c r="AJB12" s="32"/>
      <c r="AJC12" s="32"/>
      <c r="AJD12" s="32"/>
      <c r="AJE12" s="32"/>
      <c r="AJF12" s="32"/>
      <c r="AJG12" s="32"/>
      <c r="AJH12" s="32"/>
      <c r="AJI12" s="32"/>
      <c r="AJJ12" s="32"/>
      <c r="AJK12" s="32"/>
      <c r="AJL12" s="32"/>
      <c r="AJM12" s="32"/>
      <c r="AJN12" s="32"/>
      <c r="AJO12" s="32"/>
      <c r="AJP12" s="32"/>
      <c r="AJQ12" s="32"/>
      <c r="AJR12" s="32"/>
      <c r="AJS12" s="32"/>
      <c r="AJT12" s="32"/>
      <c r="AJU12" s="32"/>
      <c r="AJV12" s="32"/>
      <c r="AJW12" s="32"/>
      <c r="AJX12" s="32"/>
      <c r="AJY12" s="32"/>
      <c r="AJZ12" s="32"/>
      <c r="AKA12" s="32"/>
      <c r="AKB12" s="32"/>
      <c r="AKC12" s="32"/>
      <c r="AKD12" s="32"/>
      <c r="AKE12" s="32"/>
      <c r="AKF12" s="32"/>
      <c r="AKG12" s="32"/>
      <c r="AKH12" s="32"/>
      <c r="AKI12" s="32"/>
      <c r="AKJ12" s="32"/>
      <c r="AKK12" s="32"/>
      <c r="AKL12" s="32"/>
      <c r="AKM12" s="32"/>
      <c r="AKN12" s="32"/>
      <c r="AKO12" s="32"/>
      <c r="AKP12" s="32"/>
      <c r="AKQ12" s="32"/>
      <c r="AKR12" s="32"/>
      <c r="AKS12" s="32"/>
      <c r="AKT12" s="32"/>
      <c r="AKU12" s="32"/>
      <c r="AKV12" s="32"/>
      <c r="AKW12" s="32"/>
      <c r="AKX12" s="32"/>
      <c r="AKY12" s="32"/>
      <c r="AKZ12" s="32"/>
      <c r="ALA12" s="32"/>
      <c r="ALB12" s="32"/>
      <c r="ALC12" s="32"/>
      <c r="ALD12" s="32"/>
      <c r="ALE12" s="32"/>
      <c r="ALF12" s="32"/>
      <c r="ALG12" s="32"/>
      <c r="ALH12" s="32"/>
      <c r="ALI12" s="32"/>
      <c r="ALJ12" s="32"/>
      <c r="ALK12" s="32"/>
      <c r="ALL12" s="32"/>
      <c r="ALM12" s="32"/>
      <c r="ALN12" s="32"/>
      <c r="ALO12" s="32"/>
      <c r="ALP12" s="32"/>
      <c r="ALQ12" s="32"/>
      <c r="ALR12" s="32"/>
      <c r="ALS12" s="32"/>
      <c r="ALT12" s="32"/>
      <c r="ALU12" s="32"/>
      <c r="ALV12" s="32"/>
      <c r="ALW12" s="32"/>
      <c r="ALX12" s="32"/>
      <c r="ALY12" s="32"/>
      <c r="ALZ12" s="32"/>
      <c r="AMA12" s="32"/>
      <c r="AMB12" s="32"/>
      <c r="AMC12" s="32"/>
      <c r="AMD12" s="32"/>
      <c r="AME12" s="32"/>
      <c r="AMF12" s="32"/>
      <c r="AMG12" s="32"/>
      <c r="AMH12" s="32"/>
      <c r="AMI12" s="32"/>
      <c r="AMJ12" s="32"/>
      <c r="AMK12" s="32"/>
      <c r="AML12" s="32"/>
      <c r="AMM12" s="32"/>
      <c r="AMN12" s="32"/>
      <c r="AMO12" s="32"/>
      <c r="AMP12" s="32"/>
      <c r="AMQ12" s="32"/>
      <c r="AMR12" s="32"/>
      <c r="AMS12" s="32"/>
      <c r="AMT12" s="32"/>
      <c r="AMU12" s="32"/>
      <c r="AMV12" s="32"/>
      <c r="AMW12" s="32"/>
      <c r="AMX12" s="32"/>
      <c r="AMY12" s="32"/>
      <c r="AMZ12" s="32"/>
      <c r="ANA12" s="32"/>
      <c r="ANB12" s="32"/>
      <c r="ANC12" s="32"/>
      <c r="AND12" s="32"/>
      <c r="ANE12" s="32"/>
      <c r="ANF12" s="32"/>
      <c r="ANG12" s="32"/>
      <c r="ANH12" s="32"/>
      <c r="ANI12" s="32"/>
      <c r="ANJ12" s="32"/>
      <c r="ANK12" s="32"/>
      <c r="ANL12" s="32"/>
      <c r="ANM12" s="32"/>
      <c r="ANN12" s="32"/>
      <c r="ANO12" s="32"/>
      <c r="ANP12" s="32"/>
      <c r="ANQ12" s="32"/>
      <c r="ANR12" s="32"/>
      <c r="ANS12" s="32"/>
      <c r="ANT12" s="32"/>
      <c r="ANU12" s="32"/>
      <c r="ANV12" s="32"/>
      <c r="ANW12" s="32"/>
      <c r="ANX12" s="32"/>
      <c r="ANY12" s="32"/>
      <c r="ANZ12" s="32"/>
      <c r="AOA12" s="32"/>
      <c r="AOB12" s="32"/>
      <c r="AOC12" s="32"/>
      <c r="AOD12" s="32"/>
      <c r="AOE12" s="32"/>
      <c r="AOF12" s="32"/>
      <c r="AOG12" s="32"/>
      <c r="AOH12" s="32"/>
      <c r="AOI12" s="32"/>
      <c r="AOJ12" s="32"/>
      <c r="AOK12" s="32"/>
      <c r="AOL12" s="32"/>
      <c r="AOM12" s="32"/>
      <c r="AON12" s="32"/>
      <c r="AOO12" s="32"/>
      <c r="AOP12" s="32"/>
      <c r="AOQ12" s="32"/>
      <c r="AOR12" s="32"/>
      <c r="AOS12" s="32"/>
      <c r="AOT12" s="32"/>
      <c r="AOU12" s="32"/>
      <c r="AOV12" s="32"/>
      <c r="AOW12" s="32"/>
      <c r="AOX12" s="32"/>
      <c r="AOY12" s="32"/>
      <c r="AOZ12" s="32"/>
      <c r="APA12" s="32"/>
      <c r="APB12" s="32"/>
      <c r="APC12" s="32"/>
      <c r="APD12" s="32"/>
      <c r="APE12" s="32"/>
      <c r="APF12" s="32"/>
      <c r="APG12" s="32"/>
      <c r="APH12" s="32"/>
      <c r="API12" s="32"/>
      <c r="APJ12" s="32"/>
      <c r="APK12" s="32"/>
      <c r="APL12" s="32"/>
      <c r="APM12" s="32"/>
      <c r="APN12" s="32"/>
      <c r="APO12" s="32"/>
      <c r="APP12" s="32"/>
      <c r="APQ12" s="32"/>
      <c r="APR12" s="32"/>
      <c r="APS12" s="32"/>
      <c r="APT12" s="32"/>
      <c r="APU12" s="32"/>
      <c r="APV12" s="32"/>
      <c r="APW12" s="32"/>
      <c r="APX12" s="32"/>
      <c r="APY12" s="32"/>
      <c r="APZ12" s="32"/>
      <c r="AQA12" s="32"/>
      <c r="AQB12" s="32"/>
      <c r="AQC12" s="32"/>
      <c r="AQD12" s="32"/>
      <c r="AQE12" s="32"/>
      <c r="AQF12" s="32"/>
      <c r="AQG12" s="32"/>
      <c r="AQH12" s="32"/>
      <c r="AQI12" s="32"/>
      <c r="AQJ12" s="32"/>
      <c r="AQK12" s="32"/>
      <c r="AQL12" s="32"/>
      <c r="AQM12" s="32"/>
      <c r="AQN12" s="32"/>
      <c r="AQO12" s="32"/>
      <c r="AQP12" s="32"/>
      <c r="AQQ12" s="32"/>
      <c r="AQR12" s="32"/>
      <c r="AQS12" s="32"/>
      <c r="AQT12" s="32"/>
      <c r="AQU12" s="32"/>
      <c r="AQV12" s="32"/>
      <c r="AQW12" s="32"/>
      <c r="AQX12" s="32"/>
      <c r="AQY12" s="32"/>
      <c r="AQZ12" s="32"/>
      <c r="ARA12" s="32"/>
      <c r="ARB12" s="32"/>
      <c r="ARC12" s="32"/>
      <c r="ARD12" s="32"/>
      <c r="ARE12" s="32"/>
      <c r="ARF12" s="32"/>
      <c r="ARG12" s="32"/>
      <c r="ARH12" s="32"/>
      <c r="ARI12" s="32"/>
      <c r="ARJ12" s="32"/>
      <c r="ARK12" s="32"/>
      <c r="ARL12" s="32"/>
      <c r="ARM12" s="32"/>
      <c r="ARN12" s="32"/>
      <c r="ARO12" s="32"/>
      <c r="ARP12" s="32"/>
      <c r="ARQ12" s="32"/>
      <c r="ARR12" s="32"/>
      <c r="ARS12" s="32"/>
      <c r="ART12" s="32"/>
      <c r="ARU12" s="32"/>
      <c r="ARV12" s="32"/>
      <c r="ARW12" s="32"/>
      <c r="ARX12" s="32"/>
      <c r="ARY12" s="32"/>
      <c r="ARZ12" s="32"/>
      <c r="ASA12" s="32"/>
      <c r="ASB12" s="32"/>
      <c r="ASC12" s="32"/>
      <c r="ASD12" s="32"/>
      <c r="ASE12" s="32"/>
      <c r="ASF12" s="32"/>
      <c r="ASG12" s="32"/>
      <c r="ASH12" s="32"/>
      <c r="ASI12" s="32"/>
      <c r="ASJ12" s="32"/>
      <c r="ASK12" s="32"/>
      <c r="ASL12" s="32"/>
      <c r="ASM12" s="32"/>
      <c r="ASN12" s="32"/>
      <c r="ASO12" s="32"/>
      <c r="ASP12" s="32"/>
      <c r="ASQ12" s="32"/>
      <c r="ASR12" s="32"/>
      <c r="ASS12" s="32"/>
      <c r="AST12" s="32"/>
      <c r="ASU12" s="32"/>
      <c r="ASV12" s="32"/>
      <c r="ASW12" s="32"/>
      <c r="ASX12" s="32"/>
      <c r="ASY12" s="32"/>
      <c r="ASZ12" s="32"/>
      <c r="ATA12" s="32"/>
      <c r="ATB12" s="32"/>
      <c r="ATC12" s="32"/>
      <c r="ATD12" s="32"/>
      <c r="ATE12" s="32"/>
      <c r="ATF12" s="32"/>
      <c r="ATG12" s="32"/>
      <c r="ATH12" s="32"/>
      <c r="ATI12" s="32"/>
      <c r="ATJ12" s="32"/>
      <c r="ATK12" s="32"/>
      <c r="ATL12" s="32"/>
      <c r="ATM12" s="32"/>
      <c r="ATN12" s="32"/>
      <c r="ATO12" s="32"/>
      <c r="ATP12" s="32"/>
      <c r="ATQ12" s="32"/>
      <c r="ATR12" s="32"/>
      <c r="ATS12" s="32"/>
      <c r="ATT12" s="32"/>
      <c r="ATU12" s="32"/>
      <c r="ATV12" s="32"/>
      <c r="ATW12" s="32"/>
      <c r="ATX12" s="32"/>
      <c r="ATY12" s="32"/>
      <c r="ATZ12" s="32"/>
      <c r="AUA12" s="32"/>
      <c r="AUB12" s="32"/>
      <c r="AUC12" s="32"/>
      <c r="AUD12" s="32"/>
      <c r="AUE12" s="32"/>
      <c r="AUF12" s="32"/>
      <c r="AUG12" s="32"/>
      <c r="AUH12" s="32"/>
      <c r="AUI12" s="32"/>
      <c r="AUJ12" s="32"/>
      <c r="AUK12" s="32"/>
      <c r="AUL12" s="32"/>
      <c r="AUM12" s="32"/>
      <c r="AUN12" s="32"/>
      <c r="AUO12" s="32"/>
      <c r="AUP12" s="32"/>
      <c r="AUQ12" s="32"/>
      <c r="AUR12" s="32"/>
      <c r="AUS12" s="32"/>
      <c r="AUT12" s="32"/>
      <c r="AUU12" s="32"/>
      <c r="AUV12" s="32"/>
      <c r="AUW12" s="32"/>
      <c r="AUX12" s="32"/>
      <c r="AUY12" s="32"/>
      <c r="AUZ12" s="32"/>
      <c r="AVA12" s="32"/>
      <c r="AVB12" s="32"/>
      <c r="AVC12" s="32"/>
      <c r="AVD12" s="32"/>
      <c r="AVE12" s="32"/>
      <c r="AVF12" s="32"/>
      <c r="AVG12" s="32"/>
      <c r="AVH12" s="32"/>
      <c r="AVI12" s="32"/>
      <c r="AVJ12" s="32"/>
      <c r="AVK12" s="32"/>
      <c r="AVL12" s="32"/>
      <c r="AVM12" s="32"/>
      <c r="AVN12" s="32"/>
      <c r="AVO12" s="32"/>
      <c r="AVP12" s="32"/>
      <c r="AVQ12" s="32"/>
      <c r="AVR12" s="32"/>
      <c r="AVS12" s="32"/>
      <c r="AVT12" s="32"/>
      <c r="AVU12" s="32"/>
      <c r="AVV12" s="32"/>
      <c r="AVW12" s="32"/>
      <c r="AVX12" s="32"/>
      <c r="AVY12" s="32"/>
      <c r="AVZ12" s="32"/>
      <c r="AWA12" s="32"/>
      <c r="AWB12" s="32"/>
      <c r="AWC12" s="32"/>
      <c r="AWD12" s="32"/>
      <c r="AWE12" s="32"/>
      <c r="AWF12" s="32"/>
      <c r="AWG12" s="32"/>
      <c r="AWH12" s="32"/>
      <c r="AWI12" s="32"/>
      <c r="AWJ12" s="32"/>
      <c r="AWK12" s="32"/>
      <c r="AWL12" s="32"/>
      <c r="AWM12" s="32"/>
      <c r="AWN12" s="32"/>
      <c r="AWO12" s="32"/>
      <c r="AWP12" s="32"/>
      <c r="AWQ12" s="32"/>
      <c r="AWR12" s="32"/>
      <c r="AWS12" s="32"/>
      <c r="AWT12" s="32"/>
      <c r="AWU12" s="32"/>
      <c r="AWV12" s="32"/>
      <c r="AWW12" s="32"/>
      <c r="AWX12" s="32"/>
      <c r="AWY12" s="32"/>
      <c r="AWZ12" s="32"/>
      <c r="AXA12" s="32"/>
      <c r="AXB12" s="32"/>
      <c r="AXC12" s="32"/>
      <c r="AXD12" s="32"/>
      <c r="AXE12" s="32"/>
      <c r="AXF12" s="32"/>
      <c r="AXG12" s="32"/>
      <c r="AXH12" s="32"/>
      <c r="AXI12" s="32"/>
      <c r="AXJ12" s="32"/>
      <c r="AXK12" s="32"/>
      <c r="AXL12" s="32"/>
      <c r="AXM12" s="32"/>
      <c r="AXN12" s="32"/>
      <c r="AXO12" s="32"/>
      <c r="AXP12" s="32"/>
      <c r="AXQ12" s="32"/>
      <c r="AXR12" s="32"/>
      <c r="AXS12" s="32"/>
      <c r="AXT12" s="32"/>
      <c r="AXU12" s="32"/>
      <c r="AXV12" s="32"/>
      <c r="AXW12" s="32"/>
      <c r="AXX12" s="32"/>
      <c r="AXY12" s="32"/>
      <c r="AXZ12" s="32"/>
      <c r="AYA12" s="32"/>
      <c r="AYB12" s="32"/>
      <c r="AYC12" s="32"/>
      <c r="AYD12" s="32"/>
      <c r="AYE12" s="32"/>
      <c r="AYF12" s="32"/>
      <c r="AYG12" s="32"/>
      <c r="AYH12" s="32"/>
      <c r="AYI12" s="32"/>
      <c r="AYJ12" s="32"/>
      <c r="AYK12" s="32"/>
      <c r="AYL12" s="32"/>
      <c r="AYM12" s="32"/>
      <c r="AYN12" s="32"/>
      <c r="AYO12" s="32"/>
      <c r="AYP12" s="32"/>
      <c r="AYQ12" s="32"/>
      <c r="AYR12" s="32"/>
      <c r="AYS12" s="32"/>
      <c r="AYT12" s="32"/>
      <c r="AYU12" s="32"/>
      <c r="AYV12" s="32"/>
      <c r="AYW12" s="32"/>
      <c r="AYX12" s="32"/>
      <c r="AYY12" s="32"/>
      <c r="AYZ12" s="32"/>
      <c r="AZA12" s="32"/>
      <c r="AZB12" s="32"/>
      <c r="AZC12" s="32"/>
      <c r="AZD12" s="32"/>
      <c r="AZE12" s="32"/>
      <c r="AZF12" s="32"/>
      <c r="AZG12" s="32"/>
      <c r="AZH12" s="32"/>
      <c r="AZI12" s="32"/>
      <c r="AZJ12" s="32"/>
      <c r="AZK12" s="32"/>
      <c r="AZL12" s="32"/>
      <c r="AZM12" s="32"/>
      <c r="AZN12" s="32"/>
      <c r="AZO12" s="32"/>
      <c r="AZP12" s="32"/>
      <c r="AZQ12" s="32"/>
      <c r="AZR12" s="32"/>
      <c r="AZS12" s="32"/>
      <c r="AZT12" s="32"/>
      <c r="AZU12" s="32"/>
      <c r="AZV12" s="32"/>
      <c r="AZW12" s="32"/>
      <c r="AZX12" s="32"/>
      <c r="AZY12" s="32"/>
      <c r="AZZ12" s="32"/>
      <c r="BAA12" s="32"/>
      <c r="BAB12" s="32"/>
      <c r="BAC12" s="32"/>
      <c r="BAD12" s="32"/>
      <c r="BAE12" s="32"/>
      <c r="BAF12" s="32"/>
      <c r="BAG12" s="32"/>
      <c r="BAH12" s="32"/>
      <c r="BAI12" s="32"/>
      <c r="BAJ12" s="32"/>
      <c r="BAK12" s="32"/>
      <c r="BAL12" s="32"/>
      <c r="BAM12" s="32"/>
      <c r="BAN12" s="32"/>
      <c r="BAO12" s="32"/>
      <c r="BAP12" s="32"/>
      <c r="BAQ12" s="32"/>
      <c r="BAR12" s="32"/>
      <c r="BAS12" s="32"/>
      <c r="BAT12" s="32"/>
      <c r="BAU12" s="32"/>
      <c r="BAV12" s="32"/>
      <c r="BAW12" s="32"/>
      <c r="BAX12" s="32"/>
      <c r="BAY12" s="32"/>
      <c r="BAZ12" s="32"/>
      <c r="BBA12" s="32"/>
      <c r="BBB12" s="32"/>
      <c r="BBC12" s="32"/>
      <c r="BBD12" s="32"/>
      <c r="BBE12" s="32"/>
      <c r="BBF12" s="32"/>
      <c r="BBG12" s="32"/>
      <c r="BBH12" s="32"/>
      <c r="BBI12" s="32"/>
      <c r="BBJ12" s="32"/>
      <c r="BBK12" s="32"/>
      <c r="BBL12" s="32"/>
      <c r="BBM12" s="32"/>
      <c r="BBN12" s="32"/>
      <c r="BBO12" s="32"/>
      <c r="BBP12" s="32"/>
      <c r="BBQ12" s="32"/>
      <c r="BBR12" s="32"/>
      <c r="BBS12" s="32"/>
      <c r="BBT12" s="32"/>
      <c r="BBU12" s="32"/>
      <c r="BBV12" s="32"/>
      <c r="BBW12" s="32"/>
      <c r="BBX12" s="32"/>
      <c r="BBY12" s="32"/>
      <c r="BBZ12" s="32"/>
      <c r="BCA12" s="32"/>
      <c r="BCB12" s="32"/>
      <c r="BCC12" s="32"/>
      <c r="BCD12" s="32"/>
      <c r="BCE12" s="32"/>
      <c r="BCF12" s="32"/>
      <c r="BCG12" s="32"/>
      <c r="BCH12" s="32"/>
      <c r="BCI12" s="32"/>
      <c r="BCJ12" s="32"/>
      <c r="BCK12" s="32"/>
      <c r="BCL12" s="32"/>
      <c r="BCM12" s="32"/>
      <c r="BCN12" s="32"/>
      <c r="BCO12" s="32"/>
      <c r="BCP12" s="32"/>
      <c r="BCQ12" s="32"/>
      <c r="BCR12" s="32"/>
      <c r="BCS12" s="32"/>
      <c r="BCT12" s="32"/>
      <c r="BCU12" s="32"/>
      <c r="BCV12" s="32"/>
      <c r="BCW12" s="32"/>
      <c r="BCX12" s="32"/>
      <c r="BCY12" s="32"/>
      <c r="BCZ12" s="32"/>
      <c r="BDA12" s="32"/>
      <c r="BDB12" s="32"/>
      <c r="BDC12" s="32"/>
      <c r="BDD12" s="32"/>
      <c r="BDE12" s="32"/>
      <c r="BDF12" s="32"/>
      <c r="BDG12" s="32"/>
      <c r="BDH12" s="32"/>
      <c r="BDI12" s="32"/>
      <c r="BDJ12" s="32"/>
      <c r="BDK12" s="32"/>
      <c r="BDL12" s="32"/>
      <c r="BDM12" s="32"/>
      <c r="BDN12" s="32"/>
      <c r="BDO12" s="32"/>
      <c r="BDP12" s="32"/>
      <c r="BDQ12" s="32"/>
      <c r="BDR12" s="32"/>
      <c r="BDS12" s="32"/>
      <c r="BDT12" s="32"/>
      <c r="BDU12" s="32"/>
      <c r="BDV12" s="32"/>
      <c r="BDW12" s="32"/>
      <c r="BDX12" s="32"/>
      <c r="BDY12" s="32"/>
      <c r="BDZ12" s="32"/>
      <c r="BEA12" s="32"/>
      <c r="BEB12" s="32"/>
      <c r="BEC12" s="32"/>
      <c r="BED12" s="32"/>
      <c r="BEE12" s="32"/>
      <c r="BEF12" s="32"/>
      <c r="BEG12" s="32"/>
      <c r="BEH12" s="32"/>
      <c r="BEI12" s="32"/>
      <c r="BEJ12" s="32"/>
      <c r="BEK12" s="32"/>
      <c r="BEL12" s="32"/>
      <c r="BEM12" s="32"/>
      <c r="BEN12" s="32"/>
      <c r="BEO12" s="32"/>
      <c r="BEP12" s="32"/>
      <c r="BEQ12" s="32"/>
      <c r="BER12" s="32"/>
      <c r="BES12" s="32"/>
      <c r="BET12" s="32"/>
      <c r="BEU12" s="32"/>
      <c r="BEV12" s="32"/>
      <c r="BEW12" s="32"/>
      <c r="BEX12" s="32"/>
      <c r="BEY12" s="32"/>
      <c r="BEZ12" s="32"/>
      <c r="BFA12" s="32"/>
      <c r="BFB12" s="32"/>
      <c r="BFC12" s="32"/>
      <c r="BFD12" s="32"/>
      <c r="BFE12" s="32"/>
      <c r="BFF12" s="32"/>
      <c r="BFG12" s="32"/>
      <c r="BFH12" s="32"/>
      <c r="BFI12" s="32"/>
      <c r="BFJ12" s="32"/>
      <c r="BFK12" s="32"/>
      <c r="BFL12" s="32"/>
      <c r="BFM12" s="32"/>
      <c r="BFN12" s="32"/>
      <c r="BFO12" s="32"/>
      <c r="BFP12" s="32"/>
      <c r="BFQ12" s="32"/>
      <c r="BFR12" s="32"/>
      <c r="BFS12" s="32"/>
      <c r="BFT12" s="32"/>
      <c r="BFU12" s="32"/>
      <c r="BFV12" s="32"/>
      <c r="BFW12" s="32"/>
      <c r="BFX12" s="32"/>
      <c r="BFY12" s="32"/>
      <c r="BFZ12" s="32"/>
      <c r="BGA12" s="32"/>
      <c r="BGB12" s="32"/>
      <c r="BGC12" s="32"/>
      <c r="BGD12" s="32"/>
      <c r="BGE12" s="32"/>
      <c r="BGF12" s="32"/>
      <c r="BGG12" s="32"/>
      <c r="BGH12" s="32"/>
      <c r="BGI12" s="32"/>
      <c r="BGJ12" s="32"/>
      <c r="BGK12" s="32"/>
      <c r="BGL12" s="32"/>
      <c r="BGM12" s="32"/>
      <c r="BGN12" s="32"/>
      <c r="BGO12" s="32"/>
      <c r="BGP12" s="32"/>
      <c r="BGQ12" s="32"/>
      <c r="BGR12" s="32"/>
      <c r="BGS12" s="32"/>
      <c r="BGT12" s="32"/>
      <c r="BGU12" s="32"/>
      <c r="BGV12" s="32"/>
      <c r="BGW12" s="32"/>
      <c r="BGX12" s="32"/>
      <c r="BGY12" s="32"/>
      <c r="BGZ12" s="32"/>
      <c r="BHA12" s="32"/>
      <c r="BHB12" s="32"/>
      <c r="BHC12" s="32"/>
      <c r="BHD12" s="32"/>
      <c r="BHE12" s="32"/>
      <c r="BHF12" s="32"/>
      <c r="BHG12" s="32"/>
      <c r="BHH12" s="32"/>
      <c r="BHI12" s="32"/>
      <c r="BHJ12" s="32"/>
      <c r="BHK12" s="32"/>
      <c r="BHL12" s="32"/>
      <c r="BHM12" s="32"/>
      <c r="BHN12" s="32"/>
      <c r="BHO12" s="32"/>
      <c r="BHP12" s="32"/>
      <c r="BHQ12" s="32"/>
      <c r="BHR12" s="32"/>
      <c r="BHS12" s="32"/>
      <c r="BHT12" s="32"/>
      <c r="BHU12" s="32"/>
      <c r="BHV12" s="32"/>
      <c r="BHW12" s="32"/>
      <c r="BHX12" s="32"/>
      <c r="BHY12" s="32"/>
      <c r="BHZ12" s="32"/>
      <c r="BIA12" s="32"/>
      <c r="BIB12" s="32"/>
      <c r="BIC12" s="32"/>
      <c r="BID12" s="32"/>
      <c r="BIE12" s="32"/>
      <c r="BIF12" s="32"/>
      <c r="BIG12" s="32"/>
      <c r="BIH12" s="32"/>
      <c r="BII12" s="32"/>
      <c r="BIJ12" s="32"/>
      <c r="BIK12" s="32"/>
      <c r="BIL12" s="32"/>
      <c r="BIM12" s="32"/>
      <c r="BIN12" s="32"/>
      <c r="BIO12" s="32"/>
      <c r="BIP12" s="32"/>
      <c r="BIQ12" s="32"/>
      <c r="BIR12" s="32"/>
      <c r="BIS12" s="32"/>
      <c r="BIT12" s="32"/>
      <c r="BIU12" s="32"/>
      <c r="BIV12" s="32"/>
      <c r="BIW12" s="32"/>
      <c r="BIX12" s="32"/>
      <c r="BIY12" s="32"/>
      <c r="BIZ12" s="32"/>
      <c r="BJA12" s="32"/>
      <c r="BJB12" s="32"/>
      <c r="BJC12" s="32"/>
      <c r="BJD12" s="32"/>
      <c r="BJE12" s="32"/>
      <c r="BJF12" s="32"/>
      <c r="BJG12" s="32"/>
      <c r="BJH12" s="32"/>
      <c r="BJI12" s="32"/>
      <c r="BJJ12" s="32"/>
      <c r="BJK12" s="32"/>
      <c r="BJL12" s="32"/>
      <c r="BJM12" s="32"/>
      <c r="BJN12" s="32"/>
      <c r="BJO12" s="32"/>
      <c r="BJP12" s="32"/>
      <c r="BJQ12" s="32"/>
      <c r="BJR12" s="32"/>
      <c r="BJS12" s="32"/>
      <c r="BJT12" s="32"/>
      <c r="BJU12" s="32"/>
      <c r="BJV12" s="32"/>
      <c r="BJW12" s="32"/>
      <c r="BJX12" s="32"/>
      <c r="BJY12" s="32"/>
      <c r="BJZ12" s="32"/>
      <c r="BKA12" s="32"/>
      <c r="BKB12" s="32"/>
      <c r="BKC12" s="32"/>
      <c r="BKD12" s="32"/>
      <c r="BKE12" s="32"/>
      <c r="BKF12" s="32"/>
      <c r="BKG12" s="32"/>
      <c r="BKH12" s="32"/>
      <c r="BKI12" s="32"/>
      <c r="BKJ12" s="32"/>
      <c r="BKK12" s="32"/>
      <c r="BKL12" s="32"/>
      <c r="BKM12" s="32"/>
      <c r="BKN12" s="32"/>
      <c r="BKO12" s="32"/>
      <c r="BKP12" s="32"/>
      <c r="BKQ12" s="32"/>
      <c r="BKR12" s="32"/>
      <c r="BKS12" s="32"/>
      <c r="BKT12" s="32"/>
      <c r="BKU12" s="32"/>
      <c r="BKV12" s="32"/>
      <c r="BKW12" s="32"/>
      <c r="BKX12" s="32"/>
      <c r="BKY12" s="32"/>
      <c r="BKZ12" s="32"/>
      <c r="BLA12" s="32"/>
      <c r="BLB12" s="32"/>
      <c r="BLC12" s="32"/>
      <c r="BLD12" s="32"/>
      <c r="BLE12" s="32"/>
      <c r="BLF12" s="32"/>
      <c r="BLG12" s="32"/>
      <c r="BLH12" s="32"/>
      <c r="BLI12" s="32"/>
      <c r="BLJ12" s="32"/>
      <c r="BLK12" s="32"/>
      <c r="BLL12" s="32"/>
      <c r="BLM12" s="32"/>
      <c r="BLN12" s="32"/>
      <c r="BLO12" s="32"/>
      <c r="BLP12" s="32"/>
      <c r="BLQ12" s="32"/>
      <c r="BLR12" s="32"/>
      <c r="BLS12" s="32"/>
      <c r="BLT12" s="32"/>
      <c r="BLU12" s="32"/>
      <c r="BLV12" s="32"/>
      <c r="BLW12" s="32"/>
      <c r="BLX12" s="32"/>
      <c r="BLY12" s="32"/>
      <c r="BLZ12" s="32"/>
      <c r="BMA12" s="32"/>
      <c r="BMB12" s="32"/>
      <c r="BMC12" s="32"/>
      <c r="BMD12" s="32"/>
      <c r="BME12" s="32"/>
      <c r="BMF12" s="32"/>
      <c r="BMG12" s="32"/>
      <c r="BMH12" s="32"/>
      <c r="BMI12" s="32"/>
      <c r="BMJ12" s="32"/>
      <c r="BMK12" s="32"/>
      <c r="BML12" s="32"/>
      <c r="BMM12" s="32"/>
      <c r="BMN12" s="32"/>
      <c r="BMO12" s="32"/>
      <c r="BMP12" s="32"/>
      <c r="BMQ12" s="32"/>
      <c r="BMR12" s="32"/>
      <c r="BMS12" s="32"/>
      <c r="BMT12" s="32"/>
      <c r="BMU12" s="32"/>
      <c r="BMV12" s="32"/>
      <c r="BMW12" s="32"/>
      <c r="BMX12" s="32"/>
      <c r="BMY12" s="32"/>
      <c r="BMZ12" s="32"/>
      <c r="BNA12" s="32"/>
      <c r="BNB12" s="32"/>
      <c r="BNC12" s="32"/>
      <c r="BND12" s="32"/>
      <c r="BNE12" s="32"/>
      <c r="BNF12" s="32"/>
      <c r="BNG12" s="32"/>
      <c r="BNH12" s="32"/>
      <c r="BNI12" s="32"/>
      <c r="BNJ12" s="32"/>
      <c r="BNK12" s="32"/>
      <c r="BNL12" s="32"/>
      <c r="BNM12" s="32"/>
      <c r="BNN12" s="32"/>
      <c r="BNO12" s="32"/>
      <c r="BNP12" s="32"/>
      <c r="BNQ12" s="32"/>
      <c r="BNR12" s="32"/>
      <c r="BNS12" s="32"/>
      <c r="BNT12" s="32"/>
      <c r="BNU12" s="32"/>
      <c r="BNV12" s="32"/>
      <c r="BNW12" s="32"/>
      <c r="BNX12" s="32"/>
      <c r="BNY12" s="32"/>
      <c r="BNZ12" s="32"/>
      <c r="BOA12" s="32"/>
      <c r="BOB12" s="32"/>
      <c r="BOC12" s="32"/>
      <c r="BOD12" s="32"/>
      <c r="BOE12" s="32"/>
      <c r="BOF12" s="32"/>
      <c r="BOG12" s="32"/>
      <c r="BOH12" s="32"/>
      <c r="BOI12" s="32"/>
      <c r="BOJ12" s="32"/>
      <c r="BOK12" s="32"/>
      <c r="BOL12" s="32"/>
      <c r="BOM12" s="32"/>
      <c r="BON12" s="32"/>
      <c r="BOO12" s="32"/>
      <c r="BOP12" s="32"/>
      <c r="BOQ12" s="32"/>
      <c r="BOR12" s="32"/>
      <c r="BOS12" s="32"/>
      <c r="BOT12" s="32"/>
      <c r="BOU12" s="32"/>
      <c r="BOV12" s="32"/>
      <c r="BOW12" s="32"/>
      <c r="BOX12" s="32"/>
      <c r="BOY12" s="32"/>
      <c r="BOZ12" s="32"/>
      <c r="BPA12" s="32"/>
      <c r="BPB12" s="32"/>
      <c r="BPC12" s="32"/>
      <c r="BPD12" s="32"/>
      <c r="BPE12" s="32"/>
      <c r="BPF12" s="32"/>
      <c r="BPG12" s="32"/>
      <c r="BPH12" s="32"/>
      <c r="BPI12" s="32"/>
      <c r="BPJ12" s="32"/>
      <c r="BPK12" s="32"/>
      <c r="BPL12" s="32"/>
      <c r="BPM12" s="32"/>
      <c r="BPN12" s="32"/>
      <c r="BPO12" s="32"/>
      <c r="BPP12" s="32"/>
      <c r="BPQ12" s="32"/>
      <c r="BPR12" s="32"/>
      <c r="BPS12" s="32"/>
      <c r="BPT12" s="32"/>
      <c r="BPU12" s="32"/>
      <c r="BPV12" s="32"/>
      <c r="BPW12" s="32"/>
      <c r="BPX12" s="32"/>
      <c r="BPY12" s="32"/>
      <c r="BPZ12" s="32"/>
      <c r="BQA12" s="32"/>
      <c r="BQB12" s="32"/>
      <c r="BQC12" s="32"/>
      <c r="BQD12" s="32"/>
      <c r="BQE12" s="32"/>
      <c r="BQF12" s="32"/>
      <c r="BQG12" s="32"/>
      <c r="BQH12" s="32"/>
      <c r="BQI12" s="32"/>
      <c r="BQJ12" s="32"/>
      <c r="BQK12" s="32"/>
      <c r="BQL12" s="32"/>
      <c r="BQM12" s="32"/>
      <c r="BQN12" s="32"/>
      <c r="BQO12" s="32"/>
      <c r="BQP12" s="32"/>
      <c r="BQQ12" s="32"/>
      <c r="BQR12" s="32"/>
      <c r="BQS12" s="32"/>
      <c r="BQT12" s="32"/>
      <c r="BQU12" s="32"/>
      <c r="BQV12" s="32"/>
      <c r="BQW12" s="32"/>
      <c r="BQX12" s="32"/>
      <c r="BQY12" s="32"/>
      <c r="BQZ12" s="32"/>
      <c r="BRA12" s="32"/>
      <c r="BRB12" s="32"/>
      <c r="BRC12" s="32"/>
      <c r="BRD12" s="32"/>
      <c r="BRE12" s="32"/>
      <c r="BRF12" s="32"/>
      <c r="BRG12" s="32"/>
      <c r="BRH12" s="32"/>
      <c r="BRI12" s="32"/>
      <c r="BRJ12" s="32"/>
      <c r="BRK12" s="32"/>
      <c r="BRL12" s="32"/>
      <c r="BRM12" s="32"/>
      <c r="BRN12" s="32"/>
      <c r="BRO12" s="32"/>
      <c r="BRP12" s="32"/>
      <c r="BRQ12" s="32"/>
      <c r="BRR12" s="32"/>
      <c r="BRS12" s="32"/>
      <c r="BRT12" s="32"/>
      <c r="BRU12" s="32"/>
      <c r="BRV12" s="32"/>
      <c r="BRW12" s="32"/>
      <c r="BRX12" s="32"/>
      <c r="BRY12" s="32"/>
      <c r="BRZ12" s="32"/>
      <c r="BSA12" s="32"/>
      <c r="BSB12" s="32"/>
    </row>
    <row r="13" spans="1:1848" s="32" customFormat="1" x14ac:dyDescent="0.2">
      <c r="A13" s="36" t="s">
        <v>13</v>
      </c>
      <c r="B13" s="30" t="s">
        <v>1</v>
      </c>
      <c r="C13" s="89">
        <v>95.3</v>
      </c>
      <c r="D13" s="89">
        <f>D12/C12*100</f>
        <v>102.69185762159225</v>
      </c>
      <c r="E13" s="89">
        <f>E12/D12*100</f>
        <v>114.40000042334731</v>
      </c>
      <c r="F13" s="89">
        <f t="shared" ref="F13" si="4">F12/E12*100</f>
        <v>114.00000077095595</v>
      </c>
      <c r="G13" s="89">
        <f>G12/F12*100</f>
        <v>114.59999814023787</v>
      </c>
      <c r="H13" s="89">
        <f>H12/G12*100</f>
        <v>113.98004705083125</v>
      </c>
      <c r="I13" s="89">
        <f>I12/G12*100</f>
        <v>114.50000149005217</v>
      </c>
      <c r="J13" s="89">
        <f>J12/H12*100</f>
        <v>108.62760241410514</v>
      </c>
      <c r="K13" s="89">
        <f>K12/I12*100</f>
        <v>108.9999999742306</v>
      </c>
      <c r="L13" s="89">
        <f>L12/J12*100</f>
        <v>109.3779611425179</v>
      </c>
      <c r="M13" s="89">
        <f>M12/K12*100</f>
        <v>109.90000023878079</v>
      </c>
      <c r="N13" s="35"/>
      <c r="O13" s="35"/>
    </row>
    <row r="14" spans="1:1848" s="32" customFormat="1" ht="61.5" customHeight="1" x14ac:dyDescent="0.2">
      <c r="A14" s="92" t="s">
        <v>167</v>
      </c>
      <c r="B14" s="77" t="s">
        <v>11</v>
      </c>
      <c r="C14" s="91">
        <f>C16+C18</f>
        <v>125099.6</v>
      </c>
      <c r="D14" s="91">
        <f t="shared" ref="D14:M14" si="5">D16+D18</f>
        <v>127986.94</v>
      </c>
      <c r="E14" s="91">
        <f>E16+E18</f>
        <v>145686.09999999998</v>
      </c>
      <c r="F14" s="91">
        <f>F16+F18</f>
        <v>137349.1</v>
      </c>
      <c r="G14" s="91">
        <f t="shared" si="5"/>
        <v>159292.20000000001</v>
      </c>
      <c r="H14" s="91">
        <f t="shared" si="5"/>
        <v>171207.09999999998</v>
      </c>
      <c r="I14" s="91">
        <f t="shared" si="5"/>
        <v>171207.09999999998</v>
      </c>
      <c r="J14" s="91">
        <f t="shared" si="5"/>
        <v>184269.9</v>
      </c>
      <c r="K14" s="91">
        <f t="shared" si="5"/>
        <v>184269.9</v>
      </c>
      <c r="L14" s="91">
        <f t="shared" si="5"/>
        <v>195707.8</v>
      </c>
      <c r="M14" s="91">
        <f t="shared" si="5"/>
        <v>195707.8</v>
      </c>
      <c r="N14" s="35"/>
      <c r="O14" s="35"/>
    </row>
    <row r="15" spans="1:1848" s="32" customFormat="1" x14ac:dyDescent="0.2">
      <c r="A15" s="36" t="s">
        <v>13</v>
      </c>
      <c r="B15" s="30" t="s">
        <v>1</v>
      </c>
      <c r="C15" s="89">
        <v>95.3</v>
      </c>
      <c r="D15" s="89">
        <f>D14/C14*100</f>
        <v>102.30803295933799</v>
      </c>
      <c r="E15" s="89">
        <f>E14/D14*100</f>
        <v>113.82887972788471</v>
      </c>
      <c r="F15" s="89">
        <f t="shared" ref="F15" si="6">F14/E14*100</f>
        <v>94.277422485741624</v>
      </c>
      <c r="G15" s="89">
        <f>G14/F14*100</f>
        <v>115.97615128166112</v>
      </c>
      <c r="H15" s="89">
        <f>H14/G14*100</f>
        <v>107.47990171521265</v>
      </c>
      <c r="I15" s="89">
        <f>I14/G14*100</f>
        <v>107.47990171521265</v>
      </c>
      <c r="J15" s="89">
        <f>J14/H14*100</f>
        <v>107.62982376315003</v>
      </c>
      <c r="K15" s="89">
        <f>K14/I14*100</f>
        <v>107.62982376315003</v>
      </c>
      <c r="L15" s="89">
        <f>L14/J14*100</f>
        <v>106.20714506275849</v>
      </c>
      <c r="M15" s="89">
        <f>M14/K14*100</f>
        <v>106.20714506275849</v>
      </c>
      <c r="N15" s="35"/>
      <c r="O15" s="35"/>
    </row>
    <row r="16" spans="1:1848" s="84" customFormat="1" ht="24.75" customHeight="1" x14ac:dyDescent="0.2">
      <c r="A16" s="29" t="s">
        <v>2</v>
      </c>
      <c r="B16" s="30" t="s">
        <v>11</v>
      </c>
      <c r="C16" s="91">
        <f>C22+C28+C34</f>
        <v>64934.299999999996</v>
      </c>
      <c r="D16" s="91">
        <f t="shared" ref="D16" si="7">D22+D28+D34</f>
        <v>66566.94</v>
      </c>
      <c r="E16" s="91">
        <f>E22+E28</f>
        <v>74718.099999999991</v>
      </c>
      <c r="F16" s="91">
        <f>F22+F28</f>
        <v>80303.600000000006</v>
      </c>
      <c r="G16" s="91">
        <f>G22+G28</f>
        <v>99764</v>
      </c>
      <c r="H16" s="91">
        <f t="shared" ref="H16:K16" si="8">H22+H28</f>
        <v>103868.7</v>
      </c>
      <c r="I16" s="91">
        <f t="shared" si="8"/>
        <v>103868.7</v>
      </c>
      <c r="J16" s="91">
        <f t="shared" si="8"/>
        <v>108740</v>
      </c>
      <c r="K16" s="91">
        <f t="shared" si="8"/>
        <v>108740</v>
      </c>
      <c r="L16" s="91">
        <f>L22+L28</f>
        <v>113042.6</v>
      </c>
      <c r="M16" s="91">
        <f>M22+M28</f>
        <v>113042.6</v>
      </c>
      <c r="N16" s="35"/>
      <c r="O16" s="35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  <c r="ZQ16" s="32"/>
      <c r="ZR16" s="32"/>
      <c r="ZS16" s="32"/>
      <c r="ZT16" s="32"/>
      <c r="ZU16" s="32"/>
      <c r="ZV16" s="32"/>
      <c r="ZW16" s="32"/>
      <c r="ZX16" s="32"/>
      <c r="ZY16" s="32"/>
      <c r="ZZ16" s="32"/>
      <c r="AAA16" s="32"/>
      <c r="AAB16" s="32"/>
      <c r="AAC16" s="32"/>
      <c r="AAD16" s="32"/>
      <c r="AAE16" s="32"/>
      <c r="AAF16" s="32"/>
      <c r="AAG16" s="32"/>
      <c r="AAH16" s="32"/>
      <c r="AAI16" s="32"/>
      <c r="AAJ16" s="32"/>
      <c r="AAK16" s="32"/>
      <c r="AAL16" s="32"/>
      <c r="AAM16" s="32"/>
      <c r="AAN16" s="32"/>
      <c r="AAO16" s="32"/>
      <c r="AAP16" s="32"/>
      <c r="AAQ16" s="32"/>
      <c r="AAR16" s="32"/>
      <c r="AAS16" s="32"/>
      <c r="AAT16" s="32"/>
      <c r="AAU16" s="32"/>
      <c r="AAV16" s="32"/>
      <c r="AAW16" s="32"/>
      <c r="AAX16" s="32"/>
      <c r="AAY16" s="32"/>
      <c r="AAZ16" s="32"/>
      <c r="ABA16" s="32"/>
      <c r="ABB16" s="32"/>
      <c r="ABC16" s="32"/>
      <c r="ABD16" s="32"/>
      <c r="ABE16" s="32"/>
      <c r="ABF16" s="32"/>
      <c r="ABG16" s="32"/>
      <c r="ABH16" s="32"/>
      <c r="ABI16" s="32"/>
      <c r="ABJ16" s="32"/>
      <c r="ABK16" s="32"/>
      <c r="ABL16" s="32"/>
      <c r="ABM16" s="32"/>
      <c r="ABN16" s="32"/>
      <c r="ABO16" s="32"/>
      <c r="ABP16" s="32"/>
      <c r="ABQ16" s="32"/>
      <c r="ABR16" s="32"/>
      <c r="ABS16" s="32"/>
      <c r="ABT16" s="32"/>
      <c r="ABU16" s="32"/>
      <c r="ABV16" s="32"/>
      <c r="ABW16" s="32"/>
      <c r="ABX16" s="32"/>
      <c r="ABY16" s="32"/>
      <c r="ABZ16" s="32"/>
      <c r="ACA16" s="32"/>
      <c r="ACB16" s="32"/>
      <c r="ACC16" s="32"/>
      <c r="ACD16" s="32"/>
      <c r="ACE16" s="32"/>
      <c r="ACF16" s="32"/>
      <c r="ACG16" s="32"/>
      <c r="ACH16" s="32"/>
      <c r="ACI16" s="32"/>
      <c r="ACJ16" s="32"/>
      <c r="ACK16" s="32"/>
      <c r="ACL16" s="32"/>
      <c r="ACM16" s="32"/>
      <c r="ACN16" s="32"/>
      <c r="ACO16" s="32"/>
      <c r="ACP16" s="32"/>
      <c r="ACQ16" s="32"/>
      <c r="ACR16" s="32"/>
      <c r="ACS16" s="32"/>
      <c r="ACT16" s="32"/>
      <c r="ACU16" s="32"/>
      <c r="ACV16" s="32"/>
      <c r="ACW16" s="32"/>
      <c r="ACX16" s="32"/>
      <c r="ACY16" s="32"/>
      <c r="ACZ16" s="32"/>
      <c r="ADA16" s="32"/>
      <c r="ADB16" s="32"/>
      <c r="ADC16" s="32"/>
      <c r="ADD16" s="32"/>
      <c r="ADE16" s="32"/>
      <c r="ADF16" s="32"/>
      <c r="ADG16" s="32"/>
      <c r="ADH16" s="32"/>
      <c r="ADI16" s="32"/>
      <c r="ADJ16" s="32"/>
      <c r="ADK16" s="32"/>
      <c r="ADL16" s="32"/>
      <c r="ADM16" s="32"/>
      <c r="ADN16" s="32"/>
      <c r="ADO16" s="32"/>
      <c r="ADP16" s="32"/>
      <c r="ADQ16" s="32"/>
      <c r="ADR16" s="32"/>
      <c r="ADS16" s="32"/>
      <c r="ADT16" s="32"/>
      <c r="ADU16" s="32"/>
      <c r="ADV16" s="32"/>
      <c r="ADW16" s="32"/>
      <c r="ADX16" s="32"/>
      <c r="ADY16" s="32"/>
      <c r="ADZ16" s="32"/>
      <c r="AEA16" s="32"/>
      <c r="AEB16" s="32"/>
      <c r="AEC16" s="32"/>
      <c r="AED16" s="32"/>
      <c r="AEE16" s="32"/>
      <c r="AEF16" s="32"/>
      <c r="AEG16" s="32"/>
      <c r="AEH16" s="32"/>
      <c r="AEI16" s="32"/>
      <c r="AEJ16" s="32"/>
      <c r="AEK16" s="32"/>
      <c r="AEL16" s="32"/>
      <c r="AEM16" s="32"/>
      <c r="AEN16" s="32"/>
      <c r="AEO16" s="32"/>
      <c r="AEP16" s="32"/>
      <c r="AEQ16" s="32"/>
      <c r="AER16" s="32"/>
      <c r="AES16" s="32"/>
      <c r="AET16" s="32"/>
      <c r="AEU16" s="32"/>
      <c r="AEV16" s="32"/>
      <c r="AEW16" s="32"/>
      <c r="AEX16" s="32"/>
      <c r="AEY16" s="32"/>
      <c r="AEZ16" s="32"/>
      <c r="AFA16" s="32"/>
      <c r="AFB16" s="32"/>
      <c r="AFC16" s="32"/>
      <c r="AFD16" s="32"/>
      <c r="AFE16" s="32"/>
      <c r="AFF16" s="32"/>
      <c r="AFG16" s="32"/>
      <c r="AFH16" s="32"/>
      <c r="AFI16" s="32"/>
      <c r="AFJ16" s="32"/>
      <c r="AFK16" s="32"/>
      <c r="AFL16" s="32"/>
      <c r="AFM16" s="32"/>
      <c r="AFN16" s="32"/>
      <c r="AFO16" s="32"/>
      <c r="AFP16" s="32"/>
      <c r="AFQ16" s="32"/>
      <c r="AFR16" s="32"/>
      <c r="AFS16" s="32"/>
      <c r="AFT16" s="32"/>
      <c r="AFU16" s="32"/>
      <c r="AFV16" s="32"/>
      <c r="AFW16" s="32"/>
      <c r="AFX16" s="32"/>
      <c r="AFY16" s="32"/>
      <c r="AFZ16" s="32"/>
      <c r="AGA16" s="32"/>
      <c r="AGB16" s="32"/>
      <c r="AGC16" s="32"/>
      <c r="AGD16" s="32"/>
      <c r="AGE16" s="32"/>
      <c r="AGF16" s="32"/>
      <c r="AGG16" s="32"/>
      <c r="AGH16" s="32"/>
      <c r="AGI16" s="32"/>
      <c r="AGJ16" s="32"/>
      <c r="AGK16" s="32"/>
      <c r="AGL16" s="32"/>
      <c r="AGM16" s="32"/>
      <c r="AGN16" s="32"/>
      <c r="AGO16" s="32"/>
      <c r="AGP16" s="32"/>
      <c r="AGQ16" s="32"/>
      <c r="AGR16" s="32"/>
      <c r="AGS16" s="32"/>
      <c r="AGT16" s="32"/>
      <c r="AGU16" s="32"/>
      <c r="AGV16" s="32"/>
      <c r="AGW16" s="32"/>
      <c r="AGX16" s="32"/>
      <c r="AGY16" s="32"/>
      <c r="AGZ16" s="32"/>
      <c r="AHA16" s="32"/>
      <c r="AHB16" s="32"/>
      <c r="AHC16" s="32"/>
      <c r="AHD16" s="32"/>
      <c r="AHE16" s="32"/>
      <c r="AHF16" s="32"/>
      <c r="AHG16" s="32"/>
      <c r="AHH16" s="32"/>
      <c r="AHI16" s="32"/>
      <c r="AHJ16" s="32"/>
      <c r="AHK16" s="32"/>
      <c r="AHL16" s="32"/>
      <c r="AHM16" s="32"/>
      <c r="AHN16" s="32"/>
      <c r="AHO16" s="32"/>
      <c r="AHP16" s="32"/>
      <c r="AHQ16" s="32"/>
      <c r="AHR16" s="32"/>
      <c r="AHS16" s="32"/>
      <c r="AHT16" s="32"/>
      <c r="AHU16" s="32"/>
      <c r="AHV16" s="32"/>
      <c r="AHW16" s="32"/>
      <c r="AHX16" s="32"/>
      <c r="AHY16" s="32"/>
      <c r="AHZ16" s="32"/>
      <c r="AIA16" s="32"/>
      <c r="AIB16" s="32"/>
      <c r="AIC16" s="32"/>
      <c r="AID16" s="32"/>
      <c r="AIE16" s="32"/>
      <c r="AIF16" s="32"/>
      <c r="AIG16" s="32"/>
      <c r="AIH16" s="32"/>
      <c r="AII16" s="32"/>
      <c r="AIJ16" s="32"/>
      <c r="AIK16" s="32"/>
      <c r="AIL16" s="32"/>
      <c r="AIM16" s="32"/>
      <c r="AIN16" s="32"/>
      <c r="AIO16" s="32"/>
      <c r="AIP16" s="32"/>
      <c r="AIQ16" s="32"/>
      <c r="AIR16" s="32"/>
      <c r="AIS16" s="32"/>
      <c r="AIT16" s="32"/>
      <c r="AIU16" s="32"/>
      <c r="AIV16" s="32"/>
      <c r="AIW16" s="32"/>
      <c r="AIX16" s="32"/>
      <c r="AIY16" s="32"/>
      <c r="AIZ16" s="32"/>
      <c r="AJA16" s="32"/>
      <c r="AJB16" s="32"/>
      <c r="AJC16" s="32"/>
      <c r="AJD16" s="32"/>
      <c r="AJE16" s="32"/>
      <c r="AJF16" s="32"/>
      <c r="AJG16" s="32"/>
      <c r="AJH16" s="32"/>
      <c r="AJI16" s="32"/>
      <c r="AJJ16" s="32"/>
      <c r="AJK16" s="32"/>
      <c r="AJL16" s="32"/>
      <c r="AJM16" s="32"/>
      <c r="AJN16" s="32"/>
      <c r="AJO16" s="32"/>
      <c r="AJP16" s="32"/>
      <c r="AJQ16" s="32"/>
      <c r="AJR16" s="32"/>
      <c r="AJS16" s="32"/>
      <c r="AJT16" s="32"/>
      <c r="AJU16" s="32"/>
      <c r="AJV16" s="32"/>
      <c r="AJW16" s="32"/>
      <c r="AJX16" s="32"/>
      <c r="AJY16" s="32"/>
      <c r="AJZ16" s="32"/>
      <c r="AKA16" s="32"/>
      <c r="AKB16" s="32"/>
      <c r="AKC16" s="32"/>
      <c r="AKD16" s="32"/>
      <c r="AKE16" s="32"/>
      <c r="AKF16" s="32"/>
      <c r="AKG16" s="32"/>
      <c r="AKH16" s="32"/>
      <c r="AKI16" s="32"/>
      <c r="AKJ16" s="32"/>
      <c r="AKK16" s="32"/>
      <c r="AKL16" s="32"/>
      <c r="AKM16" s="32"/>
      <c r="AKN16" s="32"/>
      <c r="AKO16" s="32"/>
      <c r="AKP16" s="32"/>
      <c r="AKQ16" s="32"/>
      <c r="AKR16" s="32"/>
      <c r="AKS16" s="32"/>
      <c r="AKT16" s="32"/>
      <c r="AKU16" s="32"/>
      <c r="AKV16" s="32"/>
      <c r="AKW16" s="32"/>
      <c r="AKX16" s="32"/>
      <c r="AKY16" s="32"/>
      <c r="AKZ16" s="32"/>
      <c r="ALA16" s="32"/>
      <c r="ALB16" s="32"/>
      <c r="ALC16" s="32"/>
      <c r="ALD16" s="32"/>
      <c r="ALE16" s="32"/>
      <c r="ALF16" s="32"/>
      <c r="ALG16" s="32"/>
      <c r="ALH16" s="32"/>
      <c r="ALI16" s="32"/>
      <c r="ALJ16" s="32"/>
      <c r="ALK16" s="32"/>
      <c r="ALL16" s="32"/>
      <c r="ALM16" s="32"/>
      <c r="ALN16" s="32"/>
      <c r="ALO16" s="32"/>
      <c r="ALP16" s="32"/>
      <c r="ALQ16" s="32"/>
      <c r="ALR16" s="32"/>
      <c r="ALS16" s="32"/>
      <c r="ALT16" s="32"/>
      <c r="ALU16" s="32"/>
      <c r="ALV16" s="32"/>
      <c r="ALW16" s="32"/>
      <c r="ALX16" s="32"/>
      <c r="ALY16" s="32"/>
      <c r="ALZ16" s="32"/>
      <c r="AMA16" s="32"/>
      <c r="AMB16" s="32"/>
      <c r="AMC16" s="32"/>
      <c r="AMD16" s="32"/>
      <c r="AME16" s="32"/>
      <c r="AMF16" s="32"/>
      <c r="AMG16" s="32"/>
      <c r="AMH16" s="32"/>
      <c r="AMI16" s="32"/>
      <c r="AMJ16" s="32"/>
      <c r="AMK16" s="32"/>
      <c r="AML16" s="32"/>
      <c r="AMM16" s="32"/>
      <c r="AMN16" s="32"/>
      <c r="AMO16" s="32"/>
      <c r="AMP16" s="32"/>
      <c r="AMQ16" s="32"/>
      <c r="AMR16" s="32"/>
      <c r="AMS16" s="32"/>
      <c r="AMT16" s="32"/>
      <c r="AMU16" s="32"/>
      <c r="AMV16" s="32"/>
      <c r="AMW16" s="32"/>
      <c r="AMX16" s="32"/>
      <c r="AMY16" s="32"/>
      <c r="AMZ16" s="32"/>
      <c r="ANA16" s="32"/>
      <c r="ANB16" s="32"/>
      <c r="ANC16" s="32"/>
      <c r="AND16" s="32"/>
      <c r="ANE16" s="32"/>
      <c r="ANF16" s="32"/>
      <c r="ANG16" s="32"/>
      <c r="ANH16" s="32"/>
      <c r="ANI16" s="32"/>
      <c r="ANJ16" s="32"/>
      <c r="ANK16" s="32"/>
      <c r="ANL16" s="32"/>
      <c r="ANM16" s="32"/>
      <c r="ANN16" s="32"/>
      <c r="ANO16" s="32"/>
      <c r="ANP16" s="32"/>
      <c r="ANQ16" s="32"/>
      <c r="ANR16" s="32"/>
      <c r="ANS16" s="32"/>
      <c r="ANT16" s="32"/>
      <c r="ANU16" s="32"/>
      <c r="ANV16" s="32"/>
      <c r="ANW16" s="32"/>
      <c r="ANX16" s="32"/>
      <c r="ANY16" s="32"/>
      <c r="ANZ16" s="32"/>
      <c r="AOA16" s="32"/>
      <c r="AOB16" s="32"/>
      <c r="AOC16" s="32"/>
      <c r="AOD16" s="32"/>
      <c r="AOE16" s="32"/>
      <c r="AOF16" s="32"/>
      <c r="AOG16" s="32"/>
      <c r="AOH16" s="32"/>
      <c r="AOI16" s="32"/>
      <c r="AOJ16" s="32"/>
      <c r="AOK16" s="32"/>
      <c r="AOL16" s="32"/>
      <c r="AOM16" s="32"/>
      <c r="AON16" s="32"/>
      <c r="AOO16" s="32"/>
      <c r="AOP16" s="32"/>
      <c r="AOQ16" s="32"/>
      <c r="AOR16" s="32"/>
      <c r="AOS16" s="32"/>
      <c r="AOT16" s="32"/>
      <c r="AOU16" s="32"/>
      <c r="AOV16" s="32"/>
      <c r="AOW16" s="32"/>
      <c r="AOX16" s="32"/>
      <c r="AOY16" s="32"/>
      <c r="AOZ16" s="32"/>
      <c r="APA16" s="32"/>
      <c r="APB16" s="32"/>
      <c r="APC16" s="32"/>
      <c r="APD16" s="32"/>
      <c r="APE16" s="32"/>
      <c r="APF16" s="32"/>
      <c r="APG16" s="32"/>
      <c r="APH16" s="32"/>
      <c r="API16" s="32"/>
      <c r="APJ16" s="32"/>
      <c r="APK16" s="32"/>
      <c r="APL16" s="32"/>
      <c r="APM16" s="32"/>
      <c r="APN16" s="32"/>
      <c r="APO16" s="32"/>
      <c r="APP16" s="32"/>
      <c r="APQ16" s="32"/>
      <c r="APR16" s="32"/>
      <c r="APS16" s="32"/>
      <c r="APT16" s="32"/>
      <c r="APU16" s="32"/>
      <c r="APV16" s="32"/>
      <c r="APW16" s="32"/>
      <c r="APX16" s="32"/>
      <c r="APY16" s="32"/>
      <c r="APZ16" s="32"/>
      <c r="AQA16" s="32"/>
      <c r="AQB16" s="32"/>
      <c r="AQC16" s="32"/>
      <c r="AQD16" s="32"/>
      <c r="AQE16" s="32"/>
      <c r="AQF16" s="32"/>
      <c r="AQG16" s="32"/>
      <c r="AQH16" s="32"/>
      <c r="AQI16" s="32"/>
      <c r="AQJ16" s="32"/>
      <c r="AQK16" s="32"/>
      <c r="AQL16" s="32"/>
      <c r="AQM16" s="32"/>
      <c r="AQN16" s="32"/>
      <c r="AQO16" s="32"/>
      <c r="AQP16" s="32"/>
      <c r="AQQ16" s="32"/>
      <c r="AQR16" s="32"/>
      <c r="AQS16" s="32"/>
      <c r="AQT16" s="32"/>
      <c r="AQU16" s="32"/>
      <c r="AQV16" s="32"/>
      <c r="AQW16" s="32"/>
      <c r="AQX16" s="32"/>
      <c r="AQY16" s="32"/>
      <c r="AQZ16" s="32"/>
      <c r="ARA16" s="32"/>
      <c r="ARB16" s="32"/>
      <c r="ARC16" s="32"/>
      <c r="ARD16" s="32"/>
      <c r="ARE16" s="32"/>
      <c r="ARF16" s="32"/>
      <c r="ARG16" s="32"/>
      <c r="ARH16" s="32"/>
      <c r="ARI16" s="32"/>
      <c r="ARJ16" s="32"/>
      <c r="ARK16" s="32"/>
      <c r="ARL16" s="32"/>
      <c r="ARM16" s="32"/>
      <c r="ARN16" s="32"/>
      <c r="ARO16" s="32"/>
      <c r="ARP16" s="32"/>
      <c r="ARQ16" s="32"/>
      <c r="ARR16" s="32"/>
      <c r="ARS16" s="32"/>
      <c r="ART16" s="32"/>
      <c r="ARU16" s="32"/>
      <c r="ARV16" s="32"/>
      <c r="ARW16" s="32"/>
      <c r="ARX16" s="32"/>
      <c r="ARY16" s="32"/>
      <c r="ARZ16" s="32"/>
      <c r="ASA16" s="32"/>
      <c r="ASB16" s="32"/>
      <c r="ASC16" s="32"/>
      <c r="ASD16" s="32"/>
      <c r="ASE16" s="32"/>
      <c r="ASF16" s="32"/>
      <c r="ASG16" s="32"/>
      <c r="ASH16" s="32"/>
      <c r="ASI16" s="32"/>
      <c r="ASJ16" s="32"/>
      <c r="ASK16" s="32"/>
      <c r="ASL16" s="32"/>
      <c r="ASM16" s="32"/>
      <c r="ASN16" s="32"/>
      <c r="ASO16" s="32"/>
      <c r="ASP16" s="32"/>
      <c r="ASQ16" s="32"/>
      <c r="ASR16" s="32"/>
      <c r="ASS16" s="32"/>
      <c r="AST16" s="32"/>
      <c r="ASU16" s="32"/>
      <c r="ASV16" s="32"/>
      <c r="ASW16" s="32"/>
      <c r="ASX16" s="32"/>
      <c r="ASY16" s="32"/>
      <c r="ASZ16" s="32"/>
      <c r="ATA16" s="32"/>
      <c r="ATB16" s="32"/>
      <c r="ATC16" s="32"/>
      <c r="ATD16" s="32"/>
      <c r="ATE16" s="32"/>
      <c r="ATF16" s="32"/>
      <c r="ATG16" s="32"/>
      <c r="ATH16" s="32"/>
      <c r="ATI16" s="32"/>
      <c r="ATJ16" s="32"/>
      <c r="ATK16" s="32"/>
      <c r="ATL16" s="32"/>
      <c r="ATM16" s="32"/>
      <c r="ATN16" s="32"/>
      <c r="ATO16" s="32"/>
      <c r="ATP16" s="32"/>
      <c r="ATQ16" s="32"/>
      <c r="ATR16" s="32"/>
      <c r="ATS16" s="32"/>
      <c r="ATT16" s="32"/>
      <c r="ATU16" s="32"/>
      <c r="ATV16" s="32"/>
      <c r="ATW16" s="32"/>
      <c r="ATX16" s="32"/>
      <c r="ATY16" s="32"/>
      <c r="ATZ16" s="32"/>
      <c r="AUA16" s="32"/>
      <c r="AUB16" s="32"/>
      <c r="AUC16" s="32"/>
      <c r="AUD16" s="32"/>
      <c r="AUE16" s="32"/>
      <c r="AUF16" s="32"/>
      <c r="AUG16" s="32"/>
      <c r="AUH16" s="32"/>
      <c r="AUI16" s="32"/>
      <c r="AUJ16" s="32"/>
      <c r="AUK16" s="32"/>
      <c r="AUL16" s="32"/>
      <c r="AUM16" s="32"/>
      <c r="AUN16" s="32"/>
      <c r="AUO16" s="32"/>
      <c r="AUP16" s="32"/>
      <c r="AUQ16" s="32"/>
      <c r="AUR16" s="32"/>
      <c r="AUS16" s="32"/>
      <c r="AUT16" s="32"/>
      <c r="AUU16" s="32"/>
      <c r="AUV16" s="32"/>
      <c r="AUW16" s="32"/>
      <c r="AUX16" s="32"/>
      <c r="AUY16" s="32"/>
      <c r="AUZ16" s="32"/>
      <c r="AVA16" s="32"/>
      <c r="AVB16" s="32"/>
      <c r="AVC16" s="32"/>
      <c r="AVD16" s="32"/>
      <c r="AVE16" s="32"/>
      <c r="AVF16" s="32"/>
      <c r="AVG16" s="32"/>
      <c r="AVH16" s="32"/>
      <c r="AVI16" s="32"/>
      <c r="AVJ16" s="32"/>
      <c r="AVK16" s="32"/>
      <c r="AVL16" s="32"/>
      <c r="AVM16" s="32"/>
      <c r="AVN16" s="32"/>
      <c r="AVO16" s="32"/>
      <c r="AVP16" s="32"/>
      <c r="AVQ16" s="32"/>
      <c r="AVR16" s="32"/>
      <c r="AVS16" s="32"/>
      <c r="AVT16" s="32"/>
      <c r="AVU16" s="32"/>
      <c r="AVV16" s="32"/>
      <c r="AVW16" s="32"/>
      <c r="AVX16" s="32"/>
      <c r="AVY16" s="32"/>
      <c r="AVZ16" s="32"/>
      <c r="AWA16" s="32"/>
      <c r="AWB16" s="32"/>
      <c r="AWC16" s="32"/>
      <c r="AWD16" s="32"/>
      <c r="AWE16" s="32"/>
      <c r="AWF16" s="32"/>
      <c r="AWG16" s="32"/>
      <c r="AWH16" s="32"/>
      <c r="AWI16" s="32"/>
      <c r="AWJ16" s="32"/>
      <c r="AWK16" s="32"/>
      <c r="AWL16" s="32"/>
      <c r="AWM16" s="32"/>
      <c r="AWN16" s="32"/>
      <c r="AWO16" s="32"/>
      <c r="AWP16" s="32"/>
      <c r="AWQ16" s="32"/>
      <c r="AWR16" s="32"/>
      <c r="AWS16" s="32"/>
      <c r="AWT16" s="32"/>
      <c r="AWU16" s="32"/>
      <c r="AWV16" s="32"/>
      <c r="AWW16" s="32"/>
      <c r="AWX16" s="32"/>
      <c r="AWY16" s="32"/>
      <c r="AWZ16" s="32"/>
      <c r="AXA16" s="32"/>
      <c r="AXB16" s="32"/>
      <c r="AXC16" s="32"/>
      <c r="AXD16" s="32"/>
      <c r="AXE16" s="32"/>
      <c r="AXF16" s="32"/>
      <c r="AXG16" s="32"/>
      <c r="AXH16" s="32"/>
      <c r="AXI16" s="32"/>
      <c r="AXJ16" s="32"/>
      <c r="AXK16" s="32"/>
      <c r="AXL16" s="32"/>
      <c r="AXM16" s="32"/>
      <c r="AXN16" s="32"/>
      <c r="AXO16" s="32"/>
      <c r="AXP16" s="32"/>
      <c r="AXQ16" s="32"/>
      <c r="AXR16" s="32"/>
      <c r="AXS16" s="32"/>
      <c r="AXT16" s="32"/>
      <c r="AXU16" s="32"/>
      <c r="AXV16" s="32"/>
      <c r="AXW16" s="32"/>
      <c r="AXX16" s="32"/>
      <c r="AXY16" s="32"/>
      <c r="AXZ16" s="32"/>
      <c r="AYA16" s="32"/>
      <c r="AYB16" s="32"/>
      <c r="AYC16" s="32"/>
      <c r="AYD16" s="32"/>
      <c r="AYE16" s="32"/>
      <c r="AYF16" s="32"/>
      <c r="AYG16" s="32"/>
      <c r="AYH16" s="32"/>
      <c r="AYI16" s="32"/>
      <c r="AYJ16" s="32"/>
      <c r="AYK16" s="32"/>
      <c r="AYL16" s="32"/>
      <c r="AYM16" s="32"/>
      <c r="AYN16" s="32"/>
      <c r="AYO16" s="32"/>
      <c r="AYP16" s="32"/>
      <c r="AYQ16" s="32"/>
      <c r="AYR16" s="32"/>
      <c r="AYS16" s="32"/>
      <c r="AYT16" s="32"/>
      <c r="AYU16" s="32"/>
      <c r="AYV16" s="32"/>
      <c r="AYW16" s="32"/>
      <c r="AYX16" s="32"/>
      <c r="AYY16" s="32"/>
      <c r="AYZ16" s="32"/>
      <c r="AZA16" s="32"/>
      <c r="AZB16" s="32"/>
      <c r="AZC16" s="32"/>
      <c r="AZD16" s="32"/>
      <c r="AZE16" s="32"/>
      <c r="AZF16" s="32"/>
      <c r="AZG16" s="32"/>
      <c r="AZH16" s="32"/>
      <c r="AZI16" s="32"/>
      <c r="AZJ16" s="32"/>
      <c r="AZK16" s="32"/>
      <c r="AZL16" s="32"/>
      <c r="AZM16" s="32"/>
      <c r="AZN16" s="32"/>
      <c r="AZO16" s="32"/>
      <c r="AZP16" s="32"/>
      <c r="AZQ16" s="32"/>
      <c r="AZR16" s="32"/>
      <c r="AZS16" s="32"/>
      <c r="AZT16" s="32"/>
      <c r="AZU16" s="32"/>
      <c r="AZV16" s="32"/>
      <c r="AZW16" s="32"/>
      <c r="AZX16" s="32"/>
      <c r="AZY16" s="32"/>
      <c r="AZZ16" s="32"/>
      <c r="BAA16" s="32"/>
      <c r="BAB16" s="32"/>
      <c r="BAC16" s="32"/>
      <c r="BAD16" s="32"/>
      <c r="BAE16" s="32"/>
      <c r="BAF16" s="32"/>
      <c r="BAG16" s="32"/>
      <c r="BAH16" s="32"/>
      <c r="BAI16" s="32"/>
      <c r="BAJ16" s="32"/>
      <c r="BAK16" s="32"/>
      <c r="BAL16" s="32"/>
      <c r="BAM16" s="32"/>
      <c r="BAN16" s="32"/>
      <c r="BAO16" s="32"/>
      <c r="BAP16" s="32"/>
      <c r="BAQ16" s="32"/>
      <c r="BAR16" s="32"/>
      <c r="BAS16" s="32"/>
      <c r="BAT16" s="32"/>
      <c r="BAU16" s="32"/>
      <c r="BAV16" s="32"/>
      <c r="BAW16" s="32"/>
      <c r="BAX16" s="32"/>
      <c r="BAY16" s="32"/>
      <c r="BAZ16" s="32"/>
      <c r="BBA16" s="32"/>
      <c r="BBB16" s="32"/>
      <c r="BBC16" s="32"/>
      <c r="BBD16" s="32"/>
      <c r="BBE16" s="32"/>
      <c r="BBF16" s="32"/>
      <c r="BBG16" s="32"/>
      <c r="BBH16" s="32"/>
      <c r="BBI16" s="32"/>
      <c r="BBJ16" s="32"/>
      <c r="BBK16" s="32"/>
      <c r="BBL16" s="32"/>
      <c r="BBM16" s="32"/>
      <c r="BBN16" s="32"/>
      <c r="BBO16" s="32"/>
      <c r="BBP16" s="32"/>
      <c r="BBQ16" s="32"/>
      <c r="BBR16" s="32"/>
      <c r="BBS16" s="32"/>
      <c r="BBT16" s="32"/>
      <c r="BBU16" s="32"/>
      <c r="BBV16" s="32"/>
      <c r="BBW16" s="32"/>
      <c r="BBX16" s="32"/>
      <c r="BBY16" s="32"/>
      <c r="BBZ16" s="32"/>
      <c r="BCA16" s="32"/>
      <c r="BCB16" s="32"/>
      <c r="BCC16" s="32"/>
      <c r="BCD16" s="32"/>
      <c r="BCE16" s="32"/>
      <c r="BCF16" s="32"/>
      <c r="BCG16" s="32"/>
      <c r="BCH16" s="32"/>
      <c r="BCI16" s="32"/>
      <c r="BCJ16" s="32"/>
      <c r="BCK16" s="32"/>
      <c r="BCL16" s="32"/>
      <c r="BCM16" s="32"/>
      <c r="BCN16" s="32"/>
      <c r="BCO16" s="32"/>
      <c r="BCP16" s="32"/>
      <c r="BCQ16" s="32"/>
      <c r="BCR16" s="32"/>
      <c r="BCS16" s="32"/>
      <c r="BCT16" s="32"/>
      <c r="BCU16" s="32"/>
      <c r="BCV16" s="32"/>
      <c r="BCW16" s="32"/>
      <c r="BCX16" s="32"/>
      <c r="BCY16" s="32"/>
      <c r="BCZ16" s="32"/>
      <c r="BDA16" s="32"/>
      <c r="BDB16" s="32"/>
      <c r="BDC16" s="32"/>
      <c r="BDD16" s="32"/>
      <c r="BDE16" s="32"/>
      <c r="BDF16" s="32"/>
      <c r="BDG16" s="32"/>
      <c r="BDH16" s="32"/>
      <c r="BDI16" s="32"/>
      <c r="BDJ16" s="32"/>
      <c r="BDK16" s="32"/>
      <c r="BDL16" s="32"/>
      <c r="BDM16" s="32"/>
      <c r="BDN16" s="32"/>
      <c r="BDO16" s="32"/>
      <c r="BDP16" s="32"/>
      <c r="BDQ16" s="32"/>
      <c r="BDR16" s="32"/>
      <c r="BDS16" s="32"/>
      <c r="BDT16" s="32"/>
      <c r="BDU16" s="32"/>
      <c r="BDV16" s="32"/>
      <c r="BDW16" s="32"/>
      <c r="BDX16" s="32"/>
      <c r="BDY16" s="32"/>
      <c r="BDZ16" s="32"/>
      <c r="BEA16" s="32"/>
      <c r="BEB16" s="32"/>
      <c r="BEC16" s="32"/>
      <c r="BED16" s="32"/>
      <c r="BEE16" s="32"/>
      <c r="BEF16" s="32"/>
      <c r="BEG16" s="32"/>
      <c r="BEH16" s="32"/>
      <c r="BEI16" s="32"/>
      <c r="BEJ16" s="32"/>
      <c r="BEK16" s="32"/>
      <c r="BEL16" s="32"/>
      <c r="BEM16" s="32"/>
      <c r="BEN16" s="32"/>
      <c r="BEO16" s="32"/>
      <c r="BEP16" s="32"/>
      <c r="BEQ16" s="32"/>
      <c r="BER16" s="32"/>
      <c r="BES16" s="32"/>
      <c r="BET16" s="32"/>
      <c r="BEU16" s="32"/>
      <c r="BEV16" s="32"/>
      <c r="BEW16" s="32"/>
      <c r="BEX16" s="32"/>
      <c r="BEY16" s="32"/>
      <c r="BEZ16" s="32"/>
      <c r="BFA16" s="32"/>
      <c r="BFB16" s="32"/>
      <c r="BFC16" s="32"/>
      <c r="BFD16" s="32"/>
      <c r="BFE16" s="32"/>
      <c r="BFF16" s="32"/>
      <c r="BFG16" s="32"/>
      <c r="BFH16" s="32"/>
      <c r="BFI16" s="32"/>
      <c r="BFJ16" s="32"/>
      <c r="BFK16" s="32"/>
      <c r="BFL16" s="32"/>
      <c r="BFM16" s="32"/>
      <c r="BFN16" s="32"/>
      <c r="BFO16" s="32"/>
      <c r="BFP16" s="32"/>
      <c r="BFQ16" s="32"/>
      <c r="BFR16" s="32"/>
      <c r="BFS16" s="32"/>
      <c r="BFT16" s="32"/>
      <c r="BFU16" s="32"/>
      <c r="BFV16" s="32"/>
      <c r="BFW16" s="32"/>
      <c r="BFX16" s="32"/>
      <c r="BFY16" s="32"/>
      <c r="BFZ16" s="32"/>
      <c r="BGA16" s="32"/>
      <c r="BGB16" s="32"/>
      <c r="BGC16" s="32"/>
      <c r="BGD16" s="32"/>
      <c r="BGE16" s="32"/>
      <c r="BGF16" s="32"/>
      <c r="BGG16" s="32"/>
      <c r="BGH16" s="32"/>
      <c r="BGI16" s="32"/>
      <c r="BGJ16" s="32"/>
      <c r="BGK16" s="32"/>
      <c r="BGL16" s="32"/>
      <c r="BGM16" s="32"/>
      <c r="BGN16" s="32"/>
      <c r="BGO16" s="32"/>
      <c r="BGP16" s="32"/>
      <c r="BGQ16" s="32"/>
      <c r="BGR16" s="32"/>
      <c r="BGS16" s="32"/>
      <c r="BGT16" s="32"/>
      <c r="BGU16" s="32"/>
      <c r="BGV16" s="32"/>
      <c r="BGW16" s="32"/>
      <c r="BGX16" s="32"/>
      <c r="BGY16" s="32"/>
      <c r="BGZ16" s="32"/>
      <c r="BHA16" s="32"/>
      <c r="BHB16" s="32"/>
      <c r="BHC16" s="32"/>
      <c r="BHD16" s="32"/>
      <c r="BHE16" s="32"/>
      <c r="BHF16" s="32"/>
      <c r="BHG16" s="32"/>
      <c r="BHH16" s="32"/>
      <c r="BHI16" s="32"/>
      <c r="BHJ16" s="32"/>
      <c r="BHK16" s="32"/>
      <c r="BHL16" s="32"/>
      <c r="BHM16" s="32"/>
      <c r="BHN16" s="32"/>
      <c r="BHO16" s="32"/>
      <c r="BHP16" s="32"/>
      <c r="BHQ16" s="32"/>
      <c r="BHR16" s="32"/>
      <c r="BHS16" s="32"/>
      <c r="BHT16" s="32"/>
      <c r="BHU16" s="32"/>
      <c r="BHV16" s="32"/>
      <c r="BHW16" s="32"/>
      <c r="BHX16" s="32"/>
      <c r="BHY16" s="32"/>
      <c r="BHZ16" s="32"/>
      <c r="BIA16" s="32"/>
      <c r="BIB16" s="32"/>
      <c r="BIC16" s="32"/>
      <c r="BID16" s="32"/>
      <c r="BIE16" s="32"/>
      <c r="BIF16" s="32"/>
      <c r="BIG16" s="32"/>
      <c r="BIH16" s="32"/>
      <c r="BII16" s="32"/>
      <c r="BIJ16" s="32"/>
      <c r="BIK16" s="32"/>
      <c r="BIL16" s="32"/>
      <c r="BIM16" s="32"/>
      <c r="BIN16" s="32"/>
      <c r="BIO16" s="32"/>
      <c r="BIP16" s="32"/>
      <c r="BIQ16" s="32"/>
      <c r="BIR16" s="32"/>
      <c r="BIS16" s="32"/>
      <c r="BIT16" s="32"/>
      <c r="BIU16" s="32"/>
      <c r="BIV16" s="32"/>
      <c r="BIW16" s="32"/>
      <c r="BIX16" s="32"/>
      <c r="BIY16" s="32"/>
      <c r="BIZ16" s="32"/>
      <c r="BJA16" s="32"/>
      <c r="BJB16" s="32"/>
      <c r="BJC16" s="32"/>
      <c r="BJD16" s="32"/>
      <c r="BJE16" s="32"/>
      <c r="BJF16" s="32"/>
      <c r="BJG16" s="32"/>
      <c r="BJH16" s="32"/>
      <c r="BJI16" s="32"/>
      <c r="BJJ16" s="32"/>
      <c r="BJK16" s="32"/>
      <c r="BJL16" s="32"/>
      <c r="BJM16" s="32"/>
      <c r="BJN16" s="32"/>
      <c r="BJO16" s="32"/>
      <c r="BJP16" s="32"/>
      <c r="BJQ16" s="32"/>
      <c r="BJR16" s="32"/>
      <c r="BJS16" s="32"/>
      <c r="BJT16" s="32"/>
      <c r="BJU16" s="32"/>
      <c r="BJV16" s="32"/>
      <c r="BJW16" s="32"/>
      <c r="BJX16" s="32"/>
      <c r="BJY16" s="32"/>
      <c r="BJZ16" s="32"/>
      <c r="BKA16" s="32"/>
      <c r="BKB16" s="32"/>
      <c r="BKC16" s="32"/>
      <c r="BKD16" s="32"/>
      <c r="BKE16" s="32"/>
      <c r="BKF16" s="32"/>
      <c r="BKG16" s="32"/>
      <c r="BKH16" s="32"/>
      <c r="BKI16" s="32"/>
      <c r="BKJ16" s="32"/>
      <c r="BKK16" s="32"/>
      <c r="BKL16" s="32"/>
      <c r="BKM16" s="32"/>
      <c r="BKN16" s="32"/>
      <c r="BKO16" s="32"/>
      <c r="BKP16" s="32"/>
      <c r="BKQ16" s="32"/>
      <c r="BKR16" s="32"/>
      <c r="BKS16" s="32"/>
      <c r="BKT16" s="32"/>
      <c r="BKU16" s="32"/>
      <c r="BKV16" s="32"/>
      <c r="BKW16" s="32"/>
      <c r="BKX16" s="32"/>
      <c r="BKY16" s="32"/>
      <c r="BKZ16" s="32"/>
      <c r="BLA16" s="32"/>
      <c r="BLB16" s="32"/>
      <c r="BLC16" s="32"/>
      <c r="BLD16" s="32"/>
      <c r="BLE16" s="32"/>
      <c r="BLF16" s="32"/>
      <c r="BLG16" s="32"/>
      <c r="BLH16" s="32"/>
      <c r="BLI16" s="32"/>
      <c r="BLJ16" s="32"/>
      <c r="BLK16" s="32"/>
      <c r="BLL16" s="32"/>
      <c r="BLM16" s="32"/>
      <c r="BLN16" s="32"/>
      <c r="BLO16" s="32"/>
      <c r="BLP16" s="32"/>
      <c r="BLQ16" s="32"/>
      <c r="BLR16" s="32"/>
      <c r="BLS16" s="32"/>
      <c r="BLT16" s="32"/>
      <c r="BLU16" s="32"/>
      <c r="BLV16" s="32"/>
      <c r="BLW16" s="32"/>
      <c r="BLX16" s="32"/>
      <c r="BLY16" s="32"/>
      <c r="BLZ16" s="32"/>
      <c r="BMA16" s="32"/>
      <c r="BMB16" s="32"/>
      <c r="BMC16" s="32"/>
      <c r="BMD16" s="32"/>
      <c r="BME16" s="32"/>
      <c r="BMF16" s="32"/>
      <c r="BMG16" s="32"/>
      <c r="BMH16" s="32"/>
      <c r="BMI16" s="32"/>
      <c r="BMJ16" s="32"/>
      <c r="BMK16" s="32"/>
      <c r="BML16" s="32"/>
      <c r="BMM16" s="32"/>
      <c r="BMN16" s="32"/>
      <c r="BMO16" s="32"/>
      <c r="BMP16" s="32"/>
      <c r="BMQ16" s="32"/>
      <c r="BMR16" s="32"/>
      <c r="BMS16" s="32"/>
      <c r="BMT16" s="32"/>
      <c r="BMU16" s="32"/>
      <c r="BMV16" s="32"/>
      <c r="BMW16" s="32"/>
      <c r="BMX16" s="32"/>
      <c r="BMY16" s="32"/>
      <c r="BMZ16" s="32"/>
      <c r="BNA16" s="32"/>
      <c r="BNB16" s="32"/>
      <c r="BNC16" s="32"/>
      <c r="BND16" s="32"/>
      <c r="BNE16" s="32"/>
      <c r="BNF16" s="32"/>
      <c r="BNG16" s="32"/>
      <c r="BNH16" s="32"/>
      <c r="BNI16" s="32"/>
      <c r="BNJ16" s="32"/>
      <c r="BNK16" s="32"/>
      <c r="BNL16" s="32"/>
      <c r="BNM16" s="32"/>
      <c r="BNN16" s="32"/>
      <c r="BNO16" s="32"/>
      <c r="BNP16" s="32"/>
      <c r="BNQ16" s="32"/>
      <c r="BNR16" s="32"/>
      <c r="BNS16" s="32"/>
      <c r="BNT16" s="32"/>
      <c r="BNU16" s="32"/>
      <c r="BNV16" s="32"/>
      <c r="BNW16" s="32"/>
      <c r="BNX16" s="32"/>
      <c r="BNY16" s="32"/>
      <c r="BNZ16" s="32"/>
      <c r="BOA16" s="32"/>
      <c r="BOB16" s="32"/>
      <c r="BOC16" s="32"/>
      <c r="BOD16" s="32"/>
      <c r="BOE16" s="32"/>
      <c r="BOF16" s="32"/>
      <c r="BOG16" s="32"/>
      <c r="BOH16" s="32"/>
      <c r="BOI16" s="32"/>
      <c r="BOJ16" s="32"/>
      <c r="BOK16" s="32"/>
      <c r="BOL16" s="32"/>
      <c r="BOM16" s="32"/>
      <c r="BON16" s="32"/>
      <c r="BOO16" s="32"/>
      <c r="BOP16" s="32"/>
      <c r="BOQ16" s="32"/>
      <c r="BOR16" s="32"/>
      <c r="BOS16" s="32"/>
      <c r="BOT16" s="32"/>
      <c r="BOU16" s="32"/>
      <c r="BOV16" s="32"/>
      <c r="BOW16" s="32"/>
      <c r="BOX16" s="32"/>
      <c r="BOY16" s="32"/>
      <c r="BOZ16" s="32"/>
      <c r="BPA16" s="32"/>
      <c r="BPB16" s="32"/>
      <c r="BPC16" s="32"/>
      <c r="BPD16" s="32"/>
      <c r="BPE16" s="32"/>
      <c r="BPF16" s="32"/>
      <c r="BPG16" s="32"/>
      <c r="BPH16" s="32"/>
      <c r="BPI16" s="32"/>
      <c r="BPJ16" s="32"/>
      <c r="BPK16" s="32"/>
      <c r="BPL16" s="32"/>
      <c r="BPM16" s="32"/>
      <c r="BPN16" s="32"/>
      <c r="BPO16" s="32"/>
      <c r="BPP16" s="32"/>
      <c r="BPQ16" s="32"/>
      <c r="BPR16" s="32"/>
      <c r="BPS16" s="32"/>
      <c r="BPT16" s="32"/>
      <c r="BPU16" s="32"/>
      <c r="BPV16" s="32"/>
      <c r="BPW16" s="32"/>
      <c r="BPX16" s="32"/>
      <c r="BPY16" s="32"/>
      <c r="BPZ16" s="32"/>
      <c r="BQA16" s="32"/>
      <c r="BQB16" s="32"/>
      <c r="BQC16" s="32"/>
      <c r="BQD16" s="32"/>
      <c r="BQE16" s="32"/>
      <c r="BQF16" s="32"/>
      <c r="BQG16" s="32"/>
      <c r="BQH16" s="32"/>
      <c r="BQI16" s="32"/>
      <c r="BQJ16" s="32"/>
      <c r="BQK16" s="32"/>
      <c r="BQL16" s="32"/>
      <c r="BQM16" s="32"/>
      <c r="BQN16" s="32"/>
      <c r="BQO16" s="32"/>
      <c r="BQP16" s="32"/>
      <c r="BQQ16" s="32"/>
      <c r="BQR16" s="32"/>
      <c r="BQS16" s="32"/>
      <c r="BQT16" s="32"/>
      <c r="BQU16" s="32"/>
      <c r="BQV16" s="32"/>
      <c r="BQW16" s="32"/>
      <c r="BQX16" s="32"/>
      <c r="BQY16" s="32"/>
      <c r="BQZ16" s="32"/>
      <c r="BRA16" s="32"/>
      <c r="BRB16" s="32"/>
      <c r="BRC16" s="32"/>
      <c r="BRD16" s="32"/>
      <c r="BRE16" s="32"/>
      <c r="BRF16" s="32"/>
      <c r="BRG16" s="32"/>
      <c r="BRH16" s="32"/>
      <c r="BRI16" s="32"/>
      <c r="BRJ16" s="32"/>
      <c r="BRK16" s="32"/>
      <c r="BRL16" s="32"/>
      <c r="BRM16" s="32"/>
      <c r="BRN16" s="32"/>
      <c r="BRO16" s="32"/>
      <c r="BRP16" s="32"/>
      <c r="BRQ16" s="32"/>
      <c r="BRR16" s="32"/>
      <c r="BRS16" s="32"/>
      <c r="BRT16" s="32"/>
      <c r="BRU16" s="32"/>
      <c r="BRV16" s="32"/>
      <c r="BRW16" s="32"/>
      <c r="BRX16" s="32"/>
      <c r="BRY16" s="32"/>
      <c r="BRZ16" s="32"/>
      <c r="BSA16" s="32"/>
      <c r="BSB16" s="32"/>
    </row>
    <row r="17" spans="1:1848" s="32" customFormat="1" x14ac:dyDescent="0.2">
      <c r="A17" s="36" t="s">
        <v>13</v>
      </c>
      <c r="B17" s="30" t="s">
        <v>1</v>
      </c>
      <c r="C17" s="89">
        <v>98.3</v>
      </c>
      <c r="D17" s="89">
        <f>D16/C16*100</f>
        <v>102.51429521839768</v>
      </c>
      <c r="E17" s="89">
        <f>E16/D16*100</f>
        <v>112.24505738133672</v>
      </c>
      <c r="F17" s="89">
        <f t="shared" ref="F17" si="9">F16/E16*100</f>
        <v>107.47543098660167</v>
      </c>
      <c r="G17" s="89">
        <f>G16/F16*100</f>
        <v>124.23353373945874</v>
      </c>
      <c r="H17" s="89">
        <f>H16/G16*100</f>
        <v>104.11441000761799</v>
      </c>
      <c r="I17" s="89">
        <f>I16/G16*100</f>
        <v>104.11441000761799</v>
      </c>
      <c r="J17" s="89">
        <f>J16/H16*100</f>
        <v>104.68986326005813</v>
      </c>
      <c r="K17" s="89">
        <f>K16/I16*100</f>
        <v>104.68986326005813</v>
      </c>
      <c r="L17" s="89">
        <f>L16/J16*100</f>
        <v>103.95677763472504</v>
      </c>
      <c r="M17" s="89">
        <f>M16/K16*100</f>
        <v>103.95677763472504</v>
      </c>
      <c r="N17" s="35"/>
      <c r="O17" s="35"/>
    </row>
    <row r="18" spans="1:1848" s="85" customFormat="1" x14ac:dyDescent="0.2">
      <c r="A18" s="34" t="s">
        <v>10</v>
      </c>
      <c r="B18" s="30" t="s">
        <v>11</v>
      </c>
      <c r="C18" s="94">
        <f>C24+C30+C36</f>
        <v>60165.3</v>
      </c>
      <c r="D18" s="94">
        <f>D24+D30+D36</f>
        <v>61420</v>
      </c>
      <c r="E18" s="94">
        <f t="shared" ref="E18" si="10">E24+E30+E36</f>
        <v>70968</v>
      </c>
      <c r="F18" s="94">
        <f>F24+F30+F36</f>
        <v>57045.5</v>
      </c>
      <c r="G18" s="94">
        <f t="shared" ref="G18:M18" si="11">G24+G30+G36</f>
        <v>59528.2</v>
      </c>
      <c r="H18" s="94">
        <f t="shared" si="11"/>
        <v>67338.399999999994</v>
      </c>
      <c r="I18" s="94">
        <f t="shared" si="11"/>
        <v>67338.399999999994</v>
      </c>
      <c r="J18" s="94">
        <f t="shared" si="11"/>
        <v>75529.899999999994</v>
      </c>
      <c r="K18" s="94">
        <f t="shared" si="11"/>
        <v>75529.899999999994</v>
      </c>
      <c r="L18" s="94">
        <f t="shared" si="11"/>
        <v>82665.2</v>
      </c>
      <c r="M18" s="94">
        <f t="shared" si="11"/>
        <v>82665.2</v>
      </c>
      <c r="N18" s="35"/>
      <c r="O18" s="35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  <c r="ZQ18" s="32"/>
      <c r="ZR18" s="32"/>
      <c r="ZS18" s="32"/>
      <c r="ZT18" s="32"/>
      <c r="ZU18" s="32"/>
      <c r="ZV18" s="32"/>
      <c r="ZW18" s="32"/>
      <c r="ZX18" s="32"/>
      <c r="ZY18" s="32"/>
      <c r="ZZ18" s="32"/>
      <c r="AAA18" s="32"/>
      <c r="AAB18" s="32"/>
      <c r="AAC18" s="32"/>
      <c r="AAD18" s="32"/>
      <c r="AAE18" s="32"/>
      <c r="AAF18" s="32"/>
      <c r="AAG18" s="32"/>
      <c r="AAH18" s="32"/>
      <c r="AAI18" s="32"/>
      <c r="AAJ18" s="32"/>
      <c r="AAK18" s="32"/>
      <c r="AAL18" s="32"/>
      <c r="AAM18" s="32"/>
      <c r="AAN18" s="32"/>
      <c r="AAO18" s="32"/>
      <c r="AAP18" s="32"/>
      <c r="AAQ18" s="32"/>
      <c r="AAR18" s="32"/>
      <c r="AAS18" s="32"/>
      <c r="AAT18" s="32"/>
      <c r="AAU18" s="32"/>
      <c r="AAV18" s="32"/>
      <c r="AAW18" s="32"/>
      <c r="AAX18" s="32"/>
      <c r="AAY18" s="32"/>
      <c r="AAZ18" s="32"/>
      <c r="ABA18" s="32"/>
      <c r="ABB18" s="32"/>
      <c r="ABC18" s="32"/>
      <c r="ABD18" s="32"/>
      <c r="ABE18" s="32"/>
      <c r="ABF18" s="32"/>
      <c r="ABG18" s="32"/>
      <c r="ABH18" s="32"/>
      <c r="ABI18" s="32"/>
      <c r="ABJ18" s="32"/>
      <c r="ABK18" s="32"/>
      <c r="ABL18" s="32"/>
      <c r="ABM18" s="32"/>
      <c r="ABN18" s="32"/>
      <c r="ABO18" s="32"/>
      <c r="ABP18" s="32"/>
      <c r="ABQ18" s="32"/>
      <c r="ABR18" s="32"/>
      <c r="ABS18" s="32"/>
      <c r="ABT18" s="32"/>
      <c r="ABU18" s="32"/>
      <c r="ABV18" s="32"/>
      <c r="ABW18" s="32"/>
      <c r="ABX18" s="32"/>
      <c r="ABY18" s="32"/>
      <c r="ABZ18" s="32"/>
      <c r="ACA18" s="32"/>
      <c r="ACB18" s="32"/>
      <c r="ACC18" s="32"/>
      <c r="ACD18" s="32"/>
      <c r="ACE18" s="32"/>
      <c r="ACF18" s="32"/>
      <c r="ACG18" s="32"/>
      <c r="ACH18" s="32"/>
      <c r="ACI18" s="32"/>
      <c r="ACJ18" s="32"/>
      <c r="ACK18" s="32"/>
      <c r="ACL18" s="32"/>
      <c r="ACM18" s="32"/>
      <c r="ACN18" s="32"/>
      <c r="ACO18" s="32"/>
      <c r="ACP18" s="32"/>
      <c r="ACQ18" s="32"/>
      <c r="ACR18" s="32"/>
      <c r="ACS18" s="32"/>
      <c r="ACT18" s="32"/>
      <c r="ACU18" s="32"/>
      <c r="ACV18" s="32"/>
      <c r="ACW18" s="32"/>
      <c r="ACX18" s="32"/>
      <c r="ACY18" s="32"/>
      <c r="ACZ18" s="32"/>
      <c r="ADA18" s="32"/>
      <c r="ADB18" s="32"/>
      <c r="ADC18" s="32"/>
      <c r="ADD18" s="32"/>
      <c r="ADE18" s="32"/>
      <c r="ADF18" s="32"/>
      <c r="ADG18" s="32"/>
      <c r="ADH18" s="32"/>
      <c r="ADI18" s="32"/>
      <c r="ADJ18" s="32"/>
      <c r="ADK18" s="32"/>
      <c r="ADL18" s="32"/>
      <c r="ADM18" s="32"/>
      <c r="ADN18" s="32"/>
      <c r="ADO18" s="32"/>
      <c r="ADP18" s="32"/>
      <c r="ADQ18" s="32"/>
      <c r="ADR18" s="32"/>
      <c r="ADS18" s="32"/>
      <c r="ADT18" s="32"/>
      <c r="ADU18" s="32"/>
      <c r="ADV18" s="32"/>
      <c r="ADW18" s="32"/>
      <c r="ADX18" s="32"/>
      <c r="ADY18" s="32"/>
      <c r="ADZ18" s="32"/>
      <c r="AEA18" s="32"/>
      <c r="AEB18" s="32"/>
      <c r="AEC18" s="32"/>
      <c r="AED18" s="32"/>
      <c r="AEE18" s="32"/>
      <c r="AEF18" s="32"/>
      <c r="AEG18" s="32"/>
      <c r="AEH18" s="32"/>
      <c r="AEI18" s="32"/>
      <c r="AEJ18" s="32"/>
      <c r="AEK18" s="32"/>
      <c r="AEL18" s="32"/>
      <c r="AEM18" s="32"/>
      <c r="AEN18" s="32"/>
      <c r="AEO18" s="32"/>
      <c r="AEP18" s="32"/>
      <c r="AEQ18" s="32"/>
      <c r="AER18" s="32"/>
      <c r="AES18" s="32"/>
      <c r="AET18" s="32"/>
      <c r="AEU18" s="32"/>
      <c r="AEV18" s="32"/>
      <c r="AEW18" s="32"/>
      <c r="AEX18" s="32"/>
      <c r="AEY18" s="32"/>
      <c r="AEZ18" s="32"/>
      <c r="AFA18" s="32"/>
      <c r="AFB18" s="32"/>
      <c r="AFC18" s="32"/>
      <c r="AFD18" s="32"/>
      <c r="AFE18" s="32"/>
      <c r="AFF18" s="32"/>
      <c r="AFG18" s="32"/>
      <c r="AFH18" s="32"/>
      <c r="AFI18" s="32"/>
      <c r="AFJ18" s="32"/>
      <c r="AFK18" s="32"/>
      <c r="AFL18" s="32"/>
      <c r="AFM18" s="32"/>
      <c r="AFN18" s="32"/>
      <c r="AFO18" s="32"/>
      <c r="AFP18" s="32"/>
      <c r="AFQ18" s="32"/>
      <c r="AFR18" s="32"/>
      <c r="AFS18" s="32"/>
      <c r="AFT18" s="32"/>
      <c r="AFU18" s="32"/>
      <c r="AFV18" s="32"/>
      <c r="AFW18" s="32"/>
      <c r="AFX18" s="32"/>
      <c r="AFY18" s="32"/>
      <c r="AFZ18" s="32"/>
      <c r="AGA18" s="32"/>
      <c r="AGB18" s="32"/>
      <c r="AGC18" s="32"/>
      <c r="AGD18" s="32"/>
      <c r="AGE18" s="32"/>
      <c r="AGF18" s="32"/>
      <c r="AGG18" s="32"/>
      <c r="AGH18" s="32"/>
      <c r="AGI18" s="32"/>
      <c r="AGJ18" s="32"/>
      <c r="AGK18" s="32"/>
      <c r="AGL18" s="32"/>
      <c r="AGM18" s="32"/>
      <c r="AGN18" s="32"/>
      <c r="AGO18" s="32"/>
      <c r="AGP18" s="32"/>
      <c r="AGQ18" s="32"/>
      <c r="AGR18" s="32"/>
      <c r="AGS18" s="32"/>
      <c r="AGT18" s="32"/>
      <c r="AGU18" s="32"/>
      <c r="AGV18" s="32"/>
      <c r="AGW18" s="32"/>
      <c r="AGX18" s="32"/>
      <c r="AGY18" s="32"/>
      <c r="AGZ18" s="32"/>
      <c r="AHA18" s="32"/>
      <c r="AHB18" s="32"/>
      <c r="AHC18" s="32"/>
      <c r="AHD18" s="32"/>
      <c r="AHE18" s="32"/>
      <c r="AHF18" s="32"/>
      <c r="AHG18" s="32"/>
      <c r="AHH18" s="32"/>
      <c r="AHI18" s="32"/>
      <c r="AHJ18" s="32"/>
      <c r="AHK18" s="32"/>
      <c r="AHL18" s="32"/>
      <c r="AHM18" s="32"/>
      <c r="AHN18" s="32"/>
      <c r="AHO18" s="32"/>
      <c r="AHP18" s="32"/>
      <c r="AHQ18" s="32"/>
      <c r="AHR18" s="32"/>
      <c r="AHS18" s="32"/>
      <c r="AHT18" s="32"/>
      <c r="AHU18" s="32"/>
      <c r="AHV18" s="32"/>
      <c r="AHW18" s="32"/>
      <c r="AHX18" s="32"/>
      <c r="AHY18" s="32"/>
      <c r="AHZ18" s="32"/>
      <c r="AIA18" s="32"/>
      <c r="AIB18" s="32"/>
      <c r="AIC18" s="32"/>
      <c r="AID18" s="32"/>
      <c r="AIE18" s="32"/>
      <c r="AIF18" s="32"/>
      <c r="AIG18" s="32"/>
      <c r="AIH18" s="32"/>
      <c r="AII18" s="32"/>
      <c r="AIJ18" s="32"/>
      <c r="AIK18" s="32"/>
      <c r="AIL18" s="32"/>
      <c r="AIM18" s="32"/>
      <c r="AIN18" s="32"/>
      <c r="AIO18" s="32"/>
      <c r="AIP18" s="32"/>
      <c r="AIQ18" s="32"/>
      <c r="AIR18" s="32"/>
      <c r="AIS18" s="32"/>
      <c r="AIT18" s="32"/>
      <c r="AIU18" s="32"/>
      <c r="AIV18" s="32"/>
      <c r="AIW18" s="32"/>
      <c r="AIX18" s="32"/>
      <c r="AIY18" s="32"/>
      <c r="AIZ18" s="32"/>
      <c r="AJA18" s="32"/>
      <c r="AJB18" s="32"/>
      <c r="AJC18" s="32"/>
      <c r="AJD18" s="32"/>
      <c r="AJE18" s="32"/>
      <c r="AJF18" s="32"/>
      <c r="AJG18" s="32"/>
      <c r="AJH18" s="32"/>
      <c r="AJI18" s="32"/>
      <c r="AJJ18" s="32"/>
      <c r="AJK18" s="32"/>
      <c r="AJL18" s="32"/>
      <c r="AJM18" s="32"/>
      <c r="AJN18" s="32"/>
      <c r="AJO18" s="32"/>
      <c r="AJP18" s="32"/>
      <c r="AJQ18" s="32"/>
      <c r="AJR18" s="32"/>
      <c r="AJS18" s="32"/>
      <c r="AJT18" s="32"/>
      <c r="AJU18" s="32"/>
      <c r="AJV18" s="32"/>
      <c r="AJW18" s="32"/>
      <c r="AJX18" s="32"/>
      <c r="AJY18" s="32"/>
      <c r="AJZ18" s="32"/>
      <c r="AKA18" s="32"/>
      <c r="AKB18" s="32"/>
      <c r="AKC18" s="32"/>
      <c r="AKD18" s="32"/>
      <c r="AKE18" s="32"/>
      <c r="AKF18" s="32"/>
      <c r="AKG18" s="32"/>
      <c r="AKH18" s="32"/>
      <c r="AKI18" s="32"/>
      <c r="AKJ18" s="32"/>
      <c r="AKK18" s="32"/>
      <c r="AKL18" s="32"/>
      <c r="AKM18" s="32"/>
      <c r="AKN18" s="32"/>
      <c r="AKO18" s="32"/>
      <c r="AKP18" s="32"/>
      <c r="AKQ18" s="32"/>
      <c r="AKR18" s="32"/>
      <c r="AKS18" s="32"/>
      <c r="AKT18" s="32"/>
      <c r="AKU18" s="32"/>
      <c r="AKV18" s="32"/>
      <c r="AKW18" s="32"/>
      <c r="AKX18" s="32"/>
      <c r="AKY18" s="32"/>
      <c r="AKZ18" s="32"/>
      <c r="ALA18" s="32"/>
      <c r="ALB18" s="32"/>
      <c r="ALC18" s="32"/>
      <c r="ALD18" s="32"/>
      <c r="ALE18" s="32"/>
      <c r="ALF18" s="32"/>
      <c r="ALG18" s="32"/>
      <c r="ALH18" s="32"/>
      <c r="ALI18" s="32"/>
      <c r="ALJ18" s="32"/>
      <c r="ALK18" s="32"/>
      <c r="ALL18" s="32"/>
      <c r="ALM18" s="32"/>
      <c r="ALN18" s="32"/>
      <c r="ALO18" s="32"/>
      <c r="ALP18" s="32"/>
      <c r="ALQ18" s="32"/>
      <c r="ALR18" s="32"/>
      <c r="ALS18" s="32"/>
      <c r="ALT18" s="32"/>
      <c r="ALU18" s="32"/>
      <c r="ALV18" s="32"/>
      <c r="ALW18" s="32"/>
      <c r="ALX18" s="32"/>
      <c r="ALY18" s="32"/>
      <c r="ALZ18" s="32"/>
      <c r="AMA18" s="32"/>
      <c r="AMB18" s="32"/>
      <c r="AMC18" s="32"/>
      <c r="AMD18" s="32"/>
      <c r="AME18" s="32"/>
      <c r="AMF18" s="32"/>
      <c r="AMG18" s="32"/>
      <c r="AMH18" s="32"/>
      <c r="AMI18" s="32"/>
      <c r="AMJ18" s="32"/>
      <c r="AMK18" s="32"/>
      <c r="AML18" s="32"/>
      <c r="AMM18" s="32"/>
      <c r="AMN18" s="32"/>
      <c r="AMO18" s="32"/>
      <c r="AMP18" s="32"/>
      <c r="AMQ18" s="32"/>
      <c r="AMR18" s="32"/>
      <c r="AMS18" s="32"/>
      <c r="AMT18" s="32"/>
      <c r="AMU18" s="32"/>
      <c r="AMV18" s="32"/>
      <c r="AMW18" s="32"/>
      <c r="AMX18" s="32"/>
      <c r="AMY18" s="32"/>
      <c r="AMZ18" s="32"/>
      <c r="ANA18" s="32"/>
      <c r="ANB18" s="32"/>
      <c r="ANC18" s="32"/>
      <c r="AND18" s="32"/>
      <c r="ANE18" s="32"/>
      <c r="ANF18" s="32"/>
      <c r="ANG18" s="32"/>
      <c r="ANH18" s="32"/>
      <c r="ANI18" s="32"/>
      <c r="ANJ18" s="32"/>
      <c r="ANK18" s="32"/>
      <c r="ANL18" s="32"/>
      <c r="ANM18" s="32"/>
      <c r="ANN18" s="32"/>
      <c r="ANO18" s="32"/>
      <c r="ANP18" s="32"/>
      <c r="ANQ18" s="32"/>
      <c r="ANR18" s="32"/>
      <c r="ANS18" s="32"/>
      <c r="ANT18" s="32"/>
      <c r="ANU18" s="32"/>
      <c r="ANV18" s="32"/>
      <c r="ANW18" s="32"/>
      <c r="ANX18" s="32"/>
      <c r="ANY18" s="32"/>
      <c r="ANZ18" s="32"/>
      <c r="AOA18" s="32"/>
      <c r="AOB18" s="32"/>
      <c r="AOC18" s="32"/>
      <c r="AOD18" s="32"/>
      <c r="AOE18" s="32"/>
      <c r="AOF18" s="32"/>
      <c r="AOG18" s="32"/>
      <c r="AOH18" s="32"/>
      <c r="AOI18" s="32"/>
      <c r="AOJ18" s="32"/>
      <c r="AOK18" s="32"/>
      <c r="AOL18" s="32"/>
      <c r="AOM18" s="32"/>
      <c r="AON18" s="32"/>
      <c r="AOO18" s="32"/>
      <c r="AOP18" s="32"/>
      <c r="AOQ18" s="32"/>
      <c r="AOR18" s="32"/>
      <c r="AOS18" s="32"/>
      <c r="AOT18" s="32"/>
      <c r="AOU18" s="32"/>
      <c r="AOV18" s="32"/>
      <c r="AOW18" s="32"/>
      <c r="AOX18" s="32"/>
      <c r="AOY18" s="32"/>
      <c r="AOZ18" s="32"/>
      <c r="APA18" s="32"/>
      <c r="APB18" s="32"/>
      <c r="APC18" s="32"/>
      <c r="APD18" s="32"/>
      <c r="APE18" s="32"/>
      <c r="APF18" s="32"/>
      <c r="APG18" s="32"/>
      <c r="APH18" s="32"/>
      <c r="API18" s="32"/>
      <c r="APJ18" s="32"/>
      <c r="APK18" s="32"/>
      <c r="APL18" s="32"/>
      <c r="APM18" s="32"/>
      <c r="APN18" s="32"/>
      <c r="APO18" s="32"/>
      <c r="APP18" s="32"/>
      <c r="APQ18" s="32"/>
      <c r="APR18" s="32"/>
      <c r="APS18" s="32"/>
      <c r="APT18" s="32"/>
      <c r="APU18" s="32"/>
      <c r="APV18" s="32"/>
      <c r="APW18" s="32"/>
      <c r="APX18" s="32"/>
      <c r="APY18" s="32"/>
      <c r="APZ18" s="32"/>
      <c r="AQA18" s="32"/>
      <c r="AQB18" s="32"/>
      <c r="AQC18" s="32"/>
      <c r="AQD18" s="32"/>
      <c r="AQE18" s="32"/>
      <c r="AQF18" s="32"/>
      <c r="AQG18" s="32"/>
      <c r="AQH18" s="32"/>
      <c r="AQI18" s="32"/>
      <c r="AQJ18" s="32"/>
      <c r="AQK18" s="32"/>
      <c r="AQL18" s="32"/>
      <c r="AQM18" s="32"/>
      <c r="AQN18" s="32"/>
      <c r="AQO18" s="32"/>
      <c r="AQP18" s="32"/>
      <c r="AQQ18" s="32"/>
      <c r="AQR18" s="32"/>
      <c r="AQS18" s="32"/>
      <c r="AQT18" s="32"/>
      <c r="AQU18" s="32"/>
      <c r="AQV18" s="32"/>
      <c r="AQW18" s="32"/>
      <c r="AQX18" s="32"/>
      <c r="AQY18" s="32"/>
      <c r="AQZ18" s="32"/>
      <c r="ARA18" s="32"/>
      <c r="ARB18" s="32"/>
      <c r="ARC18" s="32"/>
      <c r="ARD18" s="32"/>
      <c r="ARE18" s="32"/>
      <c r="ARF18" s="32"/>
      <c r="ARG18" s="32"/>
      <c r="ARH18" s="32"/>
      <c r="ARI18" s="32"/>
      <c r="ARJ18" s="32"/>
      <c r="ARK18" s="32"/>
      <c r="ARL18" s="32"/>
      <c r="ARM18" s="32"/>
      <c r="ARN18" s="32"/>
      <c r="ARO18" s="32"/>
      <c r="ARP18" s="32"/>
      <c r="ARQ18" s="32"/>
      <c r="ARR18" s="32"/>
      <c r="ARS18" s="32"/>
      <c r="ART18" s="32"/>
      <c r="ARU18" s="32"/>
      <c r="ARV18" s="32"/>
      <c r="ARW18" s="32"/>
      <c r="ARX18" s="32"/>
      <c r="ARY18" s="32"/>
      <c r="ARZ18" s="32"/>
      <c r="ASA18" s="32"/>
      <c r="ASB18" s="32"/>
      <c r="ASC18" s="32"/>
      <c r="ASD18" s="32"/>
      <c r="ASE18" s="32"/>
      <c r="ASF18" s="32"/>
      <c r="ASG18" s="32"/>
      <c r="ASH18" s="32"/>
      <c r="ASI18" s="32"/>
      <c r="ASJ18" s="32"/>
      <c r="ASK18" s="32"/>
      <c r="ASL18" s="32"/>
      <c r="ASM18" s="32"/>
      <c r="ASN18" s="32"/>
      <c r="ASO18" s="32"/>
      <c r="ASP18" s="32"/>
      <c r="ASQ18" s="32"/>
      <c r="ASR18" s="32"/>
      <c r="ASS18" s="32"/>
      <c r="AST18" s="32"/>
      <c r="ASU18" s="32"/>
      <c r="ASV18" s="32"/>
      <c r="ASW18" s="32"/>
      <c r="ASX18" s="32"/>
      <c r="ASY18" s="32"/>
      <c r="ASZ18" s="32"/>
      <c r="ATA18" s="32"/>
      <c r="ATB18" s="32"/>
      <c r="ATC18" s="32"/>
      <c r="ATD18" s="32"/>
      <c r="ATE18" s="32"/>
      <c r="ATF18" s="32"/>
      <c r="ATG18" s="32"/>
      <c r="ATH18" s="32"/>
      <c r="ATI18" s="32"/>
      <c r="ATJ18" s="32"/>
      <c r="ATK18" s="32"/>
      <c r="ATL18" s="32"/>
      <c r="ATM18" s="32"/>
      <c r="ATN18" s="32"/>
      <c r="ATO18" s="32"/>
      <c r="ATP18" s="32"/>
      <c r="ATQ18" s="32"/>
      <c r="ATR18" s="32"/>
      <c r="ATS18" s="32"/>
      <c r="ATT18" s="32"/>
      <c r="ATU18" s="32"/>
      <c r="ATV18" s="32"/>
      <c r="ATW18" s="32"/>
      <c r="ATX18" s="32"/>
      <c r="ATY18" s="32"/>
      <c r="ATZ18" s="32"/>
      <c r="AUA18" s="32"/>
      <c r="AUB18" s="32"/>
      <c r="AUC18" s="32"/>
      <c r="AUD18" s="32"/>
      <c r="AUE18" s="32"/>
      <c r="AUF18" s="32"/>
      <c r="AUG18" s="32"/>
      <c r="AUH18" s="32"/>
      <c r="AUI18" s="32"/>
      <c r="AUJ18" s="32"/>
      <c r="AUK18" s="32"/>
      <c r="AUL18" s="32"/>
      <c r="AUM18" s="32"/>
      <c r="AUN18" s="32"/>
      <c r="AUO18" s="32"/>
      <c r="AUP18" s="32"/>
      <c r="AUQ18" s="32"/>
      <c r="AUR18" s="32"/>
      <c r="AUS18" s="32"/>
      <c r="AUT18" s="32"/>
      <c r="AUU18" s="32"/>
      <c r="AUV18" s="32"/>
      <c r="AUW18" s="32"/>
      <c r="AUX18" s="32"/>
      <c r="AUY18" s="32"/>
      <c r="AUZ18" s="32"/>
      <c r="AVA18" s="32"/>
      <c r="AVB18" s="32"/>
      <c r="AVC18" s="32"/>
      <c r="AVD18" s="32"/>
      <c r="AVE18" s="32"/>
      <c r="AVF18" s="32"/>
      <c r="AVG18" s="32"/>
      <c r="AVH18" s="32"/>
      <c r="AVI18" s="32"/>
      <c r="AVJ18" s="32"/>
      <c r="AVK18" s="32"/>
      <c r="AVL18" s="32"/>
      <c r="AVM18" s="32"/>
      <c r="AVN18" s="32"/>
      <c r="AVO18" s="32"/>
      <c r="AVP18" s="32"/>
      <c r="AVQ18" s="32"/>
      <c r="AVR18" s="32"/>
      <c r="AVS18" s="32"/>
      <c r="AVT18" s="32"/>
      <c r="AVU18" s="32"/>
      <c r="AVV18" s="32"/>
      <c r="AVW18" s="32"/>
      <c r="AVX18" s="32"/>
      <c r="AVY18" s="32"/>
      <c r="AVZ18" s="32"/>
      <c r="AWA18" s="32"/>
      <c r="AWB18" s="32"/>
      <c r="AWC18" s="32"/>
      <c r="AWD18" s="32"/>
      <c r="AWE18" s="32"/>
      <c r="AWF18" s="32"/>
      <c r="AWG18" s="32"/>
      <c r="AWH18" s="32"/>
      <c r="AWI18" s="32"/>
      <c r="AWJ18" s="32"/>
      <c r="AWK18" s="32"/>
      <c r="AWL18" s="32"/>
      <c r="AWM18" s="32"/>
      <c r="AWN18" s="32"/>
      <c r="AWO18" s="32"/>
      <c r="AWP18" s="32"/>
      <c r="AWQ18" s="32"/>
      <c r="AWR18" s="32"/>
      <c r="AWS18" s="32"/>
      <c r="AWT18" s="32"/>
      <c r="AWU18" s="32"/>
      <c r="AWV18" s="32"/>
      <c r="AWW18" s="32"/>
      <c r="AWX18" s="32"/>
      <c r="AWY18" s="32"/>
      <c r="AWZ18" s="32"/>
      <c r="AXA18" s="32"/>
      <c r="AXB18" s="32"/>
      <c r="AXC18" s="32"/>
      <c r="AXD18" s="32"/>
      <c r="AXE18" s="32"/>
      <c r="AXF18" s="32"/>
      <c r="AXG18" s="32"/>
      <c r="AXH18" s="32"/>
      <c r="AXI18" s="32"/>
      <c r="AXJ18" s="32"/>
      <c r="AXK18" s="32"/>
      <c r="AXL18" s="32"/>
      <c r="AXM18" s="32"/>
      <c r="AXN18" s="32"/>
      <c r="AXO18" s="32"/>
      <c r="AXP18" s="32"/>
      <c r="AXQ18" s="32"/>
      <c r="AXR18" s="32"/>
      <c r="AXS18" s="32"/>
      <c r="AXT18" s="32"/>
      <c r="AXU18" s="32"/>
      <c r="AXV18" s="32"/>
      <c r="AXW18" s="32"/>
      <c r="AXX18" s="32"/>
      <c r="AXY18" s="32"/>
      <c r="AXZ18" s="32"/>
      <c r="AYA18" s="32"/>
      <c r="AYB18" s="32"/>
      <c r="AYC18" s="32"/>
      <c r="AYD18" s="32"/>
      <c r="AYE18" s="32"/>
      <c r="AYF18" s="32"/>
      <c r="AYG18" s="32"/>
      <c r="AYH18" s="32"/>
      <c r="AYI18" s="32"/>
      <c r="AYJ18" s="32"/>
      <c r="AYK18" s="32"/>
      <c r="AYL18" s="32"/>
      <c r="AYM18" s="32"/>
      <c r="AYN18" s="32"/>
      <c r="AYO18" s="32"/>
      <c r="AYP18" s="32"/>
      <c r="AYQ18" s="32"/>
      <c r="AYR18" s="32"/>
      <c r="AYS18" s="32"/>
      <c r="AYT18" s="32"/>
      <c r="AYU18" s="32"/>
      <c r="AYV18" s="32"/>
      <c r="AYW18" s="32"/>
      <c r="AYX18" s="32"/>
      <c r="AYY18" s="32"/>
      <c r="AYZ18" s="32"/>
      <c r="AZA18" s="32"/>
      <c r="AZB18" s="32"/>
      <c r="AZC18" s="32"/>
      <c r="AZD18" s="32"/>
      <c r="AZE18" s="32"/>
      <c r="AZF18" s="32"/>
      <c r="AZG18" s="32"/>
      <c r="AZH18" s="32"/>
      <c r="AZI18" s="32"/>
      <c r="AZJ18" s="32"/>
      <c r="AZK18" s="32"/>
      <c r="AZL18" s="32"/>
      <c r="AZM18" s="32"/>
      <c r="AZN18" s="32"/>
      <c r="AZO18" s="32"/>
      <c r="AZP18" s="32"/>
      <c r="AZQ18" s="32"/>
      <c r="AZR18" s="32"/>
      <c r="AZS18" s="32"/>
      <c r="AZT18" s="32"/>
      <c r="AZU18" s="32"/>
      <c r="AZV18" s="32"/>
      <c r="AZW18" s="32"/>
      <c r="AZX18" s="32"/>
      <c r="AZY18" s="32"/>
      <c r="AZZ18" s="32"/>
      <c r="BAA18" s="32"/>
      <c r="BAB18" s="32"/>
      <c r="BAC18" s="32"/>
      <c r="BAD18" s="32"/>
      <c r="BAE18" s="32"/>
      <c r="BAF18" s="32"/>
      <c r="BAG18" s="32"/>
      <c r="BAH18" s="32"/>
      <c r="BAI18" s="32"/>
      <c r="BAJ18" s="32"/>
      <c r="BAK18" s="32"/>
      <c r="BAL18" s="32"/>
      <c r="BAM18" s="32"/>
      <c r="BAN18" s="32"/>
      <c r="BAO18" s="32"/>
      <c r="BAP18" s="32"/>
      <c r="BAQ18" s="32"/>
      <c r="BAR18" s="32"/>
      <c r="BAS18" s="32"/>
      <c r="BAT18" s="32"/>
      <c r="BAU18" s="32"/>
      <c r="BAV18" s="32"/>
      <c r="BAW18" s="32"/>
      <c r="BAX18" s="32"/>
      <c r="BAY18" s="32"/>
      <c r="BAZ18" s="32"/>
      <c r="BBA18" s="32"/>
      <c r="BBB18" s="32"/>
      <c r="BBC18" s="32"/>
      <c r="BBD18" s="32"/>
      <c r="BBE18" s="32"/>
      <c r="BBF18" s="32"/>
      <c r="BBG18" s="32"/>
      <c r="BBH18" s="32"/>
      <c r="BBI18" s="32"/>
      <c r="BBJ18" s="32"/>
      <c r="BBK18" s="32"/>
      <c r="BBL18" s="32"/>
      <c r="BBM18" s="32"/>
      <c r="BBN18" s="32"/>
      <c r="BBO18" s="32"/>
      <c r="BBP18" s="32"/>
      <c r="BBQ18" s="32"/>
      <c r="BBR18" s="32"/>
      <c r="BBS18" s="32"/>
      <c r="BBT18" s="32"/>
      <c r="BBU18" s="32"/>
      <c r="BBV18" s="32"/>
      <c r="BBW18" s="32"/>
      <c r="BBX18" s="32"/>
      <c r="BBY18" s="32"/>
      <c r="BBZ18" s="32"/>
      <c r="BCA18" s="32"/>
      <c r="BCB18" s="32"/>
      <c r="BCC18" s="32"/>
      <c r="BCD18" s="32"/>
      <c r="BCE18" s="32"/>
      <c r="BCF18" s="32"/>
      <c r="BCG18" s="32"/>
      <c r="BCH18" s="32"/>
      <c r="BCI18" s="32"/>
      <c r="BCJ18" s="32"/>
      <c r="BCK18" s="32"/>
      <c r="BCL18" s="32"/>
      <c r="BCM18" s="32"/>
      <c r="BCN18" s="32"/>
      <c r="BCO18" s="32"/>
      <c r="BCP18" s="32"/>
      <c r="BCQ18" s="32"/>
      <c r="BCR18" s="32"/>
      <c r="BCS18" s="32"/>
      <c r="BCT18" s="32"/>
      <c r="BCU18" s="32"/>
      <c r="BCV18" s="32"/>
      <c r="BCW18" s="32"/>
      <c r="BCX18" s="32"/>
      <c r="BCY18" s="32"/>
      <c r="BCZ18" s="32"/>
      <c r="BDA18" s="32"/>
      <c r="BDB18" s="32"/>
      <c r="BDC18" s="32"/>
      <c r="BDD18" s="32"/>
      <c r="BDE18" s="32"/>
      <c r="BDF18" s="32"/>
      <c r="BDG18" s="32"/>
      <c r="BDH18" s="32"/>
      <c r="BDI18" s="32"/>
      <c r="BDJ18" s="32"/>
      <c r="BDK18" s="32"/>
      <c r="BDL18" s="32"/>
      <c r="BDM18" s="32"/>
      <c r="BDN18" s="32"/>
      <c r="BDO18" s="32"/>
      <c r="BDP18" s="32"/>
      <c r="BDQ18" s="32"/>
      <c r="BDR18" s="32"/>
      <c r="BDS18" s="32"/>
      <c r="BDT18" s="32"/>
      <c r="BDU18" s="32"/>
      <c r="BDV18" s="32"/>
      <c r="BDW18" s="32"/>
      <c r="BDX18" s="32"/>
      <c r="BDY18" s="32"/>
      <c r="BDZ18" s="32"/>
      <c r="BEA18" s="32"/>
      <c r="BEB18" s="32"/>
      <c r="BEC18" s="32"/>
      <c r="BED18" s="32"/>
      <c r="BEE18" s="32"/>
      <c r="BEF18" s="32"/>
      <c r="BEG18" s="32"/>
      <c r="BEH18" s="32"/>
      <c r="BEI18" s="32"/>
      <c r="BEJ18" s="32"/>
      <c r="BEK18" s="32"/>
      <c r="BEL18" s="32"/>
      <c r="BEM18" s="32"/>
      <c r="BEN18" s="32"/>
      <c r="BEO18" s="32"/>
      <c r="BEP18" s="32"/>
      <c r="BEQ18" s="32"/>
      <c r="BER18" s="32"/>
      <c r="BES18" s="32"/>
      <c r="BET18" s="32"/>
      <c r="BEU18" s="32"/>
      <c r="BEV18" s="32"/>
      <c r="BEW18" s="32"/>
      <c r="BEX18" s="32"/>
      <c r="BEY18" s="32"/>
      <c r="BEZ18" s="32"/>
      <c r="BFA18" s="32"/>
      <c r="BFB18" s="32"/>
      <c r="BFC18" s="32"/>
      <c r="BFD18" s="32"/>
      <c r="BFE18" s="32"/>
      <c r="BFF18" s="32"/>
      <c r="BFG18" s="32"/>
      <c r="BFH18" s="32"/>
      <c r="BFI18" s="32"/>
      <c r="BFJ18" s="32"/>
      <c r="BFK18" s="32"/>
      <c r="BFL18" s="32"/>
      <c r="BFM18" s="32"/>
      <c r="BFN18" s="32"/>
      <c r="BFO18" s="32"/>
      <c r="BFP18" s="32"/>
      <c r="BFQ18" s="32"/>
      <c r="BFR18" s="32"/>
      <c r="BFS18" s="32"/>
      <c r="BFT18" s="32"/>
      <c r="BFU18" s="32"/>
      <c r="BFV18" s="32"/>
      <c r="BFW18" s="32"/>
      <c r="BFX18" s="32"/>
      <c r="BFY18" s="32"/>
      <c r="BFZ18" s="32"/>
      <c r="BGA18" s="32"/>
      <c r="BGB18" s="32"/>
      <c r="BGC18" s="32"/>
      <c r="BGD18" s="32"/>
      <c r="BGE18" s="32"/>
      <c r="BGF18" s="32"/>
      <c r="BGG18" s="32"/>
      <c r="BGH18" s="32"/>
      <c r="BGI18" s="32"/>
      <c r="BGJ18" s="32"/>
      <c r="BGK18" s="32"/>
      <c r="BGL18" s="32"/>
      <c r="BGM18" s="32"/>
      <c r="BGN18" s="32"/>
      <c r="BGO18" s="32"/>
      <c r="BGP18" s="32"/>
      <c r="BGQ18" s="32"/>
      <c r="BGR18" s="32"/>
      <c r="BGS18" s="32"/>
      <c r="BGT18" s="32"/>
      <c r="BGU18" s="32"/>
      <c r="BGV18" s="32"/>
      <c r="BGW18" s="32"/>
      <c r="BGX18" s="32"/>
      <c r="BGY18" s="32"/>
      <c r="BGZ18" s="32"/>
      <c r="BHA18" s="32"/>
      <c r="BHB18" s="32"/>
      <c r="BHC18" s="32"/>
      <c r="BHD18" s="32"/>
      <c r="BHE18" s="32"/>
      <c r="BHF18" s="32"/>
      <c r="BHG18" s="32"/>
      <c r="BHH18" s="32"/>
      <c r="BHI18" s="32"/>
      <c r="BHJ18" s="32"/>
      <c r="BHK18" s="32"/>
      <c r="BHL18" s="32"/>
      <c r="BHM18" s="32"/>
      <c r="BHN18" s="32"/>
      <c r="BHO18" s="32"/>
      <c r="BHP18" s="32"/>
      <c r="BHQ18" s="32"/>
      <c r="BHR18" s="32"/>
      <c r="BHS18" s="32"/>
      <c r="BHT18" s="32"/>
      <c r="BHU18" s="32"/>
      <c r="BHV18" s="32"/>
      <c r="BHW18" s="32"/>
      <c r="BHX18" s="32"/>
      <c r="BHY18" s="32"/>
      <c r="BHZ18" s="32"/>
      <c r="BIA18" s="32"/>
      <c r="BIB18" s="32"/>
      <c r="BIC18" s="32"/>
      <c r="BID18" s="32"/>
      <c r="BIE18" s="32"/>
      <c r="BIF18" s="32"/>
      <c r="BIG18" s="32"/>
      <c r="BIH18" s="32"/>
      <c r="BII18" s="32"/>
      <c r="BIJ18" s="32"/>
      <c r="BIK18" s="32"/>
      <c r="BIL18" s="32"/>
      <c r="BIM18" s="32"/>
      <c r="BIN18" s="32"/>
      <c r="BIO18" s="32"/>
      <c r="BIP18" s="32"/>
      <c r="BIQ18" s="32"/>
      <c r="BIR18" s="32"/>
      <c r="BIS18" s="32"/>
      <c r="BIT18" s="32"/>
      <c r="BIU18" s="32"/>
      <c r="BIV18" s="32"/>
      <c r="BIW18" s="32"/>
      <c r="BIX18" s="32"/>
      <c r="BIY18" s="32"/>
      <c r="BIZ18" s="32"/>
      <c r="BJA18" s="32"/>
      <c r="BJB18" s="32"/>
      <c r="BJC18" s="32"/>
      <c r="BJD18" s="32"/>
      <c r="BJE18" s="32"/>
      <c r="BJF18" s="32"/>
      <c r="BJG18" s="32"/>
      <c r="BJH18" s="32"/>
      <c r="BJI18" s="32"/>
      <c r="BJJ18" s="32"/>
      <c r="BJK18" s="32"/>
      <c r="BJL18" s="32"/>
      <c r="BJM18" s="32"/>
      <c r="BJN18" s="32"/>
      <c r="BJO18" s="32"/>
      <c r="BJP18" s="32"/>
      <c r="BJQ18" s="32"/>
      <c r="BJR18" s="32"/>
      <c r="BJS18" s="32"/>
      <c r="BJT18" s="32"/>
      <c r="BJU18" s="32"/>
      <c r="BJV18" s="32"/>
      <c r="BJW18" s="32"/>
      <c r="BJX18" s="32"/>
      <c r="BJY18" s="32"/>
      <c r="BJZ18" s="32"/>
      <c r="BKA18" s="32"/>
      <c r="BKB18" s="32"/>
      <c r="BKC18" s="32"/>
      <c r="BKD18" s="32"/>
      <c r="BKE18" s="32"/>
      <c r="BKF18" s="32"/>
      <c r="BKG18" s="32"/>
      <c r="BKH18" s="32"/>
      <c r="BKI18" s="32"/>
      <c r="BKJ18" s="32"/>
      <c r="BKK18" s="32"/>
      <c r="BKL18" s="32"/>
      <c r="BKM18" s="32"/>
      <c r="BKN18" s="32"/>
      <c r="BKO18" s="32"/>
      <c r="BKP18" s="32"/>
      <c r="BKQ18" s="32"/>
      <c r="BKR18" s="32"/>
      <c r="BKS18" s="32"/>
      <c r="BKT18" s="32"/>
      <c r="BKU18" s="32"/>
      <c r="BKV18" s="32"/>
      <c r="BKW18" s="32"/>
      <c r="BKX18" s="32"/>
      <c r="BKY18" s="32"/>
      <c r="BKZ18" s="32"/>
      <c r="BLA18" s="32"/>
      <c r="BLB18" s="32"/>
      <c r="BLC18" s="32"/>
      <c r="BLD18" s="32"/>
      <c r="BLE18" s="32"/>
      <c r="BLF18" s="32"/>
      <c r="BLG18" s="32"/>
      <c r="BLH18" s="32"/>
      <c r="BLI18" s="32"/>
      <c r="BLJ18" s="32"/>
      <c r="BLK18" s="32"/>
      <c r="BLL18" s="32"/>
      <c r="BLM18" s="32"/>
      <c r="BLN18" s="32"/>
      <c r="BLO18" s="32"/>
      <c r="BLP18" s="32"/>
      <c r="BLQ18" s="32"/>
      <c r="BLR18" s="32"/>
      <c r="BLS18" s="32"/>
      <c r="BLT18" s="32"/>
      <c r="BLU18" s="32"/>
      <c r="BLV18" s="32"/>
      <c r="BLW18" s="32"/>
      <c r="BLX18" s="32"/>
      <c r="BLY18" s="32"/>
      <c r="BLZ18" s="32"/>
      <c r="BMA18" s="32"/>
      <c r="BMB18" s="32"/>
      <c r="BMC18" s="32"/>
      <c r="BMD18" s="32"/>
      <c r="BME18" s="32"/>
      <c r="BMF18" s="32"/>
      <c r="BMG18" s="32"/>
      <c r="BMH18" s="32"/>
      <c r="BMI18" s="32"/>
      <c r="BMJ18" s="32"/>
      <c r="BMK18" s="32"/>
      <c r="BML18" s="32"/>
      <c r="BMM18" s="32"/>
      <c r="BMN18" s="32"/>
      <c r="BMO18" s="32"/>
      <c r="BMP18" s="32"/>
      <c r="BMQ18" s="32"/>
      <c r="BMR18" s="32"/>
      <c r="BMS18" s="32"/>
      <c r="BMT18" s="32"/>
      <c r="BMU18" s="32"/>
      <c r="BMV18" s="32"/>
      <c r="BMW18" s="32"/>
      <c r="BMX18" s="32"/>
      <c r="BMY18" s="32"/>
      <c r="BMZ18" s="32"/>
      <c r="BNA18" s="32"/>
      <c r="BNB18" s="32"/>
      <c r="BNC18" s="32"/>
      <c r="BND18" s="32"/>
      <c r="BNE18" s="32"/>
      <c r="BNF18" s="32"/>
      <c r="BNG18" s="32"/>
      <c r="BNH18" s="32"/>
      <c r="BNI18" s="32"/>
      <c r="BNJ18" s="32"/>
      <c r="BNK18" s="32"/>
      <c r="BNL18" s="32"/>
      <c r="BNM18" s="32"/>
      <c r="BNN18" s="32"/>
      <c r="BNO18" s="32"/>
      <c r="BNP18" s="32"/>
      <c r="BNQ18" s="32"/>
      <c r="BNR18" s="32"/>
      <c r="BNS18" s="32"/>
      <c r="BNT18" s="32"/>
      <c r="BNU18" s="32"/>
      <c r="BNV18" s="32"/>
      <c r="BNW18" s="32"/>
      <c r="BNX18" s="32"/>
      <c r="BNY18" s="32"/>
      <c r="BNZ18" s="32"/>
      <c r="BOA18" s="32"/>
      <c r="BOB18" s="32"/>
      <c r="BOC18" s="32"/>
      <c r="BOD18" s="32"/>
      <c r="BOE18" s="32"/>
      <c r="BOF18" s="32"/>
      <c r="BOG18" s="32"/>
      <c r="BOH18" s="32"/>
      <c r="BOI18" s="32"/>
      <c r="BOJ18" s="32"/>
      <c r="BOK18" s="32"/>
      <c r="BOL18" s="32"/>
      <c r="BOM18" s="32"/>
      <c r="BON18" s="32"/>
      <c r="BOO18" s="32"/>
      <c r="BOP18" s="32"/>
      <c r="BOQ18" s="32"/>
      <c r="BOR18" s="32"/>
      <c r="BOS18" s="32"/>
      <c r="BOT18" s="32"/>
      <c r="BOU18" s="32"/>
      <c r="BOV18" s="32"/>
      <c r="BOW18" s="32"/>
      <c r="BOX18" s="32"/>
      <c r="BOY18" s="32"/>
      <c r="BOZ18" s="32"/>
      <c r="BPA18" s="32"/>
      <c r="BPB18" s="32"/>
      <c r="BPC18" s="32"/>
      <c r="BPD18" s="32"/>
      <c r="BPE18" s="32"/>
      <c r="BPF18" s="32"/>
      <c r="BPG18" s="32"/>
      <c r="BPH18" s="32"/>
      <c r="BPI18" s="32"/>
      <c r="BPJ18" s="32"/>
      <c r="BPK18" s="32"/>
      <c r="BPL18" s="32"/>
      <c r="BPM18" s="32"/>
      <c r="BPN18" s="32"/>
      <c r="BPO18" s="32"/>
      <c r="BPP18" s="32"/>
      <c r="BPQ18" s="32"/>
      <c r="BPR18" s="32"/>
      <c r="BPS18" s="32"/>
      <c r="BPT18" s="32"/>
      <c r="BPU18" s="32"/>
      <c r="BPV18" s="32"/>
      <c r="BPW18" s="32"/>
      <c r="BPX18" s="32"/>
      <c r="BPY18" s="32"/>
      <c r="BPZ18" s="32"/>
      <c r="BQA18" s="32"/>
      <c r="BQB18" s="32"/>
      <c r="BQC18" s="32"/>
      <c r="BQD18" s="32"/>
      <c r="BQE18" s="32"/>
      <c r="BQF18" s="32"/>
      <c r="BQG18" s="32"/>
      <c r="BQH18" s="32"/>
      <c r="BQI18" s="32"/>
      <c r="BQJ18" s="32"/>
      <c r="BQK18" s="32"/>
      <c r="BQL18" s="32"/>
      <c r="BQM18" s="32"/>
      <c r="BQN18" s="32"/>
      <c r="BQO18" s="32"/>
      <c r="BQP18" s="32"/>
      <c r="BQQ18" s="32"/>
      <c r="BQR18" s="32"/>
      <c r="BQS18" s="32"/>
      <c r="BQT18" s="32"/>
      <c r="BQU18" s="32"/>
      <c r="BQV18" s="32"/>
      <c r="BQW18" s="32"/>
      <c r="BQX18" s="32"/>
      <c r="BQY18" s="32"/>
      <c r="BQZ18" s="32"/>
      <c r="BRA18" s="32"/>
      <c r="BRB18" s="32"/>
      <c r="BRC18" s="32"/>
      <c r="BRD18" s="32"/>
      <c r="BRE18" s="32"/>
      <c r="BRF18" s="32"/>
      <c r="BRG18" s="32"/>
      <c r="BRH18" s="32"/>
      <c r="BRI18" s="32"/>
      <c r="BRJ18" s="32"/>
      <c r="BRK18" s="32"/>
      <c r="BRL18" s="32"/>
      <c r="BRM18" s="32"/>
      <c r="BRN18" s="32"/>
      <c r="BRO18" s="32"/>
      <c r="BRP18" s="32"/>
      <c r="BRQ18" s="32"/>
      <c r="BRR18" s="32"/>
      <c r="BRS18" s="32"/>
      <c r="BRT18" s="32"/>
      <c r="BRU18" s="32"/>
      <c r="BRV18" s="32"/>
      <c r="BRW18" s="32"/>
      <c r="BRX18" s="32"/>
      <c r="BRY18" s="32"/>
      <c r="BRZ18" s="32"/>
      <c r="BSA18" s="32"/>
      <c r="BSB18" s="32"/>
    </row>
    <row r="19" spans="1:1848" s="32" customFormat="1" x14ac:dyDescent="0.2">
      <c r="A19" s="36" t="s">
        <v>13</v>
      </c>
      <c r="B19" s="30" t="s">
        <v>1</v>
      </c>
      <c r="C19" s="89">
        <v>92.3</v>
      </c>
      <c r="D19" s="89">
        <f>D18/C18*100</f>
        <v>102.08542133090003</v>
      </c>
      <c r="E19" s="89">
        <f>E18/D18*100</f>
        <v>115.54542494301529</v>
      </c>
      <c r="F19" s="89">
        <f t="shared" ref="F19" si="12">F18/E18*100</f>
        <v>80.382003156352155</v>
      </c>
      <c r="G19" s="89">
        <f>G18/F18*100</f>
        <v>104.3521399584542</v>
      </c>
      <c r="H19" s="89">
        <f>H18/G18*100</f>
        <v>113.12016825638939</v>
      </c>
      <c r="I19" s="89">
        <f>I18/G18*100</f>
        <v>113.12016825638939</v>
      </c>
      <c r="J19" s="89">
        <f>J18/H18*100</f>
        <v>112.16467869744456</v>
      </c>
      <c r="K19" s="89">
        <f>K18/I18*100</f>
        <v>112.16467869744456</v>
      </c>
      <c r="L19" s="89">
        <f>L18/J18*100</f>
        <v>109.44698721963091</v>
      </c>
      <c r="M19" s="89">
        <f>M18/K18*100</f>
        <v>109.44698721963091</v>
      </c>
      <c r="N19" s="35"/>
      <c r="O19" s="35"/>
    </row>
    <row r="20" spans="1:1848" s="32" customFormat="1" ht="40.5" x14ac:dyDescent="0.2">
      <c r="A20" s="46" t="s">
        <v>14</v>
      </c>
      <c r="B20" s="30" t="s">
        <v>11</v>
      </c>
      <c r="C20" s="91">
        <f>C22+C24</f>
        <v>110255.1</v>
      </c>
      <c r="D20" s="91">
        <f>D22+D24</f>
        <v>111591.44</v>
      </c>
      <c r="E20" s="91">
        <f>E22+E24</f>
        <v>127182.9</v>
      </c>
      <c r="F20" s="91">
        <f>F22+F24</f>
        <v>121848.1</v>
      </c>
      <c r="G20" s="91">
        <f t="shared" ref="G20:M20" si="13">G22+G24</f>
        <v>141390.20000000001</v>
      </c>
      <c r="H20" s="91">
        <f t="shared" si="13"/>
        <v>152228.4</v>
      </c>
      <c r="I20" s="91">
        <f t="shared" si="13"/>
        <v>152228.4</v>
      </c>
      <c r="J20" s="91">
        <f t="shared" si="13"/>
        <v>163589.9</v>
      </c>
      <c r="K20" s="91">
        <f t="shared" si="13"/>
        <v>163589.9</v>
      </c>
      <c r="L20" s="91">
        <f t="shared" si="13"/>
        <v>173889.2</v>
      </c>
      <c r="M20" s="91">
        <f t="shared" si="13"/>
        <v>173889.2</v>
      </c>
      <c r="N20" s="35"/>
      <c r="O20" s="35"/>
    </row>
    <row r="21" spans="1:1848" s="32" customFormat="1" x14ac:dyDescent="0.2">
      <c r="A21" s="36" t="s">
        <v>13</v>
      </c>
      <c r="B21" s="30" t="s">
        <v>1</v>
      </c>
      <c r="C21" s="89">
        <v>95.6</v>
      </c>
      <c r="D21" s="89">
        <f>D20/C20*100</f>
        <v>101.21204370591474</v>
      </c>
      <c r="E21" s="89">
        <f>E20/D20*100</f>
        <v>113.97191397476365</v>
      </c>
      <c r="F21" s="89">
        <f t="shared" ref="F21" si="14">F20/E20*100</f>
        <v>95.805410947540921</v>
      </c>
      <c r="G21" s="89">
        <f>G20/F20*100</f>
        <v>116.03808348263125</v>
      </c>
      <c r="H21" s="89">
        <f>H20/G20*100</f>
        <v>107.66545347555912</v>
      </c>
      <c r="I21" s="89">
        <f>I20/G20*100</f>
        <v>107.66545347555912</v>
      </c>
      <c r="J21" s="89">
        <f>J20/H20*100</f>
        <v>107.46345622761586</v>
      </c>
      <c r="K21" s="89">
        <f>K20/I20*100</f>
        <v>107.46345622761586</v>
      </c>
      <c r="L21" s="89">
        <f>L20/J20*100</f>
        <v>106.29580432532816</v>
      </c>
      <c r="M21" s="89">
        <f>M20/K20*100</f>
        <v>106.29580432532816</v>
      </c>
      <c r="N21" s="35"/>
      <c r="O21" s="35"/>
    </row>
    <row r="22" spans="1:1848" s="84" customFormat="1" ht="38.25" x14ac:dyDescent="0.2">
      <c r="A22" s="29" t="s">
        <v>53</v>
      </c>
      <c r="B22" s="77" t="s">
        <v>11</v>
      </c>
      <c r="C22" s="91">
        <v>58135.1</v>
      </c>
      <c r="D22" s="91">
        <v>59271.44</v>
      </c>
      <c r="E22" s="91">
        <v>67666.899999999994</v>
      </c>
      <c r="F22" s="91">
        <v>72102.600000000006</v>
      </c>
      <c r="G22" s="91">
        <v>89642</v>
      </c>
      <c r="H22" s="91">
        <v>93400</v>
      </c>
      <c r="I22" s="91">
        <v>93400</v>
      </c>
      <c r="J22" s="91">
        <v>97600</v>
      </c>
      <c r="K22" s="91">
        <v>97600</v>
      </c>
      <c r="L22" s="91">
        <v>101500</v>
      </c>
      <c r="M22" s="91">
        <v>101500</v>
      </c>
      <c r="N22" s="35"/>
      <c r="O22" s="35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  <c r="ZQ22" s="32"/>
      <c r="ZR22" s="32"/>
      <c r="ZS22" s="32"/>
      <c r="ZT22" s="32"/>
      <c r="ZU22" s="32"/>
      <c r="ZV22" s="32"/>
      <c r="ZW22" s="32"/>
      <c r="ZX22" s="32"/>
      <c r="ZY22" s="32"/>
      <c r="ZZ22" s="32"/>
      <c r="AAA22" s="32"/>
      <c r="AAB22" s="32"/>
      <c r="AAC22" s="32"/>
      <c r="AAD22" s="32"/>
      <c r="AAE22" s="32"/>
      <c r="AAF22" s="32"/>
      <c r="AAG22" s="32"/>
      <c r="AAH22" s="32"/>
      <c r="AAI22" s="32"/>
      <c r="AAJ22" s="32"/>
      <c r="AAK22" s="32"/>
      <c r="AAL22" s="32"/>
      <c r="AAM22" s="32"/>
      <c r="AAN22" s="32"/>
      <c r="AAO22" s="32"/>
      <c r="AAP22" s="32"/>
      <c r="AAQ22" s="32"/>
      <c r="AAR22" s="32"/>
      <c r="AAS22" s="32"/>
      <c r="AAT22" s="32"/>
      <c r="AAU22" s="32"/>
      <c r="AAV22" s="32"/>
      <c r="AAW22" s="32"/>
      <c r="AAX22" s="32"/>
      <c r="AAY22" s="32"/>
      <c r="AAZ22" s="32"/>
      <c r="ABA22" s="32"/>
      <c r="ABB22" s="32"/>
      <c r="ABC22" s="32"/>
      <c r="ABD22" s="32"/>
      <c r="ABE22" s="32"/>
      <c r="ABF22" s="32"/>
      <c r="ABG22" s="32"/>
      <c r="ABH22" s="32"/>
      <c r="ABI22" s="32"/>
      <c r="ABJ22" s="32"/>
      <c r="ABK22" s="32"/>
      <c r="ABL22" s="32"/>
      <c r="ABM22" s="32"/>
      <c r="ABN22" s="32"/>
      <c r="ABO22" s="32"/>
      <c r="ABP22" s="32"/>
      <c r="ABQ22" s="32"/>
      <c r="ABR22" s="32"/>
      <c r="ABS22" s="32"/>
      <c r="ABT22" s="32"/>
      <c r="ABU22" s="32"/>
      <c r="ABV22" s="32"/>
      <c r="ABW22" s="32"/>
      <c r="ABX22" s="32"/>
      <c r="ABY22" s="32"/>
      <c r="ABZ22" s="32"/>
      <c r="ACA22" s="32"/>
      <c r="ACB22" s="32"/>
      <c r="ACC22" s="32"/>
      <c r="ACD22" s="32"/>
      <c r="ACE22" s="32"/>
      <c r="ACF22" s="32"/>
      <c r="ACG22" s="32"/>
      <c r="ACH22" s="32"/>
      <c r="ACI22" s="32"/>
      <c r="ACJ22" s="32"/>
      <c r="ACK22" s="32"/>
      <c r="ACL22" s="32"/>
      <c r="ACM22" s="32"/>
      <c r="ACN22" s="32"/>
      <c r="ACO22" s="32"/>
      <c r="ACP22" s="32"/>
      <c r="ACQ22" s="32"/>
      <c r="ACR22" s="32"/>
      <c r="ACS22" s="32"/>
      <c r="ACT22" s="32"/>
      <c r="ACU22" s="32"/>
      <c r="ACV22" s="32"/>
      <c r="ACW22" s="32"/>
      <c r="ACX22" s="32"/>
      <c r="ACY22" s="32"/>
      <c r="ACZ22" s="32"/>
      <c r="ADA22" s="32"/>
      <c r="ADB22" s="32"/>
      <c r="ADC22" s="32"/>
      <c r="ADD22" s="32"/>
      <c r="ADE22" s="32"/>
      <c r="ADF22" s="32"/>
      <c r="ADG22" s="32"/>
      <c r="ADH22" s="32"/>
      <c r="ADI22" s="32"/>
      <c r="ADJ22" s="32"/>
      <c r="ADK22" s="32"/>
      <c r="ADL22" s="32"/>
      <c r="ADM22" s="32"/>
      <c r="ADN22" s="32"/>
      <c r="ADO22" s="32"/>
      <c r="ADP22" s="32"/>
      <c r="ADQ22" s="32"/>
      <c r="ADR22" s="32"/>
      <c r="ADS22" s="32"/>
      <c r="ADT22" s="32"/>
      <c r="ADU22" s="32"/>
      <c r="ADV22" s="32"/>
      <c r="ADW22" s="32"/>
      <c r="ADX22" s="32"/>
      <c r="ADY22" s="32"/>
      <c r="ADZ22" s="32"/>
      <c r="AEA22" s="32"/>
      <c r="AEB22" s="32"/>
      <c r="AEC22" s="32"/>
      <c r="AED22" s="32"/>
      <c r="AEE22" s="32"/>
      <c r="AEF22" s="32"/>
      <c r="AEG22" s="32"/>
      <c r="AEH22" s="32"/>
      <c r="AEI22" s="32"/>
      <c r="AEJ22" s="32"/>
      <c r="AEK22" s="32"/>
      <c r="AEL22" s="32"/>
      <c r="AEM22" s="32"/>
      <c r="AEN22" s="32"/>
      <c r="AEO22" s="32"/>
      <c r="AEP22" s="32"/>
      <c r="AEQ22" s="32"/>
      <c r="AER22" s="32"/>
      <c r="AES22" s="32"/>
      <c r="AET22" s="32"/>
      <c r="AEU22" s="32"/>
      <c r="AEV22" s="32"/>
      <c r="AEW22" s="32"/>
      <c r="AEX22" s="32"/>
      <c r="AEY22" s="32"/>
      <c r="AEZ22" s="32"/>
      <c r="AFA22" s="32"/>
      <c r="AFB22" s="32"/>
      <c r="AFC22" s="32"/>
      <c r="AFD22" s="32"/>
      <c r="AFE22" s="32"/>
      <c r="AFF22" s="32"/>
      <c r="AFG22" s="32"/>
      <c r="AFH22" s="32"/>
      <c r="AFI22" s="32"/>
      <c r="AFJ22" s="32"/>
      <c r="AFK22" s="32"/>
      <c r="AFL22" s="32"/>
      <c r="AFM22" s="32"/>
      <c r="AFN22" s="32"/>
      <c r="AFO22" s="32"/>
      <c r="AFP22" s="32"/>
      <c r="AFQ22" s="32"/>
      <c r="AFR22" s="32"/>
      <c r="AFS22" s="32"/>
      <c r="AFT22" s="32"/>
      <c r="AFU22" s="32"/>
      <c r="AFV22" s="32"/>
      <c r="AFW22" s="32"/>
      <c r="AFX22" s="32"/>
      <c r="AFY22" s="32"/>
      <c r="AFZ22" s="32"/>
      <c r="AGA22" s="32"/>
      <c r="AGB22" s="32"/>
      <c r="AGC22" s="32"/>
      <c r="AGD22" s="32"/>
      <c r="AGE22" s="32"/>
      <c r="AGF22" s="32"/>
      <c r="AGG22" s="32"/>
      <c r="AGH22" s="32"/>
      <c r="AGI22" s="32"/>
      <c r="AGJ22" s="32"/>
      <c r="AGK22" s="32"/>
      <c r="AGL22" s="32"/>
      <c r="AGM22" s="32"/>
      <c r="AGN22" s="32"/>
      <c r="AGO22" s="32"/>
      <c r="AGP22" s="32"/>
      <c r="AGQ22" s="32"/>
      <c r="AGR22" s="32"/>
      <c r="AGS22" s="32"/>
      <c r="AGT22" s="32"/>
      <c r="AGU22" s="32"/>
      <c r="AGV22" s="32"/>
      <c r="AGW22" s="32"/>
      <c r="AGX22" s="32"/>
      <c r="AGY22" s="32"/>
      <c r="AGZ22" s="32"/>
      <c r="AHA22" s="32"/>
      <c r="AHB22" s="32"/>
      <c r="AHC22" s="32"/>
      <c r="AHD22" s="32"/>
      <c r="AHE22" s="32"/>
      <c r="AHF22" s="32"/>
      <c r="AHG22" s="32"/>
      <c r="AHH22" s="32"/>
      <c r="AHI22" s="32"/>
      <c r="AHJ22" s="32"/>
      <c r="AHK22" s="32"/>
      <c r="AHL22" s="32"/>
      <c r="AHM22" s="32"/>
      <c r="AHN22" s="32"/>
      <c r="AHO22" s="32"/>
      <c r="AHP22" s="32"/>
      <c r="AHQ22" s="32"/>
      <c r="AHR22" s="32"/>
      <c r="AHS22" s="32"/>
      <c r="AHT22" s="32"/>
      <c r="AHU22" s="32"/>
      <c r="AHV22" s="32"/>
      <c r="AHW22" s="32"/>
      <c r="AHX22" s="32"/>
      <c r="AHY22" s="32"/>
      <c r="AHZ22" s="32"/>
      <c r="AIA22" s="32"/>
      <c r="AIB22" s="32"/>
      <c r="AIC22" s="32"/>
      <c r="AID22" s="32"/>
      <c r="AIE22" s="32"/>
      <c r="AIF22" s="32"/>
      <c r="AIG22" s="32"/>
      <c r="AIH22" s="32"/>
      <c r="AII22" s="32"/>
      <c r="AIJ22" s="32"/>
      <c r="AIK22" s="32"/>
      <c r="AIL22" s="32"/>
      <c r="AIM22" s="32"/>
      <c r="AIN22" s="32"/>
      <c r="AIO22" s="32"/>
      <c r="AIP22" s="32"/>
      <c r="AIQ22" s="32"/>
      <c r="AIR22" s="32"/>
      <c r="AIS22" s="32"/>
      <c r="AIT22" s="32"/>
      <c r="AIU22" s="32"/>
      <c r="AIV22" s="32"/>
      <c r="AIW22" s="32"/>
      <c r="AIX22" s="32"/>
      <c r="AIY22" s="32"/>
      <c r="AIZ22" s="32"/>
      <c r="AJA22" s="32"/>
      <c r="AJB22" s="32"/>
      <c r="AJC22" s="32"/>
      <c r="AJD22" s="32"/>
      <c r="AJE22" s="32"/>
      <c r="AJF22" s="32"/>
      <c r="AJG22" s="32"/>
      <c r="AJH22" s="32"/>
      <c r="AJI22" s="32"/>
      <c r="AJJ22" s="32"/>
      <c r="AJK22" s="32"/>
      <c r="AJL22" s="32"/>
      <c r="AJM22" s="32"/>
      <c r="AJN22" s="32"/>
      <c r="AJO22" s="32"/>
      <c r="AJP22" s="32"/>
      <c r="AJQ22" s="32"/>
      <c r="AJR22" s="32"/>
      <c r="AJS22" s="32"/>
      <c r="AJT22" s="32"/>
      <c r="AJU22" s="32"/>
      <c r="AJV22" s="32"/>
      <c r="AJW22" s="32"/>
      <c r="AJX22" s="32"/>
      <c r="AJY22" s="32"/>
      <c r="AJZ22" s="32"/>
      <c r="AKA22" s="32"/>
      <c r="AKB22" s="32"/>
      <c r="AKC22" s="32"/>
      <c r="AKD22" s="32"/>
      <c r="AKE22" s="32"/>
      <c r="AKF22" s="32"/>
      <c r="AKG22" s="32"/>
      <c r="AKH22" s="32"/>
      <c r="AKI22" s="32"/>
      <c r="AKJ22" s="32"/>
      <c r="AKK22" s="32"/>
      <c r="AKL22" s="32"/>
      <c r="AKM22" s="32"/>
      <c r="AKN22" s="32"/>
      <c r="AKO22" s="32"/>
      <c r="AKP22" s="32"/>
      <c r="AKQ22" s="32"/>
      <c r="AKR22" s="32"/>
      <c r="AKS22" s="32"/>
      <c r="AKT22" s="32"/>
      <c r="AKU22" s="32"/>
      <c r="AKV22" s="32"/>
      <c r="AKW22" s="32"/>
      <c r="AKX22" s="32"/>
      <c r="AKY22" s="32"/>
      <c r="AKZ22" s="32"/>
      <c r="ALA22" s="32"/>
      <c r="ALB22" s="32"/>
      <c r="ALC22" s="32"/>
      <c r="ALD22" s="32"/>
      <c r="ALE22" s="32"/>
      <c r="ALF22" s="32"/>
      <c r="ALG22" s="32"/>
      <c r="ALH22" s="32"/>
      <c r="ALI22" s="32"/>
      <c r="ALJ22" s="32"/>
      <c r="ALK22" s="32"/>
      <c r="ALL22" s="32"/>
      <c r="ALM22" s="32"/>
      <c r="ALN22" s="32"/>
      <c r="ALO22" s="32"/>
      <c r="ALP22" s="32"/>
      <c r="ALQ22" s="32"/>
      <c r="ALR22" s="32"/>
      <c r="ALS22" s="32"/>
      <c r="ALT22" s="32"/>
      <c r="ALU22" s="32"/>
      <c r="ALV22" s="32"/>
      <c r="ALW22" s="32"/>
      <c r="ALX22" s="32"/>
      <c r="ALY22" s="32"/>
      <c r="ALZ22" s="32"/>
      <c r="AMA22" s="32"/>
      <c r="AMB22" s="32"/>
      <c r="AMC22" s="32"/>
      <c r="AMD22" s="32"/>
      <c r="AME22" s="32"/>
      <c r="AMF22" s="32"/>
      <c r="AMG22" s="32"/>
      <c r="AMH22" s="32"/>
      <c r="AMI22" s="32"/>
      <c r="AMJ22" s="32"/>
      <c r="AMK22" s="32"/>
      <c r="AML22" s="32"/>
      <c r="AMM22" s="32"/>
      <c r="AMN22" s="32"/>
      <c r="AMO22" s="32"/>
      <c r="AMP22" s="32"/>
      <c r="AMQ22" s="32"/>
      <c r="AMR22" s="32"/>
      <c r="AMS22" s="32"/>
      <c r="AMT22" s="32"/>
      <c r="AMU22" s="32"/>
      <c r="AMV22" s="32"/>
      <c r="AMW22" s="32"/>
      <c r="AMX22" s="32"/>
      <c r="AMY22" s="32"/>
      <c r="AMZ22" s="32"/>
      <c r="ANA22" s="32"/>
      <c r="ANB22" s="32"/>
      <c r="ANC22" s="32"/>
      <c r="AND22" s="32"/>
      <c r="ANE22" s="32"/>
      <c r="ANF22" s="32"/>
      <c r="ANG22" s="32"/>
      <c r="ANH22" s="32"/>
      <c r="ANI22" s="32"/>
      <c r="ANJ22" s="32"/>
      <c r="ANK22" s="32"/>
      <c r="ANL22" s="32"/>
      <c r="ANM22" s="32"/>
      <c r="ANN22" s="32"/>
      <c r="ANO22" s="32"/>
      <c r="ANP22" s="32"/>
      <c r="ANQ22" s="32"/>
      <c r="ANR22" s="32"/>
      <c r="ANS22" s="32"/>
      <c r="ANT22" s="32"/>
      <c r="ANU22" s="32"/>
      <c r="ANV22" s="32"/>
      <c r="ANW22" s="32"/>
      <c r="ANX22" s="32"/>
      <c r="ANY22" s="32"/>
      <c r="ANZ22" s="32"/>
      <c r="AOA22" s="32"/>
      <c r="AOB22" s="32"/>
      <c r="AOC22" s="32"/>
      <c r="AOD22" s="32"/>
      <c r="AOE22" s="32"/>
      <c r="AOF22" s="32"/>
      <c r="AOG22" s="32"/>
      <c r="AOH22" s="32"/>
      <c r="AOI22" s="32"/>
      <c r="AOJ22" s="32"/>
      <c r="AOK22" s="32"/>
      <c r="AOL22" s="32"/>
      <c r="AOM22" s="32"/>
      <c r="AON22" s="32"/>
      <c r="AOO22" s="32"/>
      <c r="AOP22" s="32"/>
      <c r="AOQ22" s="32"/>
      <c r="AOR22" s="32"/>
      <c r="AOS22" s="32"/>
      <c r="AOT22" s="32"/>
      <c r="AOU22" s="32"/>
      <c r="AOV22" s="32"/>
      <c r="AOW22" s="32"/>
      <c r="AOX22" s="32"/>
      <c r="AOY22" s="32"/>
      <c r="AOZ22" s="32"/>
      <c r="APA22" s="32"/>
      <c r="APB22" s="32"/>
      <c r="APC22" s="32"/>
      <c r="APD22" s="32"/>
      <c r="APE22" s="32"/>
      <c r="APF22" s="32"/>
      <c r="APG22" s="32"/>
      <c r="APH22" s="32"/>
      <c r="API22" s="32"/>
      <c r="APJ22" s="32"/>
      <c r="APK22" s="32"/>
      <c r="APL22" s="32"/>
      <c r="APM22" s="32"/>
      <c r="APN22" s="32"/>
      <c r="APO22" s="32"/>
      <c r="APP22" s="32"/>
      <c r="APQ22" s="32"/>
      <c r="APR22" s="32"/>
      <c r="APS22" s="32"/>
      <c r="APT22" s="32"/>
      <c r="APU22" s="32"/>
      <c r="APV22" s="32"/>
      <c r="APW22" s="32"/>
      <c r="APX22" s="32"/>
      <c r="APY22" s="32"/>
      <c r="APZ22" s="32"/>
      <c r="AQA22" s="32"/>
      <c r="AQB22" s="32"/>
      <c r="AQC22" s="32"/>
      <c r="AQD22" s="32"/>
      <c r="AQE22" s="32"/>
      <c r="AQF22" s="32"/>
      <c r="AQG22" s="32"/>
      <c r="AQH22" s="32"/>
      <c r="AQI22" s="32"/>
      <c r="AQJ22" s="32"/>
      <c r="AQK22" s="32"/>
      <c r="AQL22" s="32"/>
      <c r="AQM22" s="32"/>
      <c r="AQN22" s="32"/>
      <c r="AQO22" s="32"/>
      <c r="AQP22" s="32"/>
      <c r="AQQ22" s="32"/>
      <c r="AQR22" s="32"/>
      <c r="AQS22" s="32"/>
      <c r="AQT22" s="32"/>
      <c r="AQU22" s="32"/>
      <c r="AQV22" s="32"/>
      <c r="AQW22" s="32"/>
      <c r="AQX22" s="32"/>
      <c r="AQY22" s="32"/>
      <c r="AQZ22" s="32"/>
      <c r="ARA22" s="32"/>
      <c r="ARB22" s="32"/>
      <c r="ARC22" s="32"/>
      <c r="ARD22" s="32"/>
      <c r="ARE22" s="32"/>
      <c r="ARF22" s="32"/>
      <c r="ARG22" s="32"/>
      <c r="ARH22" s="32"/>
      <c r="ARI22" s="32"/>
      <c r="ARJ22" s="32"/>
      <c r="ARK22" s="32"/>
      <c r="ARL22" s="32"/>
      <c r="ARM22" s="32"/>
      <c r="ARN22" s="32"/>
      <c r="ARO22" s="32"/>
      <c r="ARP22" s="32"/>
      <c r="ARQ22" s="32"/>
      <c r="ARR22" s="32"/>
      <c r="ARS22" s="32"/>
      <c r="ART22" s="32"/>
      <c r="ARU22" s="32"/>
      <c r="ARV22" s="32"/>
      <c r="ARW22" s="32"/>
      <c r="ARX22" s="32"/>
      <c r="ARY22" s="32"/>
      <c r="ARZ22" s="32"/>
      <c r="ASA22" s="32"/>
      <c r="ASB22" s="32"/>
      <c r="ASC22" s="32"/>
      <c r="ASD22" s="32"/>
      <c r="ASE22" s="32"/>
      <c r="ASF22" s="32"/>
      <c r="ASG22" s="32"/>
      <c r="ASH22" s="32"/>
      <c r="ASI22" s="32"/>
      <c r="ASJ22" s="32"/>
      <c r="ASK22" s="32"/>
      <c r="ASL22" s="32"/>
      <c r="ASM22" s="32"/>
      <c r="ASN22" s="32"/>
      <c r="ASO22" s="32"/>
      <c r="ASP22" s="32"/>
      <c r="ASQ22" s="32"/>
      <c r="ASR22" s="32"/>
      <c r="ASS22" s="32"/>
      <c r="AST22" s="32"/>
      <c r="ASU22" s="32"/>
      <c r="ASV22" s="32"/>
      <c r="ASW22" s="32"/>
      <c r="ASX22" s="32"/>
      <c r="ASY22" s="32"/>
      <c r="ASZ22" s="32"/>
      <c r="ATA22" s="32"/>
      <c r="ATB22" s="32"/>
      <c r="ATC22" s="32"/>
      <c r="ATD22" s="32"/>
      <c r="ATE22" s="32"/>
      <c r="ATF22" s="32"/>
      <c r="ATG22" s="32"/>
      <c r="ATH22" s="32"/>
      <c r="ATI22" s="32"/>
      <c r="ATJ22" s="32"/>
      <c r="ATK22" s="32"/>
      <c r="ATL22" s="32"/>
      <c r="ATM22" s="32"/>
      <c r="ATN22" s="32"/>
      <c r="ATO22" s="32"/>
      <c r="ATP22" s="32"/>
      <c r="ATQ22" s="32"/>
      <c r="ATR22" s="32"/>
      <c r="ATS22" s="32"/>
      <c r="ATT22" s="32"/>
      <c r="ATU22" s="32"/>
      <c r="ATV22" s="32"/>
      <c r="ATW22" s="32"/>
      <c r="ATX22" s="32"/>
      <c r="ATY22" s="32"/>
      <c r="ATZ22" s="32"/>
      <c r="AUA22" s="32"/>
      <c r="AUB22" s="32"/>
      <c r="AUC22" s="32"/>
      <c r="AUD22" s="32"/>
      <c r="AUE22" s="32"/>
      <c r="AUF22" s="32"/>
      <c r="AUG22" s="32"/>
      <c r="AUH22" s="32"/>
      <c r="AUI22" s="32"/>
      <c r="AUJ22" s="32"/>
      <c r="AUK22" s="32"/>
      <c r="AUL22" s="32"/>
      <c r="AUM22" s="32"/>
      <c r="AUN22" s="32"/>
      <c r="AUO22" s="32"/>
      <c r="AUP22" s="32"/>
      <c r="AUQ22" s="32"/>
      <c r="AUR22" s="32"/>
      <c r="AUS22" s="32"/>
      <c r="AUT22" s="32"/>
      <c r="AUU22" s="32"/>
      <c r="AUV22" s="32"/>
      <c r="AUW22" s="32"/>
      <c r="AUX22" s="32"/>
      <c r="AUY22" s="32"/>
      <c r="AUZ22" s="32"/>
      <c r="AVA22" s="32"/>
      <c r="AVB22" s="32"/>
      <c r="AVC22" s="32"/>
      <c r="AVD22" s="32"/>
      <c r="AVE22" s="32"/>
      <c r="AVF22" s="32"/>
      <c r="AVG22" s="32"/>
      <c r="AVH22" s="32"/>
      <c r="AVI22" s="32"/>
      <c r="AVJ22" s="32"/>
      <c r="AVK22" s="32"/>
      <c r="AVL22" s="32"/>
      <c r="AVM22" s="32"/>
      <c r="AVN22" s="32"/>
      <c r="AVO22" s="32"/>
      <c r="AVP22" s="32"/>
      <c r="AVQ22" s="32"/>
      <c r="AVR22" s="32"/>
      <c r="AVS22" s="32"/>
      <c r="AVT22" s="32"/>
      <c r="AVU22" s="32"/>
      <c r="AVV22" s="32"/>
      <c r="AVW22" s="32"/>
      <c r="AVX22" s="32"/>
      <c r="AVY22" s="32"/>
      <c r="AVZ22" s="32"/>
      <c r="AWA22" s="32"/>
      <c r="AWB22" s="32"/>
      <c r="AWC22" s="32"/>
      <c r="AWD22" s="32"/>
      <c r="AWE22" s="32"/>
      <c r="AWF22" s="32"/>
      <c r="AWG22" s="32"/>
      <c r="AWH22" s="32"/>
      <c r="AWI22" s="32"/>
      <c r="AWJ22" s="32"/>
      <c r="AWK22" s="32"/>
      <c r="AWL22" s="32"/>
      <c r="AWM22" s="32"/>
      <c r="AWN22" s="32"/>
      <c r="AWO22" s="32"/>
      <c r="AWP22" s="32"/>
      <c r="AWQ22" s="32"/>
      <c r="AWR22" s="32"/>
      <c r="AWS22" s="32"/>
      <c r="AWT22" s="32"/>
      <c r="AWU22" s="32"/>
      <c r="AWV22" s="32"/>
      <c r="AWW22" s="32"/>
      <c r="AWX22" s="32"/>
      <c r="AWY22" s="32"/>
      <c r="AWZ22" s="32"/>
      <c r="AXA22" s="32"/>
      <c r="AXB22" s="32"/>
      <c r="AXC22" s="32"/>
      <c r="AXD22" s="32"/>
      <c r="AXE22" s="32"/>
      <c r="AXF22" s="32"/>
      <c r="AXG22" s="32"/>
      <c r="AXH22" s="32"/>
      <c r="AXI22" s="32"/>
      <c r="AXJ22" s="32"/>
      <c r="AXK22" s="32"/>
      <c r="AXL22" s="32"/>
      <c r="AXM22" s="32"/>
      <c r="AXN22" s="32"/>
      <c r="AXO22" s="32"/>
      <c r="AXP22" s="32"/>
      <c r="AXQ22" s="32"/>
      <c r="AXR22" s="32"/>
      <c r="AXS22" s="32"/>
      <c r="AXT22" s="32"/>
      <c r="AXU22" s="32"/>
      <c r="AXV22" s="32"/>
      <c r="AXW22" s="32"/>
      <c r="AXX22" s="32"/>
      <c r="AXY22" s="32"/>
      <c r="AXZ22" s="32"/>
      <c r="AYA22" s="32"/>
      <c r="AYB22" s="32"/>
      <c r="AYC22" s="32"/>
      <c r="AYD22" s="32"/>
      <c r="AYE22" s="32"/>
      <c r="AYF22" s="32"/>
      <c r="AYG22" s="32"/>
      <c r="AYH22" s="32"/>
      <c r="AYI22" s="32"/>
      <c r="AYJ22" s="32"/>
      <c r="AYK22" s="32"/>
      <c r="AYL22" s="32"/>
      <c r="AYM22" s="32"/>
      <c r="AYN22" s="32"/>
      <c r="AYO22" s="32"/>
      <c r="AYP22" s="32"/>
      <c r="AYQ22" s="32"/>
      <c r="AYR22" s="32"/>
      <c r="AYS22" s="32"/>
      <c r="AYT22" s="32"/>
      <c r="AYU22" s="32"/>
      <c r="AYV22" s="32"/>
      <c r="AYW22" s="32"/>
      <c r="AYX22" s="32"/>
      <c r="AYY22" s="32"/>
      <c r="AYZ22" s="32"/>
      <c r="AZA22" s="32"/>
      <c r="AZB22" s="32"/>
      <c r="AZC22" s="32"/>
      <c r="AZD22" s="32"/>
      <c r="AZE22" s="32"/>
      <c r="AZF22" s="32"/>
      <c r="AZG22" s="32"/>
      <c r="AZH22" s="32"/>
      <c r="AZI22" s="32"/>
      <c r="AZJ22" s="32"/>
      <c r="AZK22" s="32"/>
      <c r="AZL22" s="32"/>
      <c r="AZM22" s="32"/>
      <c r="AZN22" s="32"/>
      <c r="AZO22" s="32"/>
      <c r="AZP22" s="32"/>
      <c r="AZQ22" s="32"/>
      <c r="AZR22" s="32"/>
      <c r="AZS22" s="32"/>
      <c r="AZT22" s="32"/>
      <c r="AZU22" s="32"/>
      <c r="AZV22" s="32"/>
      <c r="AZW22" s="32"/>
      <c r="AZX22" s="32"/>
      <c r="AZY22" s="32"/>
      <c r="AZZ22" s="32"/>
      <c r="BAA22" s="32"/>
      <c r="BAB22" s="32"/>
      <c r="BAC22" s="32"/>
      <c r="BAD22" s="32"/>
      <c r="BAE22" s="32"/>
      <c r="BAF22" s="32"/>
      <c r="BAG22" s="32"/>
      <c r="BAH22" s="32"/>
      <c r="BAI22" s="32"/>
      <c r="BAJ22" s="32"/>
      <c r="BAK22" s="32"/>
      <c r="BAL22" s="32"/>
      <c r="BAM22" s="32"/>
      <c r="BAN22" s="32"/>
      <c r="BAO22" s="32"/>
      <c r="BAP22" s="32"/>
      <c r="BAQ22" s="32"/>
      <c r="BAR22" s="32"/>
      <c r="BAS22" s="32"/>
      <c r="BAT22" s="32"/>
      <c r="BAU22" s="32"/>
      <c r="BAV22" s="32"/>
      <c r="BAW22" s="32"/>
      <c r="BAX22" s="32"/>
      <c r="BAY22" s="32"/>
      <c r="BAZ22" s="32"/>
      <c r="BBA22" s="32"/>
      <c r="BBB22" s="32"/>
      <c r="BBC22" s="32"/>
      <c r="BBD22" s="32"/>
      <c r="BBE22" s="32"/>
      <c r="BBF22" s="32"/>
      <c r="BBG22" s="32"/>
      <c r="BBH22" s="32"/>
      <c r="BBI22" s="32"/>
      <c r="BBJ22" s="32"/>
      <c r="BBK22" s="32"/>
      <c r="BBL22" s="32"/>
      <c r="BBM22" s="32"/>
      <c r="BBN22" s="32"/>
      <c r="BBO22" s="32"/>
      <c r="BBP22" s="32"/>
      <c r="BBQ22" s="32"/>
      <c r="BBR22" s="32"/>
      <c r="BBS22" s="32"/>
      <c r="BBT22" s="32"/>
      <c r="BBU22" s="32"/>
      <c r="BBV22" s="32"/>
      <c r="BBW22" s="32"/>
      <c r="BBX22" s="32"/>
      <c r="BBY22" s="32"/>
      <c r="BBZ22" s="32"/>
      <c r="BCA22" s="32"/>
      <c r="BCB22" s="32"/>
      <c r="BCC22" s="32"/>
      <c r="BCD22" s="32"/>
      <c r="BCE22" s="32"/>
      <c r="BCF22" s="32"/>
      <c r="BCG22" s="32"/>
      <c r="BCH22" s="32"/>
      <c r="BCI22" s="32"/>
      <c r="BCJ22" s="32"/>
      <c r="BCK22" s="32"/>
      <c r="BCL22" s="32"/>
      <c r="BCM22" s="32"/>
      <c r="BCN22" s="32"/>
      <c r="BCO22" s="32"/>
      <c r="BCP22" s="32"/>
      <c r="BCQ22" s="32"/>
      <c r="BCR22" s="32"/>
      <c r="BCS22" s="32"/>
      <c r="BCT22" s="32"/>
      <c r="BCU22" s="32"/>
      <c r="BCV22" s="32"/>
      <c r="BCW22" s="32"/>
      <c r="BCX22" s="32"/>
      <c r="BCY22" s="32"/>
      <c r="BCZ22" s="32"/>
      <c r="BDA22" s="32"/>
      <c r="BDB22" s="32"/>
      <c r="BDC22" s="32"/>
      <c r="BDD22" s="32"/>
      <c r="BDE22" s="32"/>
      <c r="BDF22" s="32"/>
      <c r="BDG22" s="32"/>
      <c r="BDH22" s="32"/>
      <c r="BDI22" s="32"/>
      <c r="BDJ22" s="32"/>
      <c r="BDK22" s="32"/>
      <c r="BDL22" s="32"/>
      <c r="BDM22" s="32"/>
      <c r="BDN22" s="32"/>
      <c r="BDO22" s="32"/>
      <c r="BDP22" s="32"/>
      <c r="BDQ22" s="32"/>
      <c r="BDR22" s="32"/>
      <c r="BDS22" s="32"/>
      <c r="BDT22" s="32"/>
      <c r="BDU22" s="32"/>
      <c r="BDV22" s="32"/>
      <c r="BDW22" s="32"/>
      <c r="BDX22" s="32"/>
      <c r="BDY22" s="32"/>
      <c r="BDZ22" s="32"/>
      <c r="BEA22" s="32"/>
      <c r="BEB22" s="32"/>
      <c r="BEC22" s="32"/>
      <c r="BED22" s="32"/>
      <c r="BEE22" s="32"/>
      <c r="BEF22" s="32"/>
      <c r="BEG22" s="32"/>
      <c r="BEH22" s="32"/>
      <c r="BEI22" s="32"/>
      <c r="BEJ22" s="32"/>
      <c r="BEK22" s="32"/>
      <c r="BEL22" s="32"/>
      <c r="BEM22" s="32"/>
      <c r="BEN22" s="32"/>
      <c r="BEO22" s="32"/>
      <c r="BEP22" s="32"/>
      <c r="BEQ22" s="32"/>
      <c r="BER22" s="32"/>
      <c r="BES22" s="32"/>
      <c r="BET22" s="32"/>
      <c r="BEU22" s="32"/>
      <c r="BEV22" s="32"/>
      <c r="BEW22" s="32"/>
      <c r="BEX22" s="32"/>
      <c r="BEY22" s="32"/>
      <c r="BEZ22" s="32"/>
      <c r="BFA22" s="32"/>
      <c r="BFB22" s="32"/>
      <c r="BFC22" s="32"/>
      <c r="BFD22" s="32"/>
      <c r="BFE22" s="32"/>
      <c r="BFF22" s="32"/>
      <c r="BFG22" s="32"/>
      <c r="BFH22" s="32"/>
      <c r="BFI22" s="32"/>
      <c r="BFJ22" s="32"/>
      <c r="BFK22" s="32"/>
      <c r="BFL22" s="32"/>
      <c r="BFM22" s="32"/>
      <c r="BFN22" s="32"/>
      <c r="BFO22" s="32"/>
      <c r="BFP22" s="32"/>
      <c r="BFQ22" s="32"/>
      <c r="BFR22" s="32"/>
      <c r="BFS22" s="32"/>
      <c r="BFT22" s="32"/>
      <c r="BFU22" s="32"/>
      <c r="BFV22" s="32"/>
      <c r="BFW22" s="32"/>
      <c r="BFX22" s="32"/>
      <c r="BFY22" s="32"/>
      <c r="BFZ22" s="32"/>
      <c r="BGA22" s="32"/>
      <c r="BGB22" s="32"/>
      <c r="BGC22" s="32"/>
      <c r="BGD22" s="32"/>
      <c r="BGE22" s="32"/>
      <c r="BGF22" s="32"/>
      <c r="BGG22" s="32"/>
      <c r="BGH22" s="32"/>
      <c r="BGI22" s="32"/>
      <c r="BGJ22" s="32"/>
      <c r="BGK22" s="32"/>
      <c r="BGL22" s="32"/>
      <c r="BGM22" s="32"/>
      <c r="BGN22" s="32"/>
      <c r="BGO22" s="32"/>
      <c r="BGP22" s="32"/>
      <c r="BGQ22" s="32"/>
      <c r="BGR22" s="32"/>
      <c r="BGS22" s="32"/>
      <c r="BGT22" s="32"/>
      <c r="BGU22" s="32"/>
      <c r="BGV22" s="32"/>
      <c r="BGW22" s="32"/>
      <c r="BGX22" s="32"/>
      <c r="BGY22" s="32"/>
      <c r="BGZ22" s="32"/>
      <c r="BHA22" s="32"/>
      <c r="BHB22" s="32"/>
      <c r="BHC22" s="32"/>
      <c r="BHD22" s="32"/>
      <c r="BHE22" s="32"/>
      <c r="BHF22" s="32"/>
      <c r="BHG22" s="32"/>
      <c r="BHH22" s="32"/>
      <c r="BHI22" s="32"/>
      <c r="BHJ22" s="32"/>
      <c r="BHK22" s="32"/>
      <c r="BHL22" s="32"/>
      <c r="BHM22" s="32"/>
      <c r="BHN22" s="32"/>
      <c r="BHO22" s="32"/>
      <c r="BHP22" s="32"/>
      <c r="BHQ22" s="32"/>
      <c r="BHR22" s="32"/>
      <c r="BHS22" s="32"/>
      <c r="BHT22" s="32"/>
      <c r="BHU22" s="32"/>
      <c r="BHV22" s="32"/>
      <c r="BHW22" s="32"/>
      <c r="BHX22" s="32"/>
      <c r="BHY22" s="32"/>
      <c r="BHZ22" s="32"/>
      <c r="BIA22" s="32"/>
      <c r="BIB22" s="32"/>
      <c r="BIC22" s="32"/>
      <c r="BID22" s="32"/>
      <c r="BIE22" s="32"/>
      <c r="BIF22" s="32"/>
      <c r="BIG22" s="32"/>
      <c r="BIH22" s="32"/>
      <c r="BII22" s="32"/>
      <c r="BIJ22" s="32"/>
      <c r="BIK22" s="32"/>
      <c r="BIL22" s="32"/>
      <c r="BIM22" s="32"/>
      <c r="BIN22" s="32"/>
      <c r="BIO22" s="32"/>
      <c r="BIP22" s="32"/>
      <c r="BIQ22" s="32"/>
      <c r="BIR22" s="32"/>
      <c r="BIS22" s="32"/>
      <c r="BIT22" s="32"/>
      <c r="BIU22" s="32"/>
      <c r="BIV22" s="32"/>
      <c r="BIW22" s="32"/>
      <c r="BIX22" s="32"/>
      <c r="BIY22" s="32"/>
      <c r="BIZ22" s="32"/>
      <c r="BJA22" s="32"/>
      <c r="BJB22" s="32"/>
      <c r="BJC22" s="32"/>
      <c r="BJD22" s="32"/>
      <c r="BJE22" s="32"/>
      <c r="BJF22" s="32"/>
      <c r="BJG22" s="32"/>
      <c r="BJH22" s="32"/>
      <c r="BJI22" s="32"/>
      <c r="BJJ22" s="32"/>
      <c r="BJK22" s="32"/>
      <c r="BJL22" s="32"/>
      <c r="BJM22" s="32"/>
      <c r="BJN22" s="32"/>
      <c r="BJO22" s="32"/>
      <c r="BJP22" s="32"/>
      <c r="BJQ22" s="32"/>
      <c r="BJR22" s="32"/>
      <c r="BJS22" s="32"/>
      <c r="BJT22" s="32"/>
      <c r="BJU22" s="32"/>
      <c r="BJV22" s="32"/>
      <c r="BJW22" s="32"/>
      <c r="BJX22" s="32"/>
      <c r="BJY22" s="32"/>
      <c r="BJZ22" s="32"/>
      <c r="BKA22" s="32"/>
      <c r="BKB22" s="32"/>
      <c r="BKC22" s="32"/>
      <c r="BKD22" s="32"/>
      <c r="BKE22" s="32"/>
      <c r="BKF22" s="32"/>
      <c r="BKG22" s="32"/>
      <c r="BKH22" s="32"/>
      <c r="BKI22" s="32"/>
      <c r="BKJ22" s="32"/>
      <c r="BKK22" s="32"/>
      <c r="BKL22" s="32"/>
      <c r="BKM22" s="32"/>
      <c r="BKN22" s="32"/>
      <c r="BKO22" s="32"/>
      <c r="BKP22" s="32"/>
      <c r="BKQ22" s="32"/>
      <c r="BKR22" s="32"/>
      <c r="BKS22" s="32"/>
      <c r="BKT22" s="32"/>
      <c r="BKU22" s="32"/>
      <c r="BKV22" s="32"/>
      <c r="BKW22" s="32"/>
      <c r="BKX22" s="32"/>
      <c r="BKY22" s="32"/>
      <c r="BKZ22" s="32"/>
      <c r="BLA22" s="32"/>
      <c r="BLB22" s="32"/>
      <c r="BLC22" s="32"/>
      <c r="BLD22" s="32"/>
      <c r="BLE22" s="32"/>
      <c r="BLF22" s="32"/>
      <c r="BLG22" s="32"/>
      <c r="BLH22" s="32"/>
      <c r="BLI22" s="32"/>
      <c r="BLJ22" s="32"/>
      <c r="BLK22" s="32"/>
      <c r="BLL22" s="32"/>
      <c r="BLM22" s="32"/>
      <c r="BLN22" s="32"/>
      <c r="BLO22" s="32"/>
      <c r="BLP22" s="32"/>
      <c r="BLQ22" s="32"/>
      <c r="BLR22" s="32"/>
      <c r="BLS22" s="32"/>
      <c r="BLT22" s="32"/>
      <c r="BLU22" s="32"/>
      <c r="BLV22" s="32"/>
      <c r="BLW22" s="32"/>
      <c r="BLX22" s="32"/>
      <c r="BLY22" s="32"/>
      <c r="BLZ22" s="32"/>
      <c r="BMA22" s="32"/>
      <c r="BMB22" s="32"/>
      <c r="BMC22" s="32"/>
      <c r="BMD22" s="32"/>
      <c r="BME22" s="32"/>
      <c r="BMF22" s="32"/>
      <c r="BMG22" s="32"/>
      <c r="BMH22" s="32"/>
      <c r="BMI22" s="32"/>
      <c r="BMJ22" s="32"/>
      <c r="BMK22" s="32"/>
      <c r="BML22" s="32"/>
      <c r="BMM22" s="32"/>
      <c r="BMN22" s="32"/>
      <c r="BMO22" s="32"/>
      <c r="BMP22" s="32"/>
      <c r="BMQ22" s="32"/>
      <c r="BMR22" s="32"/>
      <c r="BMS22" s="32"/>
      <c r="BMT22" s="32"/>
      <c r="BMU22" s="32"/>
      <c r="BMV22" s="32"/>
      <c r="BMW22" s="32"/>
      <c r="BMX22" s="32"/>
      <c r="BMY22" s="32"/>
      <c r="BMZ22" s="32"/>
      <c r="BNA22" s="32"/>
      <c r="BNB22" s="32"/>
      <c r="BNC22" s="32"/>
      <c r="BND22" s="32"/>
      <c r="BNE22" s="32"/>
      <c r="BNF22" s="32"/>
      <c r="BNG22" s="32"/>
      <c r="BNH22" s="32"/>
      <c r="BNI22" s="32"/>
      <c r="BNJ22" s="32"/>
      <c r="BNK22" s="32"/>
      <c r="BNL22" s="32"/>
      <c r="BNM22" s="32"/>
      <c r="BNN22" s="32"/>
      <c r="BNO22" s="32"/>
      <c r="BNP22" s="32"/>
      <c r="BNQ22" s="32"/>
      <c r="BNR22" s="32"/>
      <c r="BNS22" s="32"/>
      <c r="BNT22" s="32"/>
      <c r="BNU22" s="32"/>
      <c r="BNV22" s="32"/>
      <c r="BNW22" s="32"/>
      <c r="BNX22" s="32"/>
      <c r="BNY22" s="32"/>
      <c r="BNZ22" s="32"/>
      <c r="BOA22" s="32"/>
      <c r="BOB22" s="32"/>
      <c r="BOC22" s="32"/>
      <c r="BOD22" s="32"/>
      <c r="BOE22" s="32"/>
      <c r="BOF22" s="32"/>
      <c r="BOG22" s="32"/>
      <c r="BOH22" s="32"/>
      <c r="BOI22" s="32"/>
      <c r="BOJ22" s="32"/>
      <c r="BOK22" s="32"/>
      <c r="BOL22" s="32"/>
      <c r="BOM22" s="32"/>
      <c r="BON22" s="32"/>
      <c r="BOO22" s="32"/>
      <c r="BOP22" s="32"/>
      <c r="BOQ22" s="32"/>
      <c r="BOR22" s="32"/>
      <c r="BOS22" s="32"/>
      <c r="BOT22" s="32"/>
      <c r="BOU22" s="32"/>
      <c r="BOV22" s="32"/>
      <c r="BOW22" s="32"/>
      <c r="BOX22" s="32"/>
      <c r="BOY22" s="32"/>
      <c r="BOZ22" s="32"/>
      <c r="BPA22" s="32"/>
      <c r="BPB22" s="32"/>
      <c r="BPC22" s="32"/>
      <c r="BPD22" s="32"/>
      <c r="BPE22" s="32"/>
      <c r="BPF22" s="32"/>
      <c r="BPG22" s="32"/>
      <c r="BPH22" s="32"/>
      <c r="BPI22" s="32"/>
      <c r="BPJ22" s="32"/>
      <c r="BPK22" s="32"/>
      <c r="BPL22" s="32"/>
      <c r="BPM22" s="32"/>
      <c r="BPN22" s="32"/>
      <c r="BPO22" s="32"/>
      <c r="BPP22" s="32"/>
      <c r="BPQ22" s="32"/>
      <c r="BPR22" s="32"/>
      <c r="BPS22" s="32"/>
      <c r="BPT22" s="32"/>
      <c r="BPU22" s="32"/>
      <c r="BPV22" s="32"/>
      <c r="BPW22" s="32"/>
      <c r="BPX22" s="32"/>
      <c r="BPY22" s="32"/>
      <c r="BPZ22" s="32"/>
      <c r="BQA22" s="32"/>
      <c r="BQB22" s="32"/>
      <c r="BQC22" s="32"/>
      <c r="BQD22" s="32"/>
      <c r="BQE22" s="32"/>
      <c r="BQF22" s="32"/>
      <c r="BQG22" s="32"/>
      <c r="BQH22" s="32"/>
      <c r="BQI22" s="32"/>
      <c r="BQJ22" s="32"/>
      <c r="BQK22" s="32"/>
      <c r="BQL22" s="32"/>
      <c r="BQM22" s="32"/>
      <c r="BQN22" s="32"/>
      <c r="BQO22" s="32"/>
      <c r="BQP22" s="32"/>
      <c r="BQQ22" s="32"/>
      <c r="BQR22" s="32"/>
      <c r="BQS22" s="32"/>
      <c r="BQT22" s="32"/>
      <c r="BQU22" s="32"/>
      <c r="BQV22" s="32"/>
      <c r="BQW22" s="32"/>
      <c r="BQX22" s="32"/>
      <c r="BQY22" s="32"/>
      <c r="BQZ22" s="32"/>
      <c r="BRA22" s="32"/>
      <c r="BRB22" s="32"/>
      <c r="BRC22" s="32"/>
      <c r="BRD22" s="32"/>
      <c r="BRE22" s="32"/>
      <c r="BRF22" s="32"/>
      <c r="BRG22" s="32"/>
      <c r="BRH22" s="32"/>
      <c r="BRI22" s="32"/>
      <c r="BRJ22" s="32"/>
      <c r="BRK22" s="32"/>
      <c r="BRL22" s="32"/>
      <c r="BRM22" s="32"/>
      <c r="BRN22" s="32"/>
      <c r="BRO22" s="32"/>
      <c r="BRP22" s="32"/>
      <c r="BRQ22" s="32"/>
      <c r="BRR22" s="32"/>
      <c r="BRS22" s="32"/>
      <c r="BRT22" s="32"/>
      <c r="BRU22" s="32"/>
      <c r="BRV22" s="32"/>
      <c r="BRW22" s="32"/>
      <c r="BRX22" s="32"/>
      <c r="BRY22" s="32"/>
      <c r="BRZ22" s="32"/>
      <c r="BSA22" s="32"/>
      <c r="BSB22" s="32"/>
    </row>
    <row r="23" spans="1:1848" s="32" customFormat="1" x14ac:dyDescent="0.2">
      <c r="A23" s="36" t="s">
        <v>13</v>
      </c>
      <c r="B23" s="30" t="s">
        <v>1</v>
      </c>
      <c r="C23" s="89">
        <v>97.7</v>
      </c>
      <c r="D23" s="89">
        <f>D22/C22*100</f>
        <v>101.95465390099957</v>
      </c>
      <c r="E23" s="89">
        <f>E22/D22*100</f>
        <v>114.16442725197835</v>
      </c>
      <c r="F23" s="89">
        <f t="shared" ref="F23" si="15">F22/E22*100</f>
        <v>106.55519907074213</v>
      </c>
      <c r="G23" s="89">
        <f>G22/F22*100</f>
        <v>124.3256137781439</v>
      </c>
      <c r="H23" s="89">
        <f>H22/G22*100</f>
        <v>104.19223132014011</v>
      </c>
      <c r="I23" s="89">
        <f>I22/G22*100</f>
        <v>104.19223132014011</v>
      </c>
      <c r="J23" s="89">
        <f>J22/H22*100</f>
        <v>104.4967880085653</v>
      </c>
      <c r="K23" s="89">
        <f>K22/I22*100</f>
        <v>104.4967880085653</v>
      </c>
      <c r="L23" s="89">
        <f>L22/J22*100</f>
        <v>103.99590163934427</v>
      </c>
      <c r="M23" s="89">
        <f>M22/K22*100</f>
        <v>103.99590163934427</v>
      </c>
      <c r="N23" s="35"/>
      <c r="O23" s="35"/>
    </row>
    <row r="24" spans="1:1848" s="85" customFormat="1" x14ac:dyDescent="0.2">
      <c r="A24" s="29" t="s">
        <v>52</v>
      </c>
      <c r="B24" s="30" t="s">
        <v>11</v>
      </c>
      <c r="C24" s="94">
        <v>52120</v>
      </c>
      <c r="D24" s="94">
        <v>52320</v>
      </c>
      <c r="E24" s="94">
        <v>59516</v>
      </c>
      <c r="F24" s="94">
        <v>49745.5</v>
      </c>
      <c r="G24" s="94">
        <v>51748.2</v>
      </c>
      <c r="H24" s="94">
        <v>58828.4</v>
      </c>
      <c r="I24" s="94">
        <v>58828.4</v>
      </c>
      <c r="J24" s="94">
        <v>65989.899999999994</v>
      </c>
      <c r="K24" s="94">
        <v>65989.899999999994</v>
      </c>
      <c r="L24" s="94">
        <v>72389.2</v>
      </c>
      <c r="M24" s="94">
        <v>72389.2</v>
      </c>
      <c r="N24" s="38"/>
      <c r="O24" s="38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  <c r="ZQ24" s="32"/>
      <c r="ZR24" s="32"/>
      <c r="ZS24" s="32"/>
      <c r="ZT24" s="32"/>
      <c r="ZU24" s="32"/>
      <c r="ZV24" s="32"/>
      <c r="ZW24" s="32"/>
      <c r="ZX24" s="32"/>
      <c r="ZY24" s="32"/>
      <c r="ZZ24" s="32"/>
      <c r="AAA24" s="32"/>
      <c r="AAB24" s="32"/>
      <c r="AAC24" s="32"/>
      <c r="AAD24" s="32"/>
      <c r="AAE24" s="32"/>
      <c r="AAF24" s="32"/>
      <c r="AAG24" s="32"/>
      <c r="AAH24" s="32"/>
      <c r="AAI24" s="32"/>
      <c r="AAJ24" s="32"/>
      <c r="AAK24" s="32"/>
      <c r="AAL24" s="32"/>
      <c r="AAM24" s="32"/>
      <c r="AAN24" s="32"/>
      <c r="AAO24" s="32"/>
      <c r="AAP24" s="32"/>
      <c r="AAQ24" s="32"/>
      <c r="AAR24" s="32"/>
      <c r="AAS24" s="32"/>
      <c r="AAT24" s="32"/>
      <c r="AAU24" s="32"/>
      <c r="AAV24" s="32"/>
      <c r="AAW24" s="32"/>
      <c r="AAX24" s="32"/>
      <c r="AAY24" s="32"/>
      <c r="AAZ24" s="32"/>
      <c r="ABA24" s="32"/>
      <c r="ABB24" s="32"/>
      <c r="ABC24" s="32"/>
      <c r="ABD24" s="32"/>
      <c r="ABE24" s="32"/>
      <c r="ABF24" s="32"/>
      <c r="ABG24" s="32"/>
      <c r="ABH24" s="32"/>
      <c r="ABI24" s="32"/>
      <c r="ABJ24" s="32"/>
      <c r="ABK24" s="32"/>
      <c r="ABL24" s="32"/>
      <c r="ABM24" s="32"/>
      <c r="ABN24" s="32"/>
      <c r="ABO24" s="32"/>
      <c r="ABP24" s="32"/>
      <c r="ABQ24" s="32"/>
      <c r="ABR24" s="32"/>
      <c r="ABS24" s="32"/>
      <c r="ABT24" s="32"/>
      <c r="ABU24" s="32"/>
      <c r="ABV24" s="32"/>
      <c r="ABW24" s="32"/>
      <c r="ABX24" s="32"/>
      <c r="ABY24" s="32"/>
      <c r="ABZ24" s="32"/>
      <c r="ACA24" s="32"/>
      <c r="ACB24" s="32"/>
      <c r="ACC24" s="32"/>
      <c r="ACD24" s="32"/>
      <c r="ACE24" s="32"/>
      <c r="ACF24" s="32"/>
      <c r="ACG24" s="32"/>
      <c r="ACH24" s="32"/>
      <c r="ACI24" s="32"/>
      <c r="ACJ24" s="32"/>
      <c r="ACK24" s="32"/>
      <c r="ACL24" s="32"/>
      <c r="ACM24" s="32"/>
      <c r="ACN24" s="32"/>
      <c r="ACO24" s="32"/>
      <c r="ACP24" s="32"/>
      <c r="ACQ24" s="32"/>
      <c r="ACR24" s="32"/>
      <c r="ACS24" s="32"/>
      <c r="ACT24" s="32"/>
      <c r="ACU24" s="32"/>
      <c r="ACV24" s="32"/>
      <c r="ACW24" s="32"/>
      <c r="ACX24" s="32"/>
      <c r="ACY24" s="32"/>
      <c r="ACZ24" s="32"/>
      <c r="ADA24" s="32"/>
      <c r="ADB24" s="32"/>
      <c r="ADC24" s="32"/>
      <c r="ADD24" s="32"/>
      <c r="ADE24" s="32"/>
      <c r="ADF24" s="32"/>
      <c r="ADG24" s="32"/>
      <c r="ADH24" s="32"/>
      <c r="ADI24" s="32"/>
      <c r="ADJ24" s="32"/>
      <c r="ADK24" s="32"/>
      <c r="ADL24" s="32"/>
      <c r="ADM24" s="32"/>
      <c r="ADN24" s="32"/>
      <c r="ADO24" s="32"/>
      <c r="ADP24" s="32"/>
      <c r="ADQ24" s="32"/>
      <c r="ADR24" s="32"/>
      <c r="ADS24" s="32"/>
      <c r="ADT24" s="32"/>
      <c r="ADU24" s="32"/>
      <c r="ADV24" s="32"/>
      <c r="ADW24" s="32"/>
      <c r="ADX24" s="32"/>
      <c r="ADY24" s="32"/>
      <c r="ADZ24" s="32"/>
      <c r="AEA24" s="32"/>
      <c r="AEB24" s="32"/>
      <c r="AEC24" s="32"/>
      <c r="AED24" s="32"/>
      <c r="AEE24" s="32"/>
      <c r="AEF24" s="32"/>
      <c r="AEG24" s="32"/>
      <c r="AEH24" s="32"/>
      <c r="AEI24" s="32"/>
      <c r="AEJ24" s="32"/>
      <c r="AEK24" s="32"/>
      <c r="AEL24" s="32"/>
      <c r="AEM24" s="32"/>
      <c r="AEN24" s="32"/>
      <c r="AEO24" s="32"/>
      <c r="AEP24" s="32"/>
      <c r="AEQ24" s="32"/>
      <c r="AER24" s="32"/>
      <c r="AES24" s="32"/>
      <c r="AET24" s="32"/>
      <c r="AEU24" s="32"/>
      <c r="AEV24" s="32"/>
      <c r="AEW24" s="32"/>
      <c r="AEX24" s="32"/>
      <c r="AEY24" s="32"/>
      <c r="AEZ24" s="32"/>
      <c r="AFA24" s="32"/>
      <c r="AFB24" s="32"/>
      <c r="AFC24" s="32"/>
      <c r="AFD24" s="32"/>
      <c r="AFE24" s="32"/>
      <c r="AFF24" s="32"/>
      <c r="AFG24" s="32"/>
      <c r="AFH24" s="32"/>
      <c r="AFI24" s="32"/>
      <c r="AFJ24" s="32"/>
      <c r="AFK24" s="32"/>
      <c r="AFL24" s="32"/>
      <c r="AFM24" s="32"/>
      <c r="AFN24" s="32"/>
      <c r="AFO24" s="32"/>
      <c r="AFP24" s="32"/>
      <c r="AFQ24" s="32"/>
      <c r="AFR24" s="32"/>
      <c r="AFS24" s="32"/>
      <c r="AFT24" s="32"/>
      <c r="AFU24" s="32"/>
      <c r="AFV24" s="32"/>
      <c r="AFW24" s="32"/>
      <c r="AFX24" s="32"/>
      <c r="AFY24" s="32"/>
      <c r="AFZ24" s="32"/>
      <c r="AGA24" s="32"/>
      <c r="AGB24" s="32"/>
      <c r="AGC24" s="32"/>
      <c r="AGD24" s="32"/>
      <c r="AGE24" s="32"/>
      <c r="AGF24" s="32"/>
      <c r="AGG24" s="32"/>
      <c r="AGH24" s="32"/>
      <c r="AGI24" s="32"/>
      <c r="AGJ24" s="32"/>
      <c r="AGK24" s="32"/>
      <c r="AGL24" s="32"/>
      <c r="AGM24" s="32"/>
      <c r="AGN24" s="32"/>
      <c r="AGO24" s="32"/>
      <c r="AGP24" s="32"/>
      <c r="AGQ24" s="32"/>
      <c r="AGR24" s="32"/>
      <c r="AGS24" s="32"/>
      <c r="AGT24" s="32"/>
      <c r="AGU24" s="32"/>
      <c r="AGV24" s="32"/>
      <c r="AGW24" s="32"/>
      <c r="AGX24" s="32"/>
      <c r="AGY24" s="32"/>
      <c r="AGZ24" s="32"/>
      <c r="AHA24" s="32"/>
      <c r="AHB24" s="32"/>
      <c r="AHC24" s="32"/>
      <c r="AHD24" s="32"/>
      <c r="AHE24" s="32"/>
      <c r="AHF24" s="32"/>
      <c r="AHG24" s="32"/>
      <c r="AHH24" s="32"/>
      <c r="AHI24" s="32"/>
      <c r="AHJ24" s="32"/>
      <c r="AHK24" s="32"/>
      <c r="AHL24" s="32"/>
      <c r="AHM24" s="32"/>
      <c r="AHN24" s="32"/>
      <c r="AHO24" s="32"/>
      <c r="AHP24" s="32"/>
      <c r="AHQ24" s="32"/>
      <c r="AHR24" s="32"/>
      <c r="AHS24" s="32"/>
      <c r="AHT24" s="32"/>
      <c r="AHU24" s="32"/>
      <c r="AHV24" s="32"/>
      <c r="AHW24" s="32"/>
      <c r="AHX24" s="32"/>
      <c r="AHY24" s="32"/>
      <c r="AHZ24" s="32"/>
      <c r="AIA24" s="32"/>
      <c r="AIB24" s="32"/>
      <c r="AIC24" s="32"/>
      <c r="AID24" s="32"/>
      <c r="AIE24" s="32"/>
      <c r="AIF24" s="32"/>
      <c r="AIG24" s="32"/>
      <c r="AIH24" s="32"/>
      <c r="AII24" s="32"/>
      <c r="AIJ24" s="32"/>
      <c r="AIK24" s="32"/>
      <c r="AIL24" s="32"/>
      <c r="AIM24" s="32"/>
      <c r="AIN24" s="32"/>
      <c r="AIO24" s="32"/>
      <c r="AIP24" s="32"/>
      <c r="AIQ24" s="32"/>
      <c r="AIR24" s="32"/>
      <c r="AIS24" s="32"/>
      <c r="AIT24" s="32"/>
      <c r="AIU24" s="32"/>
      <c r="AIV24" s="32"/>
      <c r="AIW24" s="32"/>
      <c r="AIX24" s="32"/>
      <c r="AIY24" s="32"/>
      <c r="AIZ24" s="32"/>
      <c r="AJA24" s="32"/>
      <c r="AJB24" s="32"/>
      <c r="AJC24" s="32"/>
      <c r="AJD24" s="32"/>
      <c r="AJE24" s="32"/>
      <c r="AJF24" s="32"/>
      <c r="AJG24" s="32"/>
      <c r="AJH24" s="32"/>
      <c r="AJI24" s="32"/>
      <c r="AJJ24" s="32"/>
      <c r="AJK24" s="32"/>
      <c r="AJL24" s="32"/>
      <c r="AJM24" s="32"/>
      <c r="AJN24" s="32"/>
      <c r="AJO24" s="32"/>
      <c r="AJP24" s="32"/>
      <c r="AJQ24" s="32"/>
      <c r="AJR24" s="32"/>
      <c r="AJS24" s="32"/>
      <c r="AJT24" s="32"/>
      <c r="AJU24" s="32"/>
      <c r="AJV24" s="32"/>
      <c r="AJW24" s="32"/>
      <c r="AJX24" s="32"/>
      <c r="AJY24" s="32"/>
      <c r="AJZ24" s="32"/>
      <c r="AKA24" s="32"/>
      <c r="AKB24" s="32"/>
      <c r="AKC24" s="32"/>
      <c r="AKD24" s="32"/>
      <c r="AKE24" s="32"/>
      <c r="AKF24" s="32"/>
      <c r="AKG24" s="32"/>
      <c r="AKH24" s="32"/>
      <c r="AKI24" s="32"/>
      <c r="AKJ24" s="32"/>
      <c r="AKK24" s="32"/>
      <c r="AKL24" s="32"/>
      <c r="AKM24" s="32"/>
      <c r="AKN24" s="32"/>
      <c r="AKO24" s="32"/>
      <c r="AKP24" s="32"/>
      <c r="AKQ24" s="32"/>
      <c r="AKR24" s="32"/>
      <c r="AKS24" s="32"/>
      <c r="AKT24" s="32"/>
      <c r="AKU24" s="32"/>
      <c r="AKV24" s="32"/>
      <c r="AKW24" s="32"/>
      <c r="AKX24" s="32"/>
      <c r="AKY24" s="32"/>
      <c r="AKZ24" s="32"/>
      <c r="ALA24" s="32"/>
      <c r="ALB24" s="32"/>
      <c r="ALC24" s="32"/>
      <c r="ALD24" s="32"/>
      <c r="ALE24" s="32"/>
      <c r="ALF24" s="32"/>
      <c r="ALG24" s="32"/>
      <c r="ALH24" s="32"/>
      <c r="ALI24" s="32"/>
      <c r="ALJ24" s="32"/>
      <c r="ALK24" s="32"/>
      <c r="ALL24" s="32"/>
      <c r="ALM24" s="32"/>
      <c r="ALN24" s="32"/>
      <c r="ALO24" s="32"/>
      <c r="ALP24" s="32"/>
      <c r="ALQ24" s="32"/>
      <c r="ALR24" s="32"/>
      <c r="ALS24" s="32"/>
      <c r="ALT24" s="32"/>
      <c r="ALU24" s="32"/>
      <c r="ALV24" s="32"/>
      <c r="ALW24" s="32"/>
      <c r="ALX24" s="32"/>
      <c r="ALY24" s="32"/>
      <c r="ALZ24" s="32"/>
      <c r="AMA24" s="32"/>
      <c r="AMB24" s="32"/>
      <c r="AMC24" s="32"/>
      <c r="AMD24" s="32"/>
      <c r="AME24" s="32"/>
      <c r="AMF24" s="32"/>
      <c r="AMG24" s="32"/>
      <c r="AMH24" s="32"/>
      <c r="AMI24" s="32"/>
      <c r="AMJ24" s="32"/>
      <c r="AMK24" s="32"/>
      <c r="AML24" s="32"/>
      <c r="AMM24" s="32"/>
      <c r="AMN24" s="32"/>
      <c r="AMO24" s="32"/>
      <c r="AMP24" s="32"/>
      <c r="AMQ24" s="32"/>
      <c r="AMR24" s="32"/>
      <c r="AMS24" s="32"/>
      <c r="AMT24" s="32"/>
      <c r="AMU24" s="32"/>
      <c r="AMV24" s="32"/>
      <c r="AMW24" s="32"/>
      <c r="AMX24" s="32"/>
      <c r="AMY24" s="32"/>
      <c r="AMZ24" s="32"/>
      <c r="ANA24" s="32"/>
      <c r="ANB24" s="32"/>
      <c r="ANC24" s="32"/>
      <c r="AND24" s="32"/>
      <c r="ANE24" s="32"/>
      <c r="ANF24" s="32"/>
      <c r="ANG24" s="32"/>
      <c r="ANH24" s="32"/>
      <c r="ANI24" s="32"/>
      <c r="ANJ24" s="32"/>
      <c r="ANK24" s="32"/>
      <c r="ANL24" s="32"/>
      <c r="ANM24" s="32"/>
      <c r="ANN24" s="32"/>
      <c r="ANO24" s="32"/>
      <c r="ANP24" s="32"/>
      <c r="ANQ24" s="32"/>
      <c r="ANR24" s="32"/>
      <c r="ANS24" s="32"/>
      <c r="ANT24" s="32"/>
      <c r="ANU24" s="32"/>
      <c r="ANV24" s="32"/>
      <c r="ANW24" s="32"/>
      <c r="ANX24" s="32"/>
      <c r="ANY24" s="32"/>
      <c r="ANZ24" s="32"/>
      <c r="AOA24" s="32"/>
      <c r="AOB24" s="32"/>
      <c r="AOC24" s="32"/>
      <c r="AOD24" s="32"/>
      <c r="AOE24" s="32"/>
      <c r="AOF24" s="32"/>
      <c r="AOG24" s="32"/>
      <c r="AOH24" s="32"/>
      <c r="AOI24" s="32"/>
      <c r="AOJ24" s="32"/>
      <c r="AOK24" s="32"/>
      <c r="AOL24" s="32"/>
      <c r="AOM24" s="32"/>
      <c r="AON24" s="32"/>
      <c r="AOO24" s="32"/>
      <c r="AOP24" s="32"/>
      <c r="AOQ24" s="32"/>
      <c r="AOR24" s="32"/>
      <c r="AOS24" s="32"/>
      <c r="AOT24" s="32"/>
      <c r="AOU24" s="32"/>
      <c r="AOV24" s="32"/>
      <c r="AOW24" s="32"/>
      <c r="AOX24" s="32"/>
      <c r="AOY24" s="32"/>
      <c r="AOZ24" s="32"/>
      <c r="APA24" s="32"/>
      <c r="APB24" s="32"/>
      <c r="APC24" s="32"/>
      <c r="APD24" s="32"/>
      <c r="APE24" s="32"/>
      <c r="APF24" s="32"/>
      <c r="APG24" s="32"/>
      <c r="APH24" s="32"/>
      <c r="API24" s="32"/>
      <c r="APJ24" s="32"/>
      <c r="APK24" s="32"/>
      <c r="APL24" s="32"/>
      <c r="APM24" s="32"/>
      <c r="APN24" s="32"/>
      <c r="APO24" s="32"/>
      <c r="APP24" s="32"/>
      <c r="APQ24" s="32"/>
      <c r="APR24" s="32"/>
      <c r="APS24" s="32"/>
      <c r="APT24" s="32"/>
      <c r="APU24" s="32"/>
      <c r="APV24" s="32"/>
      <c r="APW24" s="32"/>
      <c r="APX24" s="32"/>
      <c r="APY24" s="32"/>
      <c r="APZ24" s="32"/>
      <c r="AQA24" s="32"/>
      <c r="AQB24" s="32"/>
      <c r="AQC24" s="32"/>
      <c r="AQD24" s="32"/>
      <c r="AQE24" s="32"/>
      <c r="AQF24" s="32"/>
      <c r="AQG24" s="32"/>
      <c r="AQH24" s="32"/>
      <c r="AQI24" s="32"/>
      <c r="AQJ24" s="32"/>
      <c r="AQK24" s="32"/>
      <c r="AQL24" s="32"/>
      <c r="AQM24" s="32"/>
      <c r="AQN24" s="32"/>
      <c r="AQO24" s="32"/>
      <c r="AQP24" s="32"/>
      <c r="AQQ24" s="32"/>
      <c r="AQR24" s="32"/>
      <c r="AQS24" s="32"/>
      <c r="AQT24" s="32"/>
      <c r="AQU24" s="32"/>
      <c r="AQV24" s="32"/>
      <c r="AQW24" s="32"/>
      <c r="AQX24" s="32"/>
      <c r="AQY24" s="32"/>
      <c r="AQZ24" s="32"/>
      <c r="ARA24" s="32"/>
      <c r="ARB24" s="32"/>
      <c r="ARC24" s="32"/>
      <c r="ARD24" s="32"/>
      <c r="ARE24" s="32"/>
      <c r="ARF24" s="32"/>
      <c r="ARG24" s="32"/>
      <c r="ARH24" s="32"/>
      <c r="ARI24" s="32"/>
      <c r="ARJ24" s="32"/>
      <c r="ARK24" s="32"/>
      <c r="ARL24" s="32"/>
      <c r="ARM24" s="32"/>
      <c r="ARN24" s="32"/>
      <c r="ARO24" s="32"/>
      <c r="ARP24" s="32"/>
      <c r="ARQ24" s="32"/>
      <c r="ARR24" s="32"/>
      <c r="ARS24" s="32"/>
      <c r="ART24" s="32"/>
      <c r="ARU24" s="32"/>
      <c r="ARV24" s="32"/>
      <c r="ARW24" s="32"/>
      <c r="ARX24" s="32"/>
      <c r="ARY24" s="32"/>
      <c r="ARZ24" s="32"/>
      <c r="ASA24" s="32"/>
      <c r="ASB24" s="32"/>
      <c r="ASC24" s="32"/>
      <c r="ASD24" s="32"/>
      <c r="ASE24" s="32"/>
      <c r="ASF24" s="32"/>
      <c r="ASG24" s="32"/>
      <c r="ASH24" s="32"/>
      <c r="ASI24" s="32"/>
      <c r="ASJ24" s="32"/>
      <c r="ASK24" s="32"/>
      <c r="ASL24" s="32"/>
      <c r="ASM24" s="32"/>
      <c r="ASN24" s="32"/>
      <c r="ASO24" s="32"/>
      <c r="ASP24" s="32"/>
      <c r="ASQ24" s="32"/>
      <c r="ASR24" s="32"/>
      <c r="ASS24" s="32"/>
      <c r="AST24" s="32"/>
      <c r="ASU24" s="32"/>
      <c r="ASV24" s="32"/>
      <c r="ASW24" s="32"/>
      <c r="ASX24" s="32"/>
      <c r="ASY24" s="32"/>
      <c r="ASZ24" s="32"/>
      <c r="ATA24" s="32"/>
      <c r="ATB24" s="32"/>
      <c r="ATC24" s="32"/>
      <c r="ATD24" s="32"/>
      <c r="ATE24" s="32"/>
      <c r="ATF24" s="32"/>
      <c r="ATG24" s="32"/>
      <c r="ATH24" s="32"/>
      <c r="ATI24" s="32"/>
      <c r="ATJ24" s="32"/>
      <c r="ATK24" s="32"/>
      <c r="ATL24" s="32"/>
      <c r="ATM24" s="32"/>
      <c r="ATN24" s="32"/>
      <c r="ATO24" s="32"/>
      <c r="ATP24" s="32"/>
      <c r="ATQ24" s="32"/>
      <c r="ATR24" s="32"/>
      <c r="ATS24" s="32"/>
      <c r="ATT24" s="32"/>
      <c r="ATU24" s="32"/>
      <c r="ATV24" s="32"/>
      <c r="ATW24" s="32"/>
      <c r="ATX24" s="32"/>
      <c r="ATY24" s="32"/>
      <c r="ATZ24" s="32"/>
      <c r="AUA24" s="32"/>
      <c r="AUB24" s="32"/>
      <c r="AUC24" s="32"/>
      <c r="AUD24" s="32"/>
      <c r="AUE24" s="32"/>
      <c r="AUF24" s="32"/>
      <c r="AUG24" s="32"/>
      <c r="AUH24" s="32"/>
      <c r="AUI24" s="32"/>
      <c r="AUJ24" s="32"/>
      <c r="AUK24" s="32"/>
      <c r="AUL24" s="32"/>
      <c r="AUM24" s="32"/>
      <c r="AUN24" s="32"/>
      <c r="AUO24" s="32"/>
      <c r="AUP24" s="32"/>
      <c r="AUQ24" s="32"/>
      <c r="AUR24" s="32"/>
      <c r="AUS24" s="32"/>
      <c r="AUT24" s="32"/>
      <c r="AUU24" s="32"/>
      <c r="AUV24" s="32"/>
      <c r="AUW24" s="32"/>
      <c r="AUX24" s="32"/>
      <c r="AUY24" s="32"/>
      <c r="AUZ24" s="32"/>
      <c r="AVA24" s="32"/>
      <c r="AVB24" s="32"/>
      <c r="AVC24" s="32"/>
      <c r="AVD24" s="32"/>
      <c r="AVE24" s="32"/>
      <c r="AVF24" s="32"/>
      <c r="AVG24" s="32"/>
      <c r="AVH24" s="32"/>
      <c r="AVI24" s="32"/>
      <c r="AVJ24" s="32"/>
      <c r="AVK24" s="32"/>
      <c r="AVL24" s="32"/>
      <c r="AVM24" s="32"/>
      <c r="AVN24" s="32"/>
      <c r="AVO24" s="32"/>
      <c r="AVP24" s="32"/>
      <c r="AVQ24" s="32"/>
      <c r="AVR24" s="32"/>
      <c r="AVS24" s="32"/>
      <c r="AVT24" s="32"/>
      <c r="AVU24" s="32"/>
      <c r="AVV24" s="32"/>
      <c r="AVW24" s="32"/>
      <c r="AVX24" s="32"/>
      <c r="AVY24" s="32"/>
      <c r="AVZ24" s="32"/>
      <c r="AWA24" s="32"/>
      <c r="AWB24" s="32"/>
      <c r="AWC24" s="32"/>
      <c r="AWD24" s="32"/>
      <c r="AWE24" s="32"/>
      <c r="AWF24" s="32"/>
      <c r="AWG24" s="32"/>
      <c r="AWH24" s="32"/>
      <c r="AWI24" s="32"/>
      <c r="AWJ24" s="32"/>
      <c r="AWK24" s="32"/>
      <c r="AWL24" s="32"/>
      <c r="AWM24" s="32"/>
      <c r="AWN24" s="32"/>
      <c r="AWO24" s="32"/>
      <c r="AWP24" s="32"/>
      <c r="AWQ24" s="32"/>
      <c r="AWR24" s="32"/>
      <c r="AWS24" s="32"/>
      <c r="AWT24" s="32"/>
      <c r="AWU24" s="32"/>
      <c r="AWV24" s="32"/>
      <c r="AWW24" s="32"/>
      <c r="AWX24" s="32"/>
      <c r="AWY24" s="32"/>
      <c r="AWZ24" s="32"/>
      <c r="AXA24" s="32"/>
      <c r="AXB24" s="32"/>
      <c r="AXC24" s="32"/>
      <c r="AXD24" s="32"/>
      <c r="AXE24" s="32"/>
      <c r="AXF24" s="32"/>
      <c r="AXG24" s="32"/>
      <c r="AXH24" s="32"/>
      <c r="AXI24" s="32"/>
      <c r="AXJ24" s="32"/>
      <c r="AXK24" s="32"/>
      <c r="AXL24" s="32"/>
      <c r="AXM24" s="32"/>
      <c r="AXN24" s="32"/>
      <c r="AXO24" s="32"/>
      <c r="AXP24" s="32"/>
      <c r="AXQ24" s="32"/>
      <c r="AXR24" s="32"/>
      <c r="AXS24" s="32"/>
      <c r="AXT24" s="32"/>
      <c r="AXU24" s="32"/>
      <c r="AXV24" s="32"/>
      <c r="AXW24" s="32"/>
      <c r="AXX24" s="32"/>
      <c r="AXY24" s="32"/>
      <c r="AXZ24" s="32"/>
      <c r="AYA24" s="32"/>
      <c r="AYB24" s="32"/>
      <c r="AYC24" s="32"/>
      <c r="AYD24" s="32"/>
      <c r="AYE24" s="32"/>
      <c r="AYF24" s="32"/>
      <c r="AYG24" s="32"/>
      <c r="AYH24" s="32"/>
      <c r="AYI24" s="32"/>
      <c r="AYJ24" s="32"/>
      <c r="AYK24" s="32"/>
      <c r="AYL24" s="32"/>
      <c r="AYM24" s="32"/>
      <c r="AYN24" s="32"/>
      <c r="AYO24" s="32"/>
      <c r="AYP24" s="32"/>
      <c r="AYQ24" s="32"/>
      <c r="AYR24" s="32"/>
      <c r="AYS24" s="32"/>
      <c r="AYT24" s="32"/>
      <c r="AYU24" s="32"/>
      <c r="AYV24" s="32"/>
      <c r="AYW24" s="32"/>
      <c r="AYX24" s="32"/>
      <c r="AYY24" s="32"/>
      <c r="AYZ24" s="32"/>
      <c r="AZA24" s="32"/>
      <c r="AZB24" s="32"/>
      <c r="AZC24" s="32"/>
      <c r="AZD24" s="32"/>
      <c r="AZE24" s="32"/>
      <c r="AZF24" s="32"/>
      <c r="AZG24" s="32"/>
      <c r="AZH24" s="32"/>
      <c r="AZI24" s="32"/>
      <c r="AZJ24" s="32"/>
      <c r="AZK24" s="32"/>
      <c r="AZL24" s="32"/>
      <c r="AZM24" s="32"/>
      <c r="AZN24" s="32"/>
      <c r="AZO24" s="32"/>
      <c r="AZP24" s="32"/>
      <c r="AZQ24" s="32"/>
      <c r="AZR24" s="32"/>
      <c r="AZS24" s="32"/>
      <c r="AZT24" s="32"/>
      <c r="AZU24" s="32"/>
      <c r="AZV24" s="32"/>
      <c r="AZW24" s="32"/>
      <c r="AZX24" s="32"/>
      <c r="AZY24" s="32"/>
      <c r="AZZ24" s="32"/>
      <c r="BAA24" s="32"/>
      <c r="BAB24" s="32"/>
      <c r="BAC24" s="32"/>
      <c r="BAD24" s="32"/>
      <c r="BAE24" s="32"/>
      <c r="BAF24" s="32"/>
      <c r="BAG24" s="32"/>
      <c r="BAH24" s="32"/>
      <c r="BAI24" s="32"/>
      <c r="BAJ24" s="32"/>
      <c r="BAK24" s="32"/>
      <c r="BAL24" s="32"/>
      <c r="BAM24" s="32"/>
      <c r="BAN24" s="32"/>
      <c r="BAO24" s="32"/>
      <c r="BAP24" s="32"/>
      <c r="BAQ24" s="32"/>
      <c r="BAR24" s="32"/>
      <c r="BAS24" s="32"/>
      <c r="BAT24" s="32"/>
      <c r="BAU24" s="32"/>
      <c r="BAV24" s="32"/>
      <c r="BAW24" s="32"/>
      <c r="BAX24" s="32"/>
      <c r="BAY24" s="32"/>
      <c r="BAZ24" s="32"/>
      <c r="BBA24" s="32"/>
      <c r="BBB24" s="32"/>
      <c r="BBC24" s="32"/>
      <c r="BBD24" s="32"/>
      <c r="BBE24" s="32"/>
      <c r="BBF24" s="32"/>
      <c r="BBG24" s="32"/>
      <c r="BBH24" s="32"/>
      <c r="BBI24" s="32"/>
      <c r="BBJ24" s="32"/>
      <c r="BBK24" s="32"/>
      <c r="BBL24" s="32"/>
      <c r="BBM24" s="32"/>
      <c r="BBN24" s="32"/>
      <c r="BBO24" s="32"/>
      <c r="BBP24" s="32"/>
      <c r="BBQ24" s="32"/>
      <c r="BBR24" s="32"/>
      <c r="BBS24" s="32"/>
      <c r="BBT24" s="32"/>
      <c r="BBU24" s="32"/>
      <c r="BBV24" s="32"/>
      <c r="BBW24" s="32"/>
      <c r="BBX24" s="32"/>
      <c r="BBY24" s="32"/>
      <c r="BBZ24" s="32"/>
      <c r="BCA24" s="32"/>
      <c r="BCB24" s="32"/>
      <c r="BCC24" s="32"/>
      <c r="BCD24" s="32"/>
      <c r="BCE24" s="32"/>
      <c r="BCF24" s="32"/>
      <c r="BCG24" s="32"/>
      <c r="BCH24" s="32"/>
      <c r="BCI24" s="32"/>
      <c r="BCJ24" s="32"/>
      <c r="BCK24" s="32"/>
      <c r="BCL24" s="32"/>
      <c r="BCM24" s="32"/>
      <c r="BCN24" s="32"/>
      <c r="BCO24" s="32"/>
      <c r="BCP24" s="32"/>
      <c r="BCQ24" s="32"/>
      <c r="BCR24" s="32"/>
      <c r="BCS24" s="32"/>
      <c r="BCT24" s="32"/>
      <c r="BCU24" s="32"/>
      <c r="BCV24" s="32"/>
      <c r="BCW24" s="32"/>
      <c r="BCX24" s="32"/>
      <c r="BCY24" s="32"/>
      <c r="BCZ24" s="32"/>
      <c r="BDA24" s="32"/>
      <c r="BDB24" s="32"/>
      <c r="BDC24" s="32"/>
      <c r="BDD24" s="32"/>
      <c r="BDE24" s="32"/>
      <c r="BDF24" s="32"/>
      <c r="BDG24" s="32"/>
      <c r="BDH24" s="32"/>
      <c r="BDI24" s="32"/>
      <c r="BDJ24" s="32"/>
      <c r="BDK24" s="32"/>
      <c r="BDL24" s="32"/>
      <c r="BDM24" s="32"/>
      <c r="BDN24" s="32"/>
      <c r="BDO24" s="32"/>
      <c r="BDP24" s="32"/>
      <c r="BDQ24" s="32"/>
      <c r="BDR24" s="32"/>
      <c r="BDS24" s="32"/>
      <c r="BDT24" s="32"/>
      <c r="BDU24" s="32"/>
      <c r="BDV24" s="32"/>
      <c r="BDW24" s="32"/>
      <c r="BDX24" s="32"/>
      <c r="BDY24" s="32"/>
      <c r="BDZ24" s="32"/>
      <c r="BEA24" s="32"/>
      <c r="BEB24" s="32"/>
      <c r="BEC24" s="32"/>
      <c r="BED24" s="32"/>
      <c r="BEE24" s="32"/>
      <c r="BEF24" s="32"/>
      <c r="BEG24" s="32"/>
      <c r="BEH24" s="32"/>
      <c r="BEI24" s="32"/>
      <c r="BEJ24" s="32"/>
      <c r="BEK24" s="32"/>
      <c r="BEL24" s="32"/>
      <c r="BEM24" s="32"/>
      <c r="BEN24" s="32"/>
      <c r="BEO24" s="32"/>
      <c r="BEP24" s="32"/>
      <c r="BEQ24" s="32"/>
      <c r="BER24" s="32"/>
      <c r="BES24" s="32"/>
      <c r="BET24" s="32"/>
      <c r="BEU24" s="32"/>
      <c r="BEV24" s="32"/>
      <c r="BEW24" s="32"/>
      <c r="BEX24" s="32"/>
      <c r="BEY24" s="32"/>
      <c r="BEZ24" s="32"/>
      <c r="BFA24" s="32"/>
      <c r="BFB24" s="32"/>
      <c r="BFC24" s="32"/>
      <c r="BFD24" s="32"/>
      <c r="BFE24" s="32"/>
      <c r="BFF24" s="32"/>
      <c r="BFG24" s="32"/>
      <c r="BFH24" s="32"/>
      <c r="BFI24" s="32"/>
      <c r="BFJ24" s="32"/>
      <c r="BFK24" s="32"/>
      <c r="BFL24" s="32"/>
      <c r="BFM24" s="32"/>
      <c r="BFN24" s="32"/>
      <c r="BFO24" s="32"/>
      <c r="BFP24" s="32"/>
      <c r="BFQ24" s="32"/>
      <c r="BFR24" s="32"/>
      <c r="BFS24" s="32"/>
      <c r="BFT24" s="32"/>
      <c r="BFU24" s="32"/>
      <c r="BFV24" s="32"/>
      <c r="BFW24" s="32"/>
      <c r="BFX24" s="32"/>
      <c r="BFY24" s="32"/>
      <c r="BFZ24" s="32"/>
      <c r="BGA24" s="32"/>
      <c r="BGB24" s="32"/>
      <c r="BGC24" s="32"/>
      <c r="BGD24" s="32"/>
      <c r="BGE24" s="32"/>
      <c r="BGF24" s="32"/>
      <c r="BGG24" s="32"/>
      <c r="BGH24" s="32"/>
      <c r="BGI24" s="32"/>
      <c r="BGJ24" s="32"/>
      <c r="BGK24" s="32"/>
      <c r="BGL24" s="32"/>
      <c r="BGM24" s="32"/>
      <c r="BGN24" s="32"/>
      <c r="BGO24" s="32"/>
      <c r="BGP24" s="32"/>
      <c r="BGQ24" s="32"/>
      <c r="BGR24" s="32"/>
      <c r="BGS24" s="32"/>
      <c r="BGT24" s="32"/>
      <c r="BGU24" s="32"/>
      <c r="BGV24" s="32"/>
      <c r="BGW24" s="32"/>
      <c r="BGX24" s="32"/>
      <c r="BGY24" s="32"/>
      <c r="BGZ24" s="32"/>
      <c r="BHA24" s="32"/>
      <c r="BHB24" s="32"/>
      <c r="BHC24" s="32"/>
      <c r="BHD24" s="32"/>
      <c r="BHE24" s="32"/>
      <c r="BHF24" s="32"/>
      <c r="BHG24" s="32"/>
      <c r="BHH24" s="32"/>
      <c r="BHI24" s="32"/>
      <c r="BHJ24" s="32"/>
      <c r="BHK24" s="32"/>
      <c r="BHL24" s="32"/>
      <c r="BHM24" s="32"/>
      <c r="BHN24" s="32"/>
      <c r="BHO24" s="32"/>
      <c r="BHP24" s="32"/>
      <c r="BHQ24" s="32"/>
      <c r="BHR24" s="32"/>
      <c r="BHS24" s="32"/>
      <c r="BHT24" s="32"/>
      <c r="BHU24" s="32"/>
      <c r="BHV24" s="32"/>
      <c r="BHW24" s="32"/>
      <c r="BHX24" s="32"/>
      <c r="BHY24" s="32"/>
      <c r="BHZ24" s="32"/>
      <c r="BIA24" s="32"/>
      <c r="BIB24" s="32"/>
      <c r="BIC24" s="32"/>
      <c r="BID24" s="32"/>
      <c r="BIE24" s="32"/>
      <c r="BIF24" s="32"/>
      <c r="BIG24" s="32"/>
      <c r="BIH24" s="32"/>
      <c r="BII24" s="32"/>
      <c r="BIJ24" s="32"/>
      <c r="BIK24" s="32"/>
      <c r="BIL24" s="32"/>
      <c r="BIM24" s="32"/>
      <c r="BIN24" s="32"/>
      <c r="BIO24" s="32"/>
      <c r="BIP24" s="32"/>
      <c r="BIQ24" s="32"/>
      <c r="BIR24" s="32"/>
      <c r="BIS24" s="32"/>
      <c r="BIT24" s="32"/>
      <c r="BIU24" s="32"/>
      <c r="BIV24" s="32"/>
      <c r="BIW24" s="32"/>
      <c r="BIX24" s="32"/>
      <c r="BIY24" s="32"/>
      <c r="BIZ24" s="32"/>
      <c r="BJA24" s="32"/>
      <c r="BJB24" s="32"/>
      <c r="BJC24" s="32"/>
      <c r="BJD24" s="32"/>
      <c r="BJE24" s="32"/>
      <c r="BJF24" s="32"/>
      <c r="BJG24" s="32"/>
      <c r="BJH24" s="32"/>
      <c r="BJI24" s="32"/>
      <c r="BJJ24" s="32"/>
      <c r="BJK24" s="32"/>
      <c r="BJL24" s="32"/>
      <c r="BJM24" s="32"/>
      <c r="BJN24" s="32"/>
      <c r="BJO24" s="32"/>
      <c r="BJP24" s="32"/>
      <c r="BJQ24" s="32"/>
      <c r="BJR24" s="32"/>
      <c r="BJS24" s="32"/>
      <c r="BJT24" s="32"/>
      <c r="BJU24" s="32"/>
      <c r="BJV24" s="32"/>
      <c r="BJW24" s="32"/>
      <c r="BJX24" s="32"/>
      <c r="BJY24" s="32"/>
      <c r="BJZ24" s="32"/>
      <c r="BKA24" s="32"/>
      <c r="BKB24" s="32"/>
      <c r="BKC24" s="32"/>
      <c r="BKD24" s="32"/>
      <c r="BKE24" s="32"/>
      <c r="BKF24" s="32"/>
      <c r="BKG24" s="32"/>
      <c r="BKH24" s="32"/>
      <c r="BKI24" s="32"/>
      <c r="BKJ24" s="32"/>
      <c r="BKK24" s="32"/>
      <c r="BKL24" s="32"/>
      <c r="BKM24" s="32"/>
      <c r="BKN24" s="32"/>
      <c r="BKO24" s="32"/>
      <c r="BKP24" s="32"/>
      <c r="BKQ24" s="32"/>
      <c r="BKR24" s="32"/>
      <c r="BKS24" s="32"/>
      <c r="BKT24" s="32"/>
      <c r="BKU24" s="32"/>
      <c r="BKV24" s="32"/>
      <c r="BKW24" s="32"/>
      <c r="BKX24" s="32"/>
      <c r="BKY24" s="32"/>
      <c r="BKZ24" s="32"/>
      <c r="BLA24" s="32"/>
      <c r="BLB24" s="32"/>
      <c r="BLC24" s="32"/>
      <c r="BLD24" s="32"/>
      <c r="BLE24" s="32"/>
      <c r="BLF24" s="32"/>
      <c r="BLG24" s="32"/>
      <c r="BLH24" s="32"/>
      <c r="BLI24" s="32"/>
      <c r="BLJ24" s="32"/>
      <c r="BLK24" s="32"/>
      <c r="BLL24" s="32"/>
      <c r="BLM24" s="32"/>
      <c r="BLN24" s="32"/>
      <c r="BLO24" s="32"/>
      <c r="BLP24" s="32"/>
      <c r="BLQ24" s="32"/>
      <c r="BLR24" s="32"/>
      <c r="BLS24" s="32"/>
      <c r="BLT24" s="32"/>
      <c r="BLU24" s="32"/>
      <c r="BLV24" s="32"/>
      <c r="BLW24" s="32"/>
      <c r="BLX24" s="32"/>
      <c r="BLY24" s="32"/>
      <c r="BLZ24" s="32"/>
      <c r="BMA24" s="32"/>
      <c r="BMB24" s="32"/>
      <c r="BMC24" s="32"/>
      <c r="BMD24" s="32"/>
      <c r="BME24" s="32"/>
      <c r="BMF24" s="32"/>
      <c r="BMG24" s="32"/>
      <c r="BMH24" s="32"/>
      <c r="BMI24" s="32"/>
      <c r="BMJ24" s="32"/>
      <c r="BMK24" s="32"/>
      <c r="BML24" s="32"/>
      <c r="BMM24" s="32"/>
      <c r="BMN24" s="32"/>
      <c r="BMO24" s="32"/>
      <c r="BMP24" s="32"/>
      <c r="BMQ24" s="32"/>
      <c r="BMR24" s="32"/>
      <c r="BMS24" s="32"/>
      <c r="BMT24" s="32"/>
      <c r="BMU24" s="32"/>
      <c r="BMV24" s="32"/>
      <c r="BMW24" s="32"/>
      <c r="BMX24" s="32"/>
      <c r="BMY24" s="32"/>
      <c r="BMZ24" s="32"/>
      <c r="BNA24" s="32"/>
      <c r="BNB24" s="32"/>
      <c r="BNC24" s="32"/>
      <c r="BND24" s="32"/>
      <c r="BNE24" s="32"/>
      <c r="BNF24" s="32"/>
      <c r="BNG24" s="32"/>
      <c r="BNH24" s="32"/>
      <c r="BNI24" s="32"/>
      <c r="BNJ24" s="32"/>
      <c r="BNK24" s="32"/>
      <c r="BNL24" s="32"/>
      <c r="BNM24" s="32"/>
      <c r="BNN24" s="32"/>
      <c r="BNO24" s="32"/>
      <c r="BNP24" s="32"/>
      <c r="BNQ24" s="32"/>
      <c r="BNR24" s="32"/>
      <c r="BNS24" s="32"/>
      <c r="BNT24" s="32"/>
      <c r="BNU24" s="32"/>
      <c r="BNV24" s="32"/>
      <c r="BNW24" s="32"/>
      <c r="BNX24" s="32"/>
      <c r="BNY24" s="32"/>
      <c r="BNZ24" s="32"/>
      <c r="BOA24" s="32"/>
      <c r="BOB24" s="32"/>
      <c r="BOC24" s="32"/>
      <c r="BOD24" s="32"/>
      <c r="BOE24" s="32"/>
      <c r="BOF24" s="32"/>
      <c r="BOG24" s="32"/>
      <c r="BOH24" s="32"/>
      <c r="BOI24" s="32"/>
      <c r="BOJ24" s="32"/>
      <c r="BOK24" s="32"/>
      <c r="BOL24" s="32"/>
      <c r="BOM24" s="32"/>
      <c r="BON24" s="32"/>
      <c r="BOO24" s="32"/>
      <c r="BOP24" s="32"/>
      <c r="BOQ24" s="32"/>
      <c r="BOR24" s="32"/>
      <c r="BOS24" s="32"/>
      <c r="BOT24" s="32"/>
      <c r="BOU24" s="32"/>
      <c r="BOV24" s="32"/>
      <c r="BOW24" s="32"/>
      <c r="BOX24" s="32"/>
      <c r="BOY24" s="32"/>
      <c r="BOZ24" s="32"/>
      <c r="BPA24" s="32"/>
      <c r="BPB24" s="32"/>
      <c r="BPC24" s="32"/>
      <c r="BPD24" s="32"/>
      <c r="BPE24" s="32"/>
      <c r="BPF24" s="32"/>
      <c r="BPG24" s="32"/>
      <c r="BPH24" s="32"/>
      <c r="BPI24" s="32"/>
      <c r="BPJ24" s="32"/>
      <c r="BPK24" s="32"/>
      <c r="BPL24" s="32"/>
      <c r="BPM24" s="32"/>
      <c r="BPN24" s="32"/>
      <c r="BPO24" s="32"/>
      <c r="BPP24" s="32"/>
      <c r="BPQ24" s="32"/>
      <c r="BPR24" s="32"/>
      <c r="BPS24" s="32"/>
      <c r="BPT24" s="32"/>
      <c r="BPU24" s="32"/>
      <c r="BPV24" s="32"/>
      <c r="BPW24" s="32"/>
      <c r="BPX24" s="32"/>
      <c r="BPY24" s="32"/>
      <c r="BPZ24" s="32"/>
      <c r="BQA24" s="32"/>
      <c r="BQB24" s="32"/>
      <c r="BQC24" s="32"/>
      <c r="BQD24" s="32"/>
      <c r="BQE24" s="32"/>
      <c r="BQF24" s="32"/>
      <c r="BQG24" s="32"/>
      <c r="BQH24" s="32"/>
      <c r="BQI24" s="32"/>
      <c r="BQJ24" s="32"/>
      <c r="BQK24" s="32"/>
      <c r="BQL24" s="32"/>
      <c r="BQM24" s="32"/>
      <c r="BQN24" s="32"/>
      <c r="BQO24" s="32"/>
      <c r="BQP24" s="32"/>
      <c r="BQQ24" s="32"/>
      <c r="BQR24" s="32"/>
      <c r="BQS24" s="32"/>
      <c r="BQT24" s="32"/>
      <c r="BQU24" s="32"/>
      <c r="BQV24" s="32"/>
      <c r="BQW24" s="32"/>
      <c r="BQX24" s="32"/>
      <c r="BQY24" s="32"/>
      <c r="BQZ24" s="32"/>
      <c r="BRA24" s="32"/>
      <c r="BRB24" s="32"/>
      <c r="BRC24" s="32"/>
      <c r="BRD24" s="32"/>
      <c r="BRE24" s="32"/>
      <c r="BRF24" s="32"/>
      <c r="BRG24" s="32"/>
      <c r="BRH24" s="32"/>
      <c r="BRI24" s="32"/>
      <c r="BRJ24" s="32"/>
      <c r="BRK24" s="32"/>
      <c r="BRL24" s="32"/>
      <c r="BRM24" s="32"/>
      <c r="BRN24" s="32"/>
      <c r="BRO24" s="32"/>
      <c r="BRP24" s="32"/>
      <c r="BRQ24" s="32"/>
      <c r="BRR24" s="32"/>
      <c r="BRS24" s="32"/>
      <c r="BRT24" s="32"/>
      <c r="BRU24" s="32"/>
      <c r="BRV24" s="32"/>
      <c r="BRW24" s="32"/>
      <c r="BRX24" s="32"/>
      <c r="BRY24" s="32"/>
      <c r="BRZ24" s="32"/>
      <c r="BSA24" s="32"/>
      <c r="BSB24" s="32"/>
    </row>
    <row r="25" spans="1:1848" s="32" customFormat="1" x14ac:dyDescent="0.2">
      <c r="A25" s="36" t="s">
        <v>13</v>
      </c>
      <c r="B25" s="30" t="s">
        <v>1</v>
      </c>
      <c r="C25" s="89">
        <v>93.3</v>
      </c>
      <c r="D25" s="89">
        <f>D24/C24*100</f>
        <v>100.38372985418265</v>
      </c>
      <c r="E25" s="89">
        <f>E24/D24*100</f>
        <v>113.75382262996942</v>
      </c>
      <c r="F25" s="89">
        <f t="shared" ref="F25" si="16">F24/E24*100</f>
        <v>83.583406142885948</v>
      </c>
      <c r="G25" s="89">
        <f>G24/F24*100</f>
        <v>104.02589178920705</v>
      </c>
      <c r="H25" s="89">
        <f>H24/G24*100</f>
        <v>113.68202179012992</v>
      </c>
      <c r="I25" s="89">
        <f>I24/G24*100</f>
        <v>113.68202179012992</v>
      </c>
      <c r="J25" s="89">
        <f>J24/H24*100</f>
        <v>112.17354203071986</v>
      </c>
      <c r="K25" s="89">
        <f>K24/I24*100</f>
        <v>112.17354203071986</v>
      </c>
      <c r="L25" s="89">
        <f>L24/J24*100</f>
        <v>109.69739308591164</v>
      </c>
      <c r="M25" s="89">
        <f>M24/K24*100</f>
        <v>109.69739308591164</v>
      </c>
      <c r="N25" s="35"/>
      <c r="O25" s="35"/>
    </row>
    <row r="26" spans="1:1848" s="32" customFormat="1" ht="13.5" x14ac:dyDescent="0.2">
      <c r="A26" s="46" t="s">
        <v>15</v>
      </c>
      <c r="B26" s="30" t="s">
        <v>11</v>
      </c>
      <c r="C26" s="94">
        <f>C28+C30</f>
        <v>11820.2</v>
      </c>
      <c r="D26" s="94">
        <f t="shared" ref="D26:M26" si="17">D28+D30</f>
        <v>13395.5</v>
      </c>
      <c r="E26" s="94">
        <f t="shared" si="17"/>
        <v>15377.2</v>
      </c>
      <c r="F26" s="94">
        <f t="shared" si="17"/>
        <v>14141</v>
      </c>
      <c r="G26" s="94">
        <f t="shared" si="17"/>
        <v>16372</v>
      </c>
      <c r="H26" s="94">
        <f t="shared" si="17"/>
        <v>17328.7</v>
      </c>
      <c r="I26" s="94">
        <f t="shared" si="17"/>
        <v>17328.7</v>
      </c>
      <c r="J26" s="94">
        <f t="shared" si="17"/>
        <v>18500</v>
      </c>
      <c r="K26" s="94">
        <f t="shared" si="17"/>
        <v>18500</v>
      </c>
      <c r="L26" s="94">
        <f t="shared" si="17"/>
        <v>19522.599999999999</v>
      </c>
      <c r="M26" s="94">
        <f t="shared" si="17"/>
        <v>19522.599999999999</v>
      </c>
      <c r="N26" s="38"/>
      <c r="O26" s="38"/>
    </row>
    <row r="27" spans="1:1848" s="32" customFormat="1" x14ac:dyDescent="0.2">
      <c r="A27" s="36" t="s">
        <v>13</v>
      </c>
      <c r="B27" s="30" t="s">
        <v>1</v>
      </c>
      <c r="C27" s="89">
        <v>95.2</v>
      </c>
      <c r="D27" s="89">
        <f>D26/C26*100</f>
        <v>113.32718566521716</v>
      </c>
      <c r="E27" s="89">
        <f>E26/D26*100</f>
        <v>114.7937740285917</v>
      </c>
      <c r="F27" s="89">
        <f t="shared" ref="F27" si="18">F26/E26*100</f>
        <v>91.960825117706733</v>
      </c>
      <c r="G27" s="89">
        <f>G26/F26*100</f>
        <v>115.77681917827593</v>
      </c>
      <c r="H27" s="89">
        <f>H26/G26*100</f>
        <v>105.84351331541657</v>
      </c>
      <c r="I27" s="89">
        <f>I26/G26*100</f>
        <v>105.84351331541657</v>
      </c>
      <c r="J27" s="89">
        <f>J26/H26*100</f>
        <v>106.75930681470625</v>
      </c>
      <c r="K27" s="89">
        <f>K26/I26*100</f>
        <v>106.75930681470625</v>
      </c>
      <c r="L27" s="89">
        <f>L26/J26*100</f>
        <v>105.52756756756756</v>
      </c>
      <c r="M27" s="89">
        <f>M26/K26*100</f>
        <v>105.52756756756756</v>
      </c>
      <c r="N27" s="35"/>
      <c r="O27" s="35"/>
    </row>
    <row r="28" spans="1:1848" s="84" customFormat="1" ht="38.25" x14ac:dyDescent="0.2">
      <c r="A28" s="29" t="s">
        <v>53</v>
      </c>
      <c r="B28" s="30" t="s">
        <v>11</v>
      </c>
      <c r="C28" s="91">
        <v>6799.2</v>
      </c>
      <c r="D28" s="91">
        <v>7295.5</v>
      </c>
      <c r="E28" s="91">
        <v>7051.2</v>
      </c>
      <c r="F28" s="91">
        <v>8201</v>
      </c>
      <c r="G28" s="91">
        <v>10122</v>
      </c>
      <c r="H28" s="91">
        <v>10468.700000000001</v>
      </c>
      <c r="I28" s="91">
        <v>10468.700000000001</v>
      </c>
      <c r="J28" s="91">
        <v>11140</v>
      </c>
      <c r="K28" s="91">
        <v>11140</v>
      </c>
      <c r="L28" s="91">
        <v>11542.6</v>
      </c>
      <c r="M28" s="91">
        <v>11542.6</v>
      </c>
      <c r="N28" s="38"/>
      <c r="O28" s="38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  <c r="ZQ28" s="32"/>
      <c r="ZR28" s="32"/>
      <c r="ZS28" s="32"/>
      <c r="ZT28" s="32"/>
      <c r="ZU28" s="32"/>
      <c r="ZV28" s="32"/>
      <c r="ZW28" s="32"/>
      <c r="ZX28" s="32"/>
      <c r="ZY28" s="32"/>
      <c r="ZZ28" s="32"/>
      <c r="AAA28" s="32"/>
      <c r="AAB28" s="32"/>
      <c r="AAC28" s="32"/>
      <c r="AAD28" s="32"/>
      <c r="AAE28" s="32"/>
      <c r="AAF28" s="32"/>
      <c r="AAG28" s="32"/>
      <c r="AAH28" s="32"/>
      <c r="AAI28" s="32"/>
      <c r="AAJ28" s="32"/>
      <c r="AAK28" s="32"/>
      <c r="AAL28" s="32"/>
      <c r="AAM28" s="32"/>
      <c r="AAN28" s="32"/>
      <c r="AAO28" s="32"/>
      <c r="AAP28" s="32"/>
      <c r="AAQ28" s="32"/>
      <c r="AAR28" s="32"/>
      <c r="AAS28" s="32"/>
      <c r="AAT28" s="32"/>
      <c r="AAU28" s="32"/>
      <c r="AAV28" s="32"/>
      <c r="AAW28" s="32"/>
      <c r="AAX28" s="32"/>
      <c r="AAY28" s="32"/>
      <c r="AAZ28" s="32"/>
      <c r="ABA28" s="32"/>
      <c r="ABB28" s="32"/>
      <c r="ABC28" s="32"/>
      <c r="ABD28" s="32"/>
      <c r="ABE28" s="32"/>
      <c r="ABF28" s="32"/>
      <c r="ABG28" s="32"/>
      <c r="ABH28" s="32"/>
      <c r="ABI28" s="32"/>
      <c r="ABJ28" s="32"/>
      <c r="ABK28" s="32"/>
      <c r="ABL28" s="32"/>
      <c r="ABM28" s="32"/>
      <c r="ABN28" s="32"/>
      <c r="ABO28" s="32"/>
      <c r="ABP28" s="32"/>
      <c r="ABQ28" s="32"/>
      <c r="ABR28" s="32"/>
      <c r="ABS28" s="32"/>
      <c r="ABT28" s="32"/>
      <c r="ABU28" s="32"/>
      <c r="ABV28" s="32"/>
      <c r="ABW28" s="32"/>
      <c r="ABX28" s="32"/>
      <c r="ABY28" s="32"/>
      <c r="ABZ28" s="32"/>
      <c r="ACA28" s="32"/>
      <c r="ACB28" s="32"/>
      <c r="ACC28" s="32"/>
      <c r="ACD28" s="32"/>
      <c r="ACE28" s="32"/>
      <c r="ACF28" s="32"/>
      <c r="ACG28" s="32"/>
      <c r="ACH28" s="32"/>
      <c r="ACI28" s="32"/>
      <c r="ACJ28" s="32"/>
      <c r="ACK28" s="32"/>
      <c r="ACL28" s="32"/>
      <c r="ACM28" s="32"/>
      <c r="ACN28" s="32"/>
      <c r="ACO28" s="32"/>
      <c r="ACP28" s="32"/>
      <c r="ACQ28" s="32"/>
      <c r="ACR28" s="32"/>
      <c r="ACS28" s="32"/>
      <c r="ACT28" s="32"/>
      <c r="ACU28" s="32"/>
      <c r="ACV28" s="32"/>
      <c r="ACW28" s="32"/>
      <c r="ACX28" s="32"/>
      <c r="ACY28" s="32"/>
      <c r="ACZ28" s="32"/>
      <c r="ADA28" s="32"/>
      <c r="ADB28" s="32"/>
      <c r="ADC28" s="32"/>
      <c r="ADD28" s="32"/>
      <c r="ADE28" s="32"/>
      <c r="ADF28" s="32"/>
      <c r="ADG28" s="32"/>
      <c r="ADH28" s="32"/>
      <c r="ADI28" s="32"/>
      <c r="ADJ28" s="32"/>
      <c r="ADK28" s="32"/>
      <c r="ADL28" s="32"/>
      <c r="ADM28" s="32"/>
      <c r="ADN28" s="32"/>
      <c r="ADO28" s="32"/>
      <c r="ADP28" s="32"/>
      <c r="ADQ28" s="32"/>
      <c r="ADR28" s="32"/>
      <c r="ADS28" s="32"/>
      <c r="ADT28" s="32"/>
      <c r="ADU28" s="32"/>
      <c r="ADV28" s="32"/>
      <c r="ADW28" s="32"/>
      <c r="ADX28" s="32"/>
      <c r="ADY28" s="32"/>
      <c r="ADZ28" s="32"/>
      <c r="AEA28" s="32"/>
      <c r="AEB28" s="32"/>
      <c r="AEC28" s="32"/>
      <c r="AED28" s="32"/>
      <c r="AEE28" s="32"/>
      <c r="AEF28" s="32"/>
      <c r="AEG28" s="32"/>
      <c r="AEH28" s="32"/>
      <c r="AEI28" s="32"/>
      <c r="AEJ28" s="32"/>
      <c r="AEK28" s="32"/>
      <c r="AEL28" s="32"/>
      <c r="AEM28" s="32"/>
      <c r="AEN28" s="32"/>
      <c r="AEO28" s="32"/>
      <c r="AEP28" s="32"/>
      <c r="AEQ28" s="32"/>
      <c r="AER28" s="32"/>
      <c r="AES28" s="32"/>
      <c r="AET28" s="32"/>
      <c r="AEU28" s="32"/>
      <c r="AEV28" s="32"/>
      <c r="AEW28" s="32"/>
      <c r="AEX28" s="32"/>
      <c r="AEY28" s="32"/>
      <c r="AEZ28" s="32"/>
      <c r="AFA28" s="32"/>
      <c r="AFB28" s="32"/>
      <c r="AFC28" s="32"/>
      <c r="AFD28" s="32"/>
      <c r="AFE28" s="32"/>
      <c r="AFF28" s="32"/>
      <c r="AFG28" s="32"/>
      <c r="AFH28" s="32"/>
      <c r="AFI28" s="32"/>
      <c r="AFJ28" s="32"/>
      <c r="AFK28" s="32"/>
      <c r="AFL28" s="32"/>
      <c r="AFM28" s="32"/>
      <c r="AFN28" s="32"/>
      <c r="AFO28" s="32"/>
      <c r="AFP28" s="32"/>
      <c r="AFQ28" s="32"/>
      <c r="AFR28" s="32"/>
      <c r="AFS28" s="32"/>
      <c r="AFT28" s="32"/>
      <c r="AFU28" s="32"/>
      <c r="AFV28" s="32"/>
      <c r="AFW28" s="32"/>
      <c r="AFX28" s="32"/>
      <c r="AFY28" s="32"/>
      <c r="AFZ28" s="32"/>
      <c r="AGA28" s="32"/>
      <c r="AGB28" s="32"/>
      <c r="AGC28" s="32"/>
      <c r="AGD28" s="32"/>
      <c r="AGE28" s="32"/>
      <c r="AGF28" s="32"/>
      <c r="AGG28" s="32"/>
      <c r="AGH28" s="32"/>
      <c r="AGI28" s="32"/>
      <c r="AGJ28" s="32"/>
      <c r="AGK28" s="32"/>
      <c r="AGL28" s="32"/>
      <c r="AGM28" s="32"/>
      <c r="AGN28" s="32"/>
      <c r="AGO28" s="32"/>
      <c r="AGP28" s="32"/>
      <c r="AGQ28" s="32"/>
      <c r="AGR28" s="32"/>
      <c r="AGS28" s="32"/>
      <c r="AGT28" s="32"/>
      <c r="AGU28" s="32"/>
      <c r="AGV28" s="32"/>
      <c r="AGW28" s="32"/>
      <c r="AGX28" s="32"/>
      <c r="AGY28" s="32"/>
      <c r="AGZ28" s="32"/>
      <c r="AHA28" s="32"/>
      <c r="AHB28" s="32"/>
      <c r="AHC28" s="32"/>
      <c r="AHD28" s="32"/>
      <c r="AHE28" s="32"/>
      <c r="AHF28" s="32"/>
      <c r="AHG28" s="32"/>
      <c r="AHH28" s="32"/>
      <c r="AHI28" s="32"/>
      <c r="AHJ28" s="32"/>
      <c r="AHK28" s="32"/>
      <c r="AHL28" s="32"/>
      <c r="AHM28" s="32"/>
      <c r="AHN28" s="32"/>
      <c r="AHO28" s="32"/>
      <c r="AHP28" s="32"/>
      <c r="AHQ28" s="32"/>
      <c r="AHR28" s="32"/>
      <c r="AHS28" s="32"/>
      <c r="AHT28" s="32"/>
      <c r="AHU28" s="32"/>
      <c r="AHV28" s="32"/>
      <c r="AHW28" s="32"/>
      <c r="AHX28" s="32"/>
      <c r="AHY28" s="32"/>
      <c r="AHZ28" s="32"/>
      <c r="AIA28" s="32"/>
      <c r="AIB28" s="32"/>
      <c r="AIC28" s="32"/>
      <c r="AID28" s="32"/>
      <c r="AIE28" s="32"/>
      <c r="AIF28" s="32"/>
      <c r="AIG28" s="32"/>
      <c r="AIH28" s="32"/>
      <c r="AII28" s="32"/>
      <c r="AIJ28" s="32"/>
      <c r="AIK28" s="32"/>
      <c r="AIL28" s="32"/>
      <c r="AIM28" s="32"/>
      <c r="AIN28" s="32"/>
      <c r="AIO28" s="32"/>
      <c r="AIP28" s="32"/>
      <c r="AIQ28" s="32"/>
      <c r="AIR28" s="32"/>
      <c r="AIS28" s="32"/>
      <c r="AIT28" s="32"/>
      <c r="AIU28" s="32"/>
      <c r="AIV28" s="32"/>
      <c r="AIW28" s="32"/>
      <c r="AIX28" s="32"/>
      <c r="AIY28" s="32"/>
      <c r="AIZ28" s="32"/>
      <c r="AJA28" s="32"/>
      <c r="AJB28" s="32"/>
      <c r="AJC28" s="32"/>
      <c r="AJD28" s="32"/>
      <c r="AJE28" s="32"/>
      <c r="AJF28" s="32"/>
      <c r="AJG28" s="32"/>
      <c r="AJH28" s="32"/>
      <c r="AJI28" s="32"/>
      <c r="AJJ28" s="32"/>
      <c r="AJK28" s="32"/>
      <c r="AJL28" s="32"/>
      <c r="AJM28" s="32"/>
      <c r="AJN28" s="32"/>
      <c r="AJO28" s="32"/>
      <c r="AJP28" s="32"/>
      <c r="AJQ28" s="32"/>
      <c r="AJR28" s="32"/>
      <c r="AJS28" s="32"/>
      <c r="AJT28" s="32"/>
      <c r="AJU28" s="32"/>
      <c r="AJV28" s="32"/>
      <c r="AJW28" s="32"/>
      <c r="AJX28" s="32"/>
      <c r="AJY28" s="32"/>
      <c r="AJZ28" s="32"/>
      <c r="AKA28" s="32"/>
      <c r="AKB28" s="32"/>
      <c r="AKC28" s="32"/>
      <c r="AKD28" s="32"/>
      <c r="AKE28" s="32"/>
      <c r="AKF28" s="32"/>
      <c r="AKG28" s="32"/>
      <c r="AKH28" s="32"/>
      <c r="AKI28" s="32"/>
      <c r="AKJ28" s="32"/>
      <c r="AKK28" s="32"/>
      <c r="AKL28" s="32"/>
      <c r="AKM28" s="32"/>
      <c r="AKN28" s="32"/>
      <c r="AKO28" s="32"/>
      <c r="AKP28" s="32"/>
      <c r="AKQ28" s="32"/>
      <c r="AKR28" s="32"/>
      <c r="AKS28" s="32"/>
      <c r="AKT28" s="32"/>
      <c r="AKU28" s="32"/>
      <c r="AKV28" s="32"/>
      <c r="AKW28" s="32"/>
      <c r="AKX28" s="32"/>
      <c r="AKY28" s="32"/>
      <c r="AKZ28" s="32"/>
      <c r="ALA28" s="32"/>
      <c r="ALB28" s="32"/>
      <c r="ALC28" s="32"/>
      <c r="ALD28" s="32"/>
      <c r="ALE28" s="32"/>
      <c r="ALF28" s="32"/>
      <c r="ALG28" s="32"/>
      <c r="ALH28" s="32"/>
      <c r="ALI28" s="32"/>
      <c r="ALJ28" s="32"/>
      <c r="ALK28" s="32"/>
      <c r="ALL28" s="32"/>
      <c r="ALM28" s="32"/>
      <c r="ALN28" s="32"/>
      <c r="ALO28" s="32"/>
      <c r="ALP28" s="32"/>
      <c r="ALQ28" s="32"/>
      <c r="ALR28" s="32"/>
      <c r="ALS28" s="32"/>
      <c r="ALT28" s="32"/>
      <c r="ALU28" s="32"/>
      <c r="ALV28" s="32"/>
      <c r="ALW28" s="32"/>
      <c r="ALX28" s="32"/>
      <c r="ALY28" s="32"/>
      <c r="ALZ28" s="32"/>
      <c r="AMA28" s="32"/>
      <c r="AMB28" s="32"/>
      <c r="AMC28" s="32"/>
      <c r="AMD28" s="32"/>
      <c r="AME28" s="32"/>
      <c r="AMF28" s="32"/>
      <c r="AMG28" s="32"/>
      <c r="AMH28" s="32"/>
      <c r="AMI28" s="32"/>
      <c r="AMJ28" s="32"/>
      <c r="AMK28" s="32"/>
      <c r="AML28" s="32"/>
      <c r="AMM28" s="32"/>
      <c r="AMN28" s="32"/>
      <c r="AMO28" s="32"/>
      <c r="AMP28" s="32"/>
      <c r="AMQ28" s="32"/>
      <c r="AMR28" s="32"/>
      <c r="AMS28" s="32"/>
      <c r="AMT28" s="32"/>
      <c r="AMU28" s="32"/>
      <c r="AMV28" s="32"/>
      <c r="AMW28" s="32"/>
      <c r="AMX28" s="32"/>
      <c r="AMY28" s="32"/>
      <c r="AMZ28" s="32"/>
      <c r="ANA28" s="32"/>
      <c r="ANB28" s="32"/>
      <c r="ANC28" s="32"/>
      <c r="AND28" s="32"/>
      <c r="ANE28" s="32"/>
      <c r="ANF28" s="32"/>
      <c r="ANG28" s="32"/>
      <c r="ANH28" s="32"/>
      <c r="ANI28" s="32"/>
      <c r="ANJ28" s="32"/>
      <c r="ANK28" s="32"/>
      <c r="ANL28" s="32"/>
      <c r="ANM28" s="32"/>
      <c r="ANN28" s="32"/>
      <c r="ANO28" s="32"/>
      <c r="ANP28" s="32"/>
      <c r="ANQ28" s="32"/>
      <c r="ANR28" s="32"/>
      <c r="ANS28" s="32"/>
      <c r="ANT28" s="32"/>
      <c r="ANU28" s="32"/>
      <c r="ANV28" s="32"/>
      <c r="ANW28" s="32"/>
      <c r="ANX28" s="32"/>
      <c r="ANY28" s="32"/>
      <c r="ANZ28" s="32"/>
      <c r="AOA28" s="32"/>
      <c r="AOB28" s="32"/>
      <c r="AOC28" s="32"/>
      <c r="AOD28" s="32"/>
      <c r="AOE28" s="32"/>
      <c r="AOF28" s="32"/>
      <c r="AOG28" s="32"/>
      <c r="AOH28" s="32"/>
      <c r="AOI28" s="32"/>
      <c r="AOJ28" s="32"/>
      <c r="AOK28" s="32"/>
      <c r="AOL28" s="32"/>
      <c r="AOM28" s="32"/>
      <c r="AON28" s="32"/>
      <c r="AOO28" s="32"/>
      <c r="AOP28" s="32"/>
      <c r="AOQ28" s="32"/>
      <c r="AOR28" s="32"/>
      <c r="AOS28" s="32"/>
      <c r="AOT28" s="32"/>
      <c r="AOU28" s="32"/>
      <c r="AOV28" s="32"/>
      <c r="AOW28" s="32"/>
      <c r="AOX28" s="32"/>
      <c r="AOY28" s="32"/>
      <c r="AOZ28" s="32"/>
      <c r="APA28" s="32"/>
      <c r="APB28" s="32"/>
      <c r="APC28" s="32"/>
      <c r="APD28" s="32"/>
      <c r="APE28" s="32"/>
      <c r="APF28" s="32"/>
      <c r="APG28" s="32"/>
      <c r="APH28" s="32"/>
      <c r="API28" s="32"/>
      <c r="APJ28" s="32"/>
      <c r="APK28" s="32"/>
      <c r="APL28" s="32"/>
      <c r="APM28" s="32"/>
      <c r="APN28" s="32"/>
      <c r="APO28" s="32"/>
      <c r="APP28" s="32"/>
      <c r="APQ28" s="32"/>
      <c r="APR28" s="32"/>
      <c r="APS28" s="32"/>
      <c r="APT28" s="32"/>
      <c r="APU28" s="32"/>
      <c r="APV28" s="32"/>
      <c r="APW28" s="32"/>
      <c r="APX28" s="32"/>
      <c r="APY28" s="32"/>
      <c r="APZ28" s="32"/>
      <c r="AQA28" s="32"/>
      <c r="AQB28" s="32"/>
      <c r="AQC28" s="32"/>
      <c r="AQD28" s="32"/>
      <c r="AQE28" s="32"/>
      <c r="AQF28" s="32"/>
      <c r="AQG28" s="32"/>
      <c r="AQH28" s="32"/>
      <c r="AQI28" s="32"/>
      <c r="AQJ28" s="32"/>
      <c r="AQK28" s="32"/>
      <c r="AQL28" s="32"/>
      <c r="AQM28" s="32"/>
      <c r="AQN28" s="32"/>
      <c r="AQO28" s="32"/>
      <c r="AQP28" s="32"/>
      <c r="AQQ28" s="32"/>
      <c r="AQR28" s="32"/>
      <c r="AQS28" s="32"/>
      <c r="AQT28" s="32"/>
      <c r="AQU28" s="32"/>
      <c r="AQV28" s="32"/>
      <c r="AQW28" s="32"/>
      <c r="AQX28" s="32"/>
      <c r="AQY28" s="32"/>
      <c r="AQZ28" s="32"/>
      <c r="ARA28" s="32"/>
      <c r="ARB28" s="32"/>
      <c r="ARC28" s="32"/>
      <c r="ARD28" s="32"/>
      <c r="ARE28" s="32"/>
      <c r="ARF28" s="32"/>
      <c r="ARG28" s="32"/>
      <c r="ARH28" s="32"/>
      <c r="ARI28" s="32"/>
      <c r="ARJ28" s="32"/>
      <c r="ARK28" s="32"/>
      <c r="ARL28" s="32"/>
      <c r="ARM28" s="32"/>
      <c r="ARN28" s="32"/>
      <c r="ARO28" s="32"/>
      <c r="ARP28" s="32"/>
      <c r="ARQ28" s="32"/>
      <c r="ARR28" s="32"/>
      <c r="ARS28" s="32"/>
      <c r="ART28" s="32"/>
      <c r="ARU28" s="32"/>
      <c r="ARV28" s="32"/>
      <c r="ARW28" s="32"/>
      <c r="ARX28" s="32"/>
      <c r="ARY28" s="32"/>
      <c r="ARZ28" s="32"/>
      <c r="ASA28" s="32"/>
      <c r="ASB28" s="32"/>
      <c r="ASC28" s="32"/>
      <c r="ASD28" s="32"/>
      <c r="ASE28" s="32"/>
      <c r="ASF28" s="32"/>
      <c r="ASG28" s="32"/>
      <c r="ASH28" s="32"/>
      <c r="ASI28" s="32"/>
      <c r="ASJ28" s="32"/>
      <c r="ASK28" s="32"/>
      <c r="ASL28" s="32"/>
      <c r="ASM28" s="32"/>
      <c r="ASN28" s="32"/>
      <c r="ASO28" s="32"/>
      <c r="ASP28" s="32"/>
      <c r="ASQ28" s="32"/>
      <c r="ASR28" s="32"/>
      <c r="ASS28" s="32"/>
      <c r="AST28" s="32"/>
      <c r="ASU28" s="32"/>
      <c r="ASV28" s="32"/>
      <c r="ASW28" s="32"/>
      <c r="ASX28" s="32"/>
      <c r="ASY28" s="32"/>
      <c r="ASZ28" s="32"/>
      <c r="ATA28" s="32"/>
      <c r="ATB28" s="32"/>
      <c r="ATC28" s="32"/>
      <c r="ATD28" s="32"/>
      <c r="ATE28" s="32"/>
      <c r="ATF28" s="32"/>
      <c r="ATG28" s="32"/>
      <c r="ATH28" s="32"/>
      <c r="ATI28" s="32"/>
      <c r="ATJ28" s="32"/>
      <c r="ATK28" s="32"/>
      <c r="ATL28" s="32"/>
      <c r="ATM28" s="32"/>
      <c r="ATN28" s="32"/>
      <c r="ATO28" s="32"/>
      <c r="ATP28" s="32"/>
      <c r="ATQ28" s="32"/>
      <c r="ATR28" s="32"/>
      <c r="ATS28" s="32"/>
      <c r="ATT28" s="32"/>
      <c r="ATU28" s="32"/>
      <c r="ATV28" s="32"/>
      <c r="ATW28" s="32"/>
      <c r="ATX28" s="32"/>
      <c r="ATY28" s="32"/>
      <c r="ATZ28" s="32"/>
      <c r="AUA28" s="32"/>
      <c r="AUB28" s="32"/>
      <c r="AUC28" s="32"/>
      <c r="AUD28" s="32"/>
      <c r="AUE28" s="32"/>
      <c r="AUF28" s="32"/>
      <c r="AUG28" s="32"/>
      <c r="AUH28" s="32"/>
      <c r="AUI28" s="32"/>
      <c r="AUJ28" s="32"/>
      <c r="AUK28" s="32"/>
      <c r="AUL28" s="32"/>
      <c r="AUM28" s="32"/>
      <c r="AUN28" s="32"/>
      <c r="AUO28" s="32"/>
      <c r="AUP28" s="32"/>
      <c r="AUQ28" s="32"/>
      <c r="AUR28" s="32"/>
      <c r="AUS28" s="32"/>
      <c r="AUT28" s="32"/>
      <c r="AUU28" s="32"/>
      <c r="AUV28" s="32"/>
      <c r="AUW28" s="32"/>
      <c r="AUX28" s="32"/>
      <c r="AUY28" s="32"/>
      <c r="AUZ28" s="32"/>
      <c r="AVA28" s="32"/>
      <c r="AVB28" s="32"/>
      <c r="AVC28" s="32"/>
      <c r="AVD28" s="32"/>
      <c r="AVE28" s="32"/>
      <c r="AVF28" s="32"/>
      <c r="AVG28" s="32"/>
      <c r="AVH28" s="32"/>
      <c r="AVI28" s="32"/>
      <c r="AVJ28" s="32"/>
      <c r="AVK28" s="32"/>
      <c r="AVL28" s="32"/>
      <c r="AVM28" s="32"/>
      <c r="AVN28" s="32"/>
      <c r="AVO28" s="32"/>
      <c r="AVP28" s="32"/>
      <c r="AVQ28" s="32"/>
      <c r="AVR28" s="32"/>
      <c r="AVS28" s="32"/>
      <c r="AVT28" s="32"/>
      <c r="AVU28" s="32"/>
      <c r="AVV28" s="32"/>
      <c r="AVW28" s="32"/>
      <c r="AVX28" s="32"/>
      <c r="AVY28" s="32"/>
      <c r="AVZ28" s="32"/>
      <c r="AWA28" s="32"/>
      <c r="AWB28" s="32"/>
      <c r="AWC28" s="32"/>
      <c r="AWD28" s="32"/>
      <c r="AWE28" s="32"/>
      <c r="AWF28" s="32"/>
      <c r="AWG28" s="32"/>
      <c r="AWH28" s="32"/>
      <c r="AWI28" s="32"/>
      <c r="AWJ28" s="32"/>
      <c r="AWK28" s="32"/>
      <c r="AWL28" s="32"/>
      <c r="AWM28" s="32"/>
      <c r="AWN28" s="32"/>
      <c r="AWO28" s="32"/>
      <c r="AWP28" s="32"/>
      <c r="AWQ28" s="32"/>
      <c r="AWR28" s="32"/>
      <c r="AWS28" s="32"/>
      <c r="AWT28" s="32"/>
      <c r="AWU28" s="32"/>
      <c r="AWV28" s="32"/>
      <c r="AWW28" s="32"/>
      <c r="AWX28" s="32"/>
      <c r="AWY28" s="32"/>
      <c r="AWZ28" s="32"/>
      <c r="AXA28" s="32"/>
      <c r="AXB28" s="32"/>
      <c r="AXC28" s="32"/>
      <c r="AXD28" s="32"/>
      <c r="AXE28" s="32"/>
      <c r="AXF28" s="32"/>
      <c r="AXG28" s="32"/>
      <c r="AXH28" s="32"/>
      <c r="AXI28" s="32"/>
      <c r="AXJ28" s="32"/>
      <c r="AXK28" s="32"/>
      <c r="AXL28" s="32"/>
      <c r="AXM28" s="32"/>
      <c r="AXN28" s="32"/>
      <c r="AXO28" s="32"/>
      <c r="AXP28" s="32"/>
      <c r="AXQ28" s="32"/>
      <c r="AXR28" s="32"/>
      <c r="AXS28" s="32"/>
      <c r="AXT28" s="32"/>
      <c r="AXU28" s="32"/>
      <c r="AXV28" s="32"/>
      <c r="AXW28" s="32"/>
      <c r="AXX28" s="32"/>
      <c r="AXY28" s="32"/>
      <c r="AXZ28" s="32"/>
      <c r="AYA28" s="32"/>
      <c r="AYB28" s="32"/>
      <c r="AYC28" s="32"/>
      <c r="AYD28" s="32"/>
      <c r="AYE28" s="32"/>
      <c r="AYF28" s="32"/>
      <c r="AYG28" s="32"/>
      <c r="AYH28" s="32"/>
      <c r="AYI28" s="32"/>
      <c r="AYJ28" s="32"/>
      <c r="AYK28" s="32"/>
      <c r="AYL28" s="32"/>
      <c r="AYM28" s="32"/>
      <c r="AYN28" s="32"/>
      <c r="AYO28" s="32"/>
      <c r="AYP28" s="32"/>
      <c r="AYQ28" s="32"/>
      <c r="AYR28" s="32"/>
      <c r="AYS28" s="32"/>
      <c r="AYT28" s="32"/>
      <c r="AYU28" s="32"/>
      <c r="AYV28" s="32"/>
      <c r="AYW28" s="32"/>
      <c r="AYX28" s="32"/>
      <c r="AYY28" s="32"/>
      <c r="AYZ28" s="32"/>
      <c r="AZA28" s="32"/>
      <c r="AZB28" s="32"/>
      <c r="AZC28" s="32"/>
      <c r="AZD28" s="32"/>
      <c r="AZE28" s="32"/>
      <c r="AZF28" s="32"/>
      <c r="AZG28" s="32"/>
      <c r="AZH28" s="32"/>
      <c r="AZI28" s="32"/>
      <c r="AZJ28" s="32"/>
      <c r="AZK28" s="32"/>
      <c r="AZL28" s="32"/>
      <c r="AZM28" s="32"/>
      <c r="AZN28" s="32"/>
      <c r="AZO28" s="32"/>
      <c r="AZP28" s="32"/>
      <c r="AZQ28" s="32"/>
      <c r="AZR28" s="32"/>
      <c r="AZS28" s="32"/>
      <c r="AZT28" s="32"/>
      <c r="AZU28" s="32"/>
      <c r="AZV28" s="32"/>
      <c r="AZW28" s="32"/>
      <c r="AZX28" s="32"/>
      <c r="AZY28" s="32"/>
      <c r="AZZ28" s="32"/>
      <c r="BAA28" s="32"/>
      <c r="BAB28" s="32"/>
      <c r="BAC28" s="32"/>
      <c r="BAD28" s="32"/>
      <c r="BAE28" s="32"/>
      <c r="BAF28" s="32"/>
      <c r="BAG28" s="32"/>
      <c r="BAH28" s="32"/>
      <c r="BAI28" s="32"/>
      <c r="BAJ28" s="32"/>
      <c r="BAK28" s="32"/>
      <c r="BAL28" s="32"/>
      <c r="BAM28" s="32"/>
      <c r="BAN28" s="32"/>
      <c r="BAO28" s="32"/>
      <c r="BAP28" s="32"/>
      <c r="BAQ28" s="32"/>
      <c r="BAR28" s="32"/>
      <c r="BAS28" s="32"/>
      <c r="BAT28" s="32"/>
      <c r="BAU28" s="32"/>
      <c r="BAV28" s="32"/>
      <c r="BAW28" s="32"/>
      <c r="BAX28" s="32"/>
      <c r="BAY28" s="32"/>
      <c r="BAZ28" s="32"/>
      <c r="BBA28" s="32"/>
      <c r="BBB28" s="32"/>
      <c r="BBC28" s="32"/>
      <c r="BBD28" s="32"/>
      <c r="BBE28" s="32"/>
      <c r="BBF28" s="32"/>
      <c r="BBG28" s="32"/>
      <c r="BBH28" s="32"/>
      <c r="BBI28" s="32"/>
      <c r="BBJ28" s="32"/>
      <c r="BBK28" s="32"/>
      <c r="BBL28" s="32"/>
      <c r="BBM28" s="32"/>
      <c r="BBN28" s="32"/>
      <c r="BBO28" s="32"/>
      <c r="BBP28" s="32"/>
      <c r="BBQ28" s="32"/>
      <c r="BBR28" s="32"/>
      <c r="BBS28" s="32"/>
      <c r="BBT28" s="32"/>
      <c r="BBU28" s="32"/>
      <c r="BBV28" s="32"/>
      <c r="BBW28" s="32"/>
      <c r="BBX28" s="32"/>
      <c r="BBY28" s="32"/>
      <c r="BBZ28" s="32"/>
      <c r="BCA28" s="32"/>
      <c r="BCB28" s="32"/>
      <c r="BCC28" s="32"/>
      <c r="BCD28" s="32"/>
      <c r="BCE28" s="32"/>
      <c r="BCF28" s="32"/>
      <c r="BCG28" s="32"/>
      <c r="BCH28" s="32"/>
      <c r="BCI28" s="32"/>
      <c r="BCJ28" s="32"/>
      <c r="BCK28" s="32"/>
      <c r="BCL28" s="32"/>
      <c r="BCM28" s="32"/>
      <c r="BCN28" s="32"/>
      <c r="BCO28" s="32"/>
      <c r="BCP28" s="32"/>
      <c r="BCQ28" s="32"/>
      <c r="BCR28" s="32"/>
      <c r="BCS28" s="32"/>
      <c r="BCT28" s="32"/>
      <c r="BCU28" s="32"/>
      <c r="BCV28" s="32"/>
      <c r="BCW28" s="32"/>
      <c r="BCX28" s="32"/>
      <c r="BCY28" s="32"/>
      <c r="BCZ28" s="32"/>
      <c r="BDA28" s="32"/>
      <c r="BDB28" s="32"/>
      <c r="BDC28" s="32"/>
      <c r="BDD28" s="32"/>
      <c r="BDE28" s="32"/>
      <c r="BDF28" s="32"/>
      <c r="BDG28" s="32"/>
      <c r="BDH28" s="32"/>
      <c r="BDI28" s="32"/>
      <c r="BDJ28" s="32"/>
      <c r="BDK28" s="32"/>
      <c r="BDL28" s="32"/>
      <c r="BDM28" s="32"/>
      <c r="BDN28" s="32"/>
      <c r="BDO28" s="32"/>
      <c r="BDP28" s="32"/>
      <c r="BDQ28" s="32"/>
      <c r="BDR28" s="32"/>
      <c r="BDS28" s="32"/>
      <c r="BDT28" s="32"/>
      <c r="BDU28" s="32"/>
      <c r="BDV28" s="32"/>
      <c r="BDW28" s="32"/>
      <c r="BDX28" s="32"/>
      <c r="BDY28" s="32"/>
      <c r="BDZ28" s="32"/>
      <c r="BEA28" s="32"/>
      <c r="BEB28" s="32"/>
      <c r="BEC28" s="32"/>
      <c r="BED28" s="32"/>
      <c r="BEE28" s="32"/>
      <c r="BEF28" s="32"/>
      <c r="BEG28" s="32"/>
      <c r="BEH28" s="32"/>
      <c r="BEI28" s="32"/>
      <c r="BEJ28" s="32"/>
      <c r="BEK28" s="32"/>
      <c r="BEL28" s="32"/>
      <c r="BEM28" s="32"/>
      <c r="BEN28" s="32"/>
      <c r="BEO28" s="32"/>
      <c r="BEP28" s="32"/>
      <c r="BEQ28" s="32"/>
      <c r="BER28" s="32"/>
      <c r="BES28" s="32"/>
      <c r="BET28" s="32"/>
      <c r="BEU28" s="32"/>
      <c r="BEV28" s="32"/>
      <c r="BEW28" s="32"/>
      <c r="BEX28" s="32"/>
      <c r="BEY28" s="32"/>
      <c r="BEZ28" s="32"/>
      <c r="BFA28" s="32"/>
      <c r="BFB28" s="32"/>
      <c r="BFC28" s="32"/>
      <c r="BFD28" s="32"/>
      <c r="BFE28" s="32"/>
      <c r="BFF28" s="32"/>
      <c r="BFG28" s="32"/>
      <c r="BFH28" s="32"/>
      <c r="BFI28" s="32"/>
      <c r="BFJ28" s="32"/>
      <c r="BFK28" s="32"/>
      <c r="BFL28" s="32"/>
      <c r="BFM28" s="32"/>
      <c r="BFN28" s="32"/>
      <c r="BFO28" s="32"/>
      <c r="BFP28" s="32"/>
      <c r="BFQ28" s="32"/>
      <c r="BFR28" s="32"/>
      <c r="BFS28" s="32"/>
      <c r="BFT28" s="32"/>
      <c r="BFU28" s="32"/>
      <c r="BFV28" s="32"/>
      <c r="BFW28" s="32"/>
      <c r="BFX28" s="32"/>
      <c r="BFY28" s="32"/>
      <c r="BFZ28" s="32"/>
      <c r="BGA28" s="32"/>
      <c r="BGB28" s="32"/>
      <c r="BGC28" s="32"/>
      <c r="BGD28" s="32"/>
      <c r="BGE28" s="32"/>
      <c r="BGF28" s="32"/>
      <c r="BGG28" s="32"/>
      <c r="BGH28" s="32"/>
      <c r="BGI28" s="32"/>
      <c r="BGJ28" s="32"/>
      <c r="BGK28" s="32"/>
      <c r="BGL28" s="32"/>
      <c r="BGM28" s="32"/>
      <c r="BGN28" s="32"/>
      <c r="BGO28" s="32"/>
      <c r="BGP28" s="32"/>
      <c r="BGQ28" s="32"/>
      <c r="BGR28" s="32"/>
      <c r="BGS28" s="32"/>
      <c r="BGT28" s="32"/>
      <c r="BGU28" s="32"/>
      <c r="BGV28" s="32"/>
      <c r="BGW28" s="32"/>
      <c r="BGX28" s="32"/>
      <c r="BGY28" s="32"/>
      <c r="BGZ28" s="32"/>
      <c r="BHA28" s="32"/>
      <c r="BHB28" s="32"/>
      <c r="BHC28" s="32"/>
      <c r="BHD28" s="32"/>
      <c r="BHE28" s="32"/>
      <c r="BHF28" s="32"/>
      <c r="BHG28" s="32"/>
      <c r="BHH28" s="32"/>
      <c r="BHI28" s="32"/>
      <c r="BHJ28" s="32"/>
      <c r="BHK28" s="32"/>
      <c r="BHL28" s="32"/>
      <c r="BHM28" s="32"/>
      <c r="BHN28" s="32"/>
      <c r="BHO28" s="32"/>
      <c r="BHP28" s="32"/>
      <c r="BHQ28" s="32"/>
      <c r="BHR28" s="32"/>
      <c r="BHS28" s="32"/>
      <c r="BHT28" s="32"/>
      <c r="BHU28" s="32"/>
      <c r="BHV28" s="32"/>
      <c r="BHW28" s="32"/>
      <c r="BHX28" s="32"/>
      <c r="BHY28" s="32"/>
      <c r="BHZ28" s="32"/>
      <c r="BIA28" s="32"/>
      <c r="BIB28" s="32"/>
      <c r="BIC28" s="32"/>
      <c r="BID28" s="32"/>
      <c r="BIE28" s="32"/>
      <c r="BIF28" s="32"/>
      <c r="BIG28" s="32"/>
      <c r="BIH28" s="32"/>
      <c r="BII28" s="32"/>
      <c r="BIJ28" s="32"/>
      <c r="BIK28" s="32"/>
      <c r="BIL28" s="32"/>
      <c r="BIM28" s="32"/>
      <c r="BIN28" s="32"/>
      <c r="BIO28" s="32"/>
      <c r="BIP28" s="32"/>
      <c r="BIQ28" s="32"/>
      <c r="BIR28" s="32"/>
      <c r="BIS28" s="32"/>
      <c r="BIT28" s="32"/>
      <c r="BIU28" s="32"/>
      <c r="BIV28" s="32"/>
      <c r="BIW28" s="32"/>
      <c r="BIX28" s="32"/>
      <c r="BIY28" s="32"/>
      <c r="BIZ28" s="32"/>
      <c r="BJA28" s="32"/>
      <c r="BJB28" s="32"/>
      <c r="BJC28" s="32"/>
      <c r="BJD28" s="32"/>
      <c r="BJE28" s="32"/>
      <c r="BJF28" s="32"/>
      <c r="BJG28" s="32"/>
      <c r="BJH28" s="32"/>
      <c r="BJI28" s="32"/>
      <c r="BJJ28" s="32"/>
      <c r="BJK28" s="32"/>
      <c r="BJL28" s="32"/>
      <c r="BJM28" s="32"/>
      <c r="BJN28" s="32"/>
      <c r="BJO28" s="32"/>
      <c r="BJP28" s="32"/>
      <c r="BJQ28" s="32"/>
      <c r="BJR28" s="32"/>
      <c r="BJS28" s="32"/>
      <c r="BJT28" s="32"/>
      <c r="BJU28" s="32"/>
      <c r="BJV28" s="32"/>
      <c r="BJW28" s="32"/>
      <c r="BJX28" s="32"/>
      <c r="BJY28" s="32"/>
      <c r="BJZ28" s="32"/>
      <c r="BKA28" s="32"/>
      <c r="BKB28" s="32"/>
      <c r="BKC28" s="32"/>
      <c r="BKD28" s="32"/>
      <c r="BKE28" s="32"/>
      <c r="BKF28" s="32"/>
      <c r="BKG28" s="32"/>
      <c r="BKH28" s="32"/>
      <c r="BKI28" s="32"/>
      <c r="BKJ28" s="32"/>
      <c r="BKK28" s="32"/>
      <c r="BKL28" s="32"/>
      <c r="BKM28" s="32"/>
      <c r="BKN28" s="32"/>
      <c r="BKO28" s="32"/>
      <c r="BKP28" s="32"/>
      <c r="BKQ28" s="32"/>
      <c r="BKR28" s="32"/>
      <c r="BKS28" s="32"/>
      <c r="BKT28" s="32"/>
      <c r="BKU28" s="32"/>
      <c r="BKV28" s="32"/>
      <c r="BKW28" s="32"/>
      <c r="BKX28" s="32"/>
      <c r="BKY28" s="32"/>
      <c r="BKZ28" s="32"/>
      <c r="BLA28" s="32"/>
      <c r="BLB28" s="32"/>
      <c r="BLC28" s="32"/>
      <c r="BLD28" s="32"/>
      <c r="BLE28" s="32"/>
      <c r="BLF28" s="32"/>
      <c r="BLG28" s="32"/>
      <c r="BLH28" s="32"/>
      <c r="BLI28" s="32"/>
      <c r="BLJ28" s="32"/>
      <c r="BLK28" s="32"/>
      <c r="BLL28" s="32"/>
      <c r="BLM28" s="32"/>
      <c r="BLN28" s="32"/>
      <c r="BLO28" s="32"/>
      <c r="BLP28" s="32"/>
      <c r="BLQ28" s="32"/>
      <c r="BLR28" s="32"/>
      <c r="BLS28" s="32"/>
      <c r="BLT28" s="32"/>
      <c r="BLU28" s="32"/>
      <c r="BLV28" s="32"/>
      <c r="BLW28" s="32"/>
      <c r="BLX28" s="32"/>
      <c r="BLY28" s="32"/>
      <c r="BLZ28" s="32"/>
      <c r="BMA28" s="32"/>
      <c r="BMB28" s="32"/>
      <c r="BMC28" s="32"/>
      <c r="BMD28" s="32"/>
      <c r="BME28" s="32"/>
      <c r="BMF28" s="32"/>
      <c r="BMG28" s="32"/>
      <c r="BMH28" s="32"/>
      <c r="BMI28" s="32"/>
      <c r="BMJ28" s="32"/>
      <c r="BMK28" s="32"/>
      <c r="BML28" s="32"/>
      <c r="BMM28" s="32"/>
      <c r="BMN28" s="32"/>
      <c r="BMO28" s="32"/>
      <c r="BMP28" s="32"/>
      <c r="BMQ28" s="32"/>
      <c r="BMR28" s="32"/>
      <c r="BMS28" s="32"/>
      <c r="BMT28" s="32"/>
      <c r="BMU28" s="32"/>
      <c r="BMV28" s="32"/>
      <c r="BMW28" s="32"/>
      <c r="BMX28" s="32"/>
      <c r="BMY28" s="32"/>
      <c r="BMZ28" s="32"/>
      <c r="BNA28" s="32"/>
      <c r="BNB28" s="32"/>
      <c r="BNC28" s="32"/>
      <c r="BND28" s="32"/>
      <c r="BNE28" s="32"/>
      <c r="BNF28" s="32"/>
      <c r="BNG28" s="32"/>
      <c r="BNH28" s="32"/>
      <c r="BNI28" s="32"/>
      <c r="BNJ28" s="32"/>
      <c r="BNK28" s="32"/>
      <c r="BNL28" s="32"/>
      <c r="BNM28" s="32"/>
      <c r="BNN28" s="32"/>
      <c r="BNO28" s="32"/>
      <c r="BNP28" s="32"/>
      <c r="BNQ28" s="32"/>
      <c r="BNR28" s="32"/>
      <c r="BNS28" s="32"/>
      <c r="BNT28" s="32"/>
      <c r="BNU28" s="32"/>
      <c r="BNV28" s="32"/>
      <c r="BNW28" s="32"/>
      <c r="BNX28" s="32"/>
      <c r="BNY28" s="32"/>
      <c r="BNZ28" s="32"/>
      <c r="BOA28" s="32"/>
      <c r="BOB28" s="32"/>
      <c r="BOC28" s="32"/>
      <c r="BOD28" s="32"/>
      <c r="BOE28" s="32"/>
      <c r="BOF28" s="32"/>
      <c r="BOG28" s="32"/>
      <c r="BOH28" s="32"/>
      <c r="BOI28" s="32"/>
      <c r="BOJ28" s="32"/>
      <c r="BOK28" s="32"/>
      <c r="BOL28" s="32"/>
      <c r="BOM28" s="32"/>
      <c r="BON28" s="32"/>
      <c r="BOO28" s="32"/>
      <c r="BOP28" s="32"/>
      <c r="BOQ28" s="32"/>
      <c r="BOR28" s="32"/>
      <c r="BOS28" s="32"/>
      <c r="BOT28" s="32"/>
      <c r="BOU28" s="32"/>
      <c r="BOV28" s="32"/>
      <c r="BOW28" s="32"/>
      <c r="BOX28" s="32"/>
      <c r="BOY28" s="32"/>
      <c r="BOZ28" s="32"/>
      <c r="BPA28" s="32"/>
      <c r="BPB28" s="32"/>
      <c r="BPC28" s="32"/>
      <c r="BPD28" s="32"/>
      <c r="BPE28" s="32"/>
      <c r="BPF28" s="32"/>
      <c r="BPG28" s="32"/>
      <c r="BPH28" s="32"/>
      <c r="BPI28" s="32"/>
      <c r="BPJ28" s="32"/>
      <c r="BPK28" s="32"/>
      <c r="BPL28" s="32"/>
      <c r="BPM28" s="32"/>
      <c r="BPN28" s="32"/>
      <c r="BPO28" s="32"/>
      <c r="BPP28" s="32"/>
      <c r="BPQ28" s="32"/>
      <c r="BPR28" s="32"/>
      <c r="BPS28" s="32"/>
      <c r="BPT28" s="32"/>
      <c r="BPU28" s="32"/>
      <c r="BPV28" s="32"/>
      <c r="BPW28" s="32"/>
      <c r="BPX28" s="32"/>
      <c r="BPY28" s="32"/>
      <c r="BPZ28" s="32"/>
      <c r="BQA28" s="32"/>
      <c r="BQB28" s="32"/>
      <c r="BQC28" s="32"/>
      <c r="BQD28" s="32"/>
      <c r="BQE28" s="32"/>
      <c r="BQF28" s="32"/>
      <c r="BQG28" s="32"/>
      <c r="BQH28" s="32"/>
      <c r="BQI28" s="32"/>
      <c r="BQJ28" s="32"/>
      <c r="BQK28" s="32"/>
      <c r="BQL28" s="32"/>
      <c r="BQM28" s="32"/>
      <c r="BQN28" s="32"/>
      <c r="BQO28" s="32"/>
      <c r="BQP28" s="32"/>
      <c r="BQQ28" s="32"/>
      <c r="BQR28" s="32"/>
      <c r="BQS28" s="32"/>
      <c r="BQT28" s="32"/>
      <c r="BQU28" s="32"/>
      <c r="BQV28" s="32"/>
      <c r="BQW28" s="32"/>
      <c r="BQX28" s="32"/>
      <c r="BQY28" s="32"/>
      <c r="BQZ28" s="32"/>
      <c r="BRA28" s="32"/>
      <c r="BRB28" s="32"/>
      <c r="BRC28" s="32"/>
      <c r="BRD28" s="32"/>
      <c r="BRE28" s="32"/>
      <c r="BRF28" s="32"/>
      <c r="BRG28" s="32"/>
      <c r="BRH28" s="32"/>
      <c r="BRI28" s="32"/>
      <c r="BRJ28" s="32"/>
      <c r="BRK28" s="32"/>
      <c r="BRL28" s="32"/>
      <c r="BRM28" s="32"/>
      <c r="BRN28" s="32"/>
      <c r="BRO28" s="32"/>
      <c r="BRP28" s="32"/>
      <c r="BRQ28" s="32"/>
      <c r="BRR28" s="32"/>
      <c r="BRS28" s="32"/>
      <c r="BRT28" s="32"/>
      <c r="BRU28" s="32"/>
      <c r="BRV28" s="32"/>
      <c r="BRW28" s="32"/>
      <c r="BRX28" s="32"/>
      <c r="BRY28" s="32"/>
      <c r="BRZ28" s="32"/>
      <c r="BSA28" s="32"/>
      <c r="BSB28" s="32"/>
    </row>
    <row r="29" spans="1:1848" s="32" customFormat="1" x14ac:dyDescent="0.2">
      <c r="A29" s="36" t="s">
        <v>13</v>
      </c>
      <c r="B29" s="30" t="s">
        <v>1</v>
      </c>
      <c r="C29" s="89">
        <v>103.6</v>
      </c>
      <c r="D29" s="89">
        <f>D28/C28*100</f>
        <v>107.29938816331332</v>
      </c>
      <c r="E29" s="89">
        <f>E28/D28*100</f>
        <v>96.651360427660876</v>
      </c>
      <c r="F29" s="89">
        <f t="shared" ref="F29" si="19">F28/E28*100</f>
        <v>116.30644429316996</v>
      </c>
      <c r="G29" s="89">
        <f>G28/F28*100</f>
        <v>123.42397268625777</v>
      </c>
      <c r="H29" s="89">
        <f>H28/G28*100</f>
        <v>103.42521240861491</v>
      </c>
      <c r="I29" s="89">
        <f>I28/G28*100</f>
        <v>103.42521240861491</v>
      </c>
      <c r="J29" s="89">
        <f>J28/H28*100</f>
        <v>106.41244853706763</v>
      </c>
      <c r="K29" s="89">
        <f>K28/I28*100</f>
        <v>106.41244853706763</v>
      </c>
      <c r="L29" s="89">
        <f>L28/J28*100</f>
        <v>103.61400359066428</v>
      </c>
      <c r="M29" s="89">
        <f>M28/K28*100</f>
        <v>103.61400359066428</v>
      </c>
      <c r="N29" s="35"/>
      <c r="O29" s="35"/>
    </row>
    <row r="30" spans="1:1848" s="85" customFormat="1" x14ac:dyDescent="0.2">
      <c r="A30" s="29" t="s">
        <v>52</v>
      </c>
      <c r="B30" s="30" t="s">
        <v>11</v>
      </c>
      <c r="C30" s="91">
        <v>5021</v>
      </c>
      <c r="D30" s="91">
        <v>6100</v>
      </c>
      <c r="E30" s="91">
        <v>8326</v>
      </c>
      <c r="F30" s="91">
        <v>5940</v>
      </c>
      <c r="G30" s="91">
        <v>6250</v>
      </c>
      <c r="H30" s="91">
        <v>6860</v>
      </c>
      <c r="I30" s="91">
        <v>6860</v>
      </c>
      <c r="J30" s="91">
        <v>7360</v>
      </c>
      <c r="K30" s="91">
        <v>7360</v>
      </c>
      <c r="L30" s="91">
        <v>7980</v>
      </c>
      <c r="M30" s="91">
        <v>7980</v>
      </c>
      <c r="N30" s="38"/>
      <c r="O30" s="38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  <c r="JD30" s="32"/>
      <c r="JE30" s="32"/>
      <c r="JF30" s="32"/>
      <c r="JG30" s="32"/>
      <c r="JH30" s="32"/>
      <c r="JI30" s="32"/>
      <c r="JJ30" s="32"/>
      <c r="JK30" s="32"/>
      <c r="JL30" s="32"/>
      <c r="JM30" s="32"/>
      <c r="JN30" s="32"/>
      <c r="JO30" s="32"/>
      <c r="JP30" s="32"/>
      <c r="JQ30" s="32"/>
      <c r="JR30" s="32"/>
      <c r="JS30" s="32"/>
      <c r="JT30" s="32"/>
      <c r="JU30" s="32"/>
      <c r="JV30" s="32"/>
      <c r="JW30" s="32"/>
      <c r="JX30" s="32"/>
      <c r="JY30" s="32"/>
      <c r="JZ30" s="32"/>
      <c r="KA30" s="32"/>
      <c r="KB30" s="32"/>
      <c r="KC30" s="32"/>
      <c r="KD30" s="32"/>
      <c r="KE30" s="32"/>
      <c r="KF30" s="32"/>
      <c r="KG30" s="32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  <c r="ZQ30" s="32"/>
      <c r="ZR30" s="32"/>
      <c r="ZS30" s="32"/>
      <c r="ZT30" s="32"/>
      <c r="ZU30" s="32"/>
      <c r="ZV30" s="32"/>
      <c r="ZW30" s="32"/>
      <c r="ZX30" s="32"/>
      <c r="ZY30" s="32"/>
      <c r="ZZ30" s="32"/>
      <c r="AAA30" s="32"/>
      <c r="AAB30" s="32"/>
      <c r="AAC30" s="32"/>
      <c r="AAD30" s="32"/>
      <c r="AAE30" s="32"/>
      <c r="AAF30" s="32"/>
      <c r="AAG30" s="32"/>
      <c r="AAH30" s="32"/>
      <c r="AAI30" s="32"/>
      <c r="AAJ30" s="32"/>
      <c r="AAK30" s="32"/>
      <c r="AAL30" s="32"/>
      <c r="AAM30" s="32"/>
      <c r="AAN30" s="32"/>
      <c r="AAO30" s="32"/>
      <c r="AAP30" s="32"/>
      <c r="AAQ30" s="32"/>
      <c r="AAR30" s="32"/>
      <c r="AAS30" s="32"/>
      <c r="AAT30" s="32"/>
      <c r="AAU30" s="32"/>
      <c r="AAV30" s="32"/>
      <c r="AAW30" s="32"/>
      <c r="AAX30" s="32"/>
      <c r="AAY30" s="32"/>
      <c r="AAZ30" s="32"/>
      <c r="ABA30" s="32"/>
      <c r="ABB30" s="32"/>
      <c r="ABC30" s="32"/>
      <c r="ABD30" s="32"/>
      <c r="ABE30" s="32"/>
      <c r="ABF30" s="32"/>
      <c r="ABG30" s="32"/>
      <c r="ABH30" s="32"/>
      <c r="ABI30" s="32"/>
      <c r="ABJ30" s="32"/>
      <c r="ABK30" s="32"/>
      <c r="ABL30" s="32"/>
      <c r="ABM30" s="32"/>
      <c r="ABN30" s="32"/>
      <c r="ABO30" s="32"/>
      <c r="ABP30" s="32"/>
      <c r="ABQ30" s="32"/>
      <c r="ABR30" s="32"/>
      <c r="ABS30" s="32"/>
      <c r="ABT30" s="32"/>
      <c r="ABU30" s="32"/>
      <c r="ABV30" s="32"/>
      <c r="ABW30" s="32"/>
      <c r="ABX30" s="32"/>
      <c r="ABY30" s="32"/>
      <c r="ABZ30" s="32"/>
      <c r="ACA30" s="32"/>
      <c r="ACB30" s="32"/>
      <c r="ACC30" s="32"/>
      <c r="ACD30" s="32"/>
      <c r="ACE30" s="32"/>
      <c r="ACF30" s="32"/>
      <c r="ACG30" s="32"/>
      <c r="ACH30" s="32"/>
      <c r="ACI30" s="32"/>
      <c r="ACJ30" s="32"/>
      <c r="ACK30" s="32"/>
      <c r="ACL30" s="32"/>
      <c r="ACM30" s="32"/>
      <c r="ACN30" s="32"/>
      <c r="ACO30" s="32"/>
      <c r="ACP30" s="32"/>
      <c r="ACQ30" s="32"/>
      <c r="ACR30" s="32"/>
      <c r="ACS30" s="32"/>
      <c r="ACT30" s="32"/>
      <c r="ACU30" s="32"/>
      <c r="ACV30" s="32"/>
      <c r="ACW30" s="32"/>
      <c r="ACX30" s="32"/>
      <c r="ACY30" s="32"/>
      <c r="ACZ30" s="32"/>
      <c r="ADA30" s="32"/>
      <c r="ADB30" s="32"/>
      <c r="ADC30" s="32"/>
      <c r="ADD30" s="32"/>
      <c r="ADE30" s="32"/>
      <c r="ADF30" s="32"/>
      <c r="ADG30" s="32"/>
      <c r="ADH30" s="32"/>
      <c r="ADI30" s="32"/>
      <c r="ADJ30" s="32"/>
      <c r="ADK30" s="32"/>
      <c r="ADL30" s="32"/>
      <c r="ADM30" s="32"/>
      <c r="ADN30" s="32"/>
      <c r="ADO30" s="32"/>
      <c r="ADP30" s="32"/>
      <c r="ADQ30" s="32"/>
      <c r="ADR30" s="32"/>
      <c r="ADS30" s="32"/>
      <c r="ADT30" s="32"/>
      <c r="ADU30" s="32"/>
      <c r="ADV30" s="32"/>
      <c r="ADW30" s="32"/>
      <c r="ADX30" s="32"/>
      <c r="ADY30" s="32"/>
      <c r="ADZ30" s="32"/>
      <c r="AEA30" s="32"/>
      <c r="AEB30" s="32"/>
      <c r="AEC30" s="32"/>
      <c r="AED30" s="32"/>
      <c r="AEE30" s="32"/>
      <c r="AEF30" s="32"/>
      <c r="AEG30" s="32"/>
      <c r="AEH30" s="32"/>
      <c r="AEI30" s="32"/>
      <c r="AEJ30" s="32"/>
      <c r="AEK30" s="32"/>
      <c r="AEL30" s="32"/>
      <c r="AEM30" s="32"/>
      <c r="AEN30" s="32"/>
      <c r="AEO30" s="32"/>
      <c r="AEP30" s="32"/>
      <c r="AEQ30" s="32"/>
      <c r="AER30" s="32"/>
      <c r="AES30" s="32"/>
      <c r="AET30" s="32"/>
      <c r="AEU30" s="32"/>
      <c r="AEV30" s="32"/>
      <c r="AEW30" s="32"/>
      <c r="AEX30" s="32"/>
      <c r="AEY30" s="32"/>
      <c r="AEZ30" s="32"/>
      <c r="AFA30" s="32"/>
      <c r="AFB30" s="32"/>
      <c r="AFC30" s="32"/>
      <c r="AFD30" s="32"/>
      <c r="AFE30" s="32"/>
      <c r="AFF30" s="32"/>
      <c r="AFG30" s="32"/>
      <c r="AFH30" s="32"/>
      <c r="AFI30" s="32"/>
      <c r="AFJ30" s="32"/>
      <c r="AFK30" s="32"/>
      <c r="AFL30" s="32"/>
      <c r="AFM30" s="32"/>
      <c r="AFN30" s="32"/>
      <c r="AFO30" s="32"/>
      <c r="AFP30" s="32"/>
      <c r="AFQ30" s="32"/>
      <c r="AFR30" s="32"/>
      <c r="AFS30" s="32"/>
      <c r="AFT30" s="32"/>
      <c r="AFU30" s="32"/>
      <c r="AFV30" s="32"/>
      <c r="AFW30" s="32"/>
      <c r="AFX30" s="32"/>
      <c r="AFY30" s="32"/>
      <c r="AFZ30" s="32"/>
      <c r="AGA30" s="32"/>
      <c r="AGB30" s="32"/>
      <c r="AGC30" s="32"/>
      <c r="AGD30" s="32"/>
      <c r="AGE30" s="32"/>
      <c r="AGF30" s="32"/>
      <c r="AGG30" s="32"/>
      <c r="AGH30" s="32"/>
      <c r="AGI30" s="32"/>
      <c r="AGJ30" s="32"/>
      <c r="AGK30" s="32"/>
      <c r="AGL30" s="32"/>
      <c r="AGM30" s="32"/>
      <c r="AGN30" s="32"/>
      <c r="AGO30" s="32"/>
      <c r="AGP30" s="32"/>
      <c r="AGQ30" s="32"/>
      <c r="AGR30" s="32"/>
      <c r="AGS30" s="32"/>
      <c r="AGT30" s="32"/>
      <c r="AGU30" s="32"/>
      <c r="AGV30" s="32"/>
      <c r="AGW30" s="32"/>
      <c r="AGX30" s="32"/>
      <c r="AGY30" s="32"/>
      <c r="AGZ30" s="32"/>
      <c r="AHA30" s="32"/>
      <c r="AHB30" s="32"/>
      <c r="AHC30" s="32"/>
      <c r="AHD30" s="32"/>
      <c r="AHE30" s="32"/>
      <c r="AHF30" s="32"/>
      <c r="AHG30" s="32"/>
      <c r="AHH30" s="32"/>
      <c r="AHI30" s="32"/>
      <c r="AHJ30" s="32"/>
      <c r="AHK30" s="32"/>
      <c r="AHL30" s="32"/>
      <c r="AHM30" s="32"/>
      <c r="AHN30" s="32"/>
      <c r="AHO30" s="32"/>
      <c r="AHP30" s="32"/>
      <c r="AHQ30" s="32"/>
      <c r="AHR30" s="32"/>
      <c r="AHS30" s="32"/>
      <c r="AHT30" s="32"/>
      <c r="AHU30" s="32"/>
      <c r="AHV30" s="32"/>
      <c r="AHW30" s="32"/>
      <c r="AHX30" s="32"/>
      <c r="AHY30" s="32"/>
      <c r="AHZ30" s="32"/>
      <c r="AIA30" s="32"/>
      <c r="AIB30" s="32"/>
      <c r="AIC30" s="32"/>
      <c r="AID30" s="32"/>
      <c r="AIE30" s="32"/>
      <c r="AIF30" s="32"/>
      <c r="AIG30" s="32"/>
      <c r="AIH30" s="32"/>
      <c r="AII30" s="32"/>
      <c r="AIJ30" s="32"/>
      <c r="AIK30" s="32"/>
      <c r="AIL30" s="32"/>
      <c r="AIM30" s="32"/>
      <c r="AIN30" s="32"/>
      <c r="AIO30" s="32"/>
      <c r="AIP30" s="32"/>
      <c r="AIQ30" s="32"/>
      <c r="AIR30" s="32"/>
      <c r="AIS30" s="32"/>
      <c r="AIT30" s="32"/>
      <c r="AIU30" s="32"/>
      <c r="AIV30" s="32"/>
      <c r="AIW30" s="32"/>
      <c r="AIX30" s="32"/>
      <c r="AIY30" s="32"/>
      <c r="AIZ30" s="32"/>
      <c r="AJA30" s="32"/>
      <c r="AJB30" s="32"/>
      <c r="AJC30" s="32"/>
      <c r="AJD30" s="32"/>
      <c r="AJE30" s="32"/>
      <c r="AJF30" s="32"/>
      <c r="AJG30" s="32"/>
      <c r="AJH30" s="32"/>
      <c r="AJI30" s="32"/>
      <c r="AJJ30" s="32"/>
      <c r="AJK30" s="32"/>
      <c r="AJL30" s="32"/>
      <c r="AJM30" s="32"/>
      <c r="AJN30" s="32"/>
      <c r="AJO30" s="32"/>
      <c r="AJP30" s="32"/>
      <c r="AJQ30" s="32"/>
      <c r="AJR30" s="32"/>
      <c r="AJS30" s="32"/>
      <c r="AJT30" s="32"/>
      <c r="AJU30" s="32"/>
      <c r="AJV30" s="32"/>
      <c r="AJW30" s="32"/>
      <c r="AJX30" s="32"/>
      <c r="AJY30" s="32"/>
      <c r="AJZ30" s="32"/>
      <c r="AKA30" s="32"/>
      <c r="AKB30" s="32"/>
      <c r="AKC30" s="32"/>
      <c r="AKD30" s="32"/>
      <c r="AKE30" s="32"/>
      <c r="AKF30" s="32"/>
      <c r="AKG30" s="32"/>
      <c r="AKH30" s="32"/>
      <c r="AKI30" s="32"/>
      <c r="AKJ30" s="32"/>
      <c r="AKK30" s="32"/>
      <c r="AKL30" s="32"/>
      <c r="AKM30" s="32"/>
      <c r="AKN30" s="32"/>
      <c r="AKO30" s="32"/>
      <c r="AKP30" s="32"/>
      <c r="AKQ30" s="32"/>
      <c r="AKR30" s="32"/>
      <c r="AKS30" s="32"/>
      <c r="AKT30" s="32"/>
      <c r="AKU30" s="32"/>
      <c r="AKV30" s="32"/>
      <c r="AKW30" s="32"/>
      <c r="AKX30" s="32"/>
      <c r="AKY30" s="32"/>
      <c r="AKZ30" s="32"/>
      <c r="ALA30" s="32"/>
      <c r="ALB30" s="32"/>
      <c r="ALC30" s="32"/>
      <c r="ALD30" s="32"/>
      <c r="ALE30" s="32"/>
      <c r="ALF30" s="32"/>
      <c r="ALG30" s="32"/>
      <c r="ALH30" s="32"/>
      <c r="ALI30" s="32"/>
      <c r="ALJ30" s="32"/>
      <c r="ALK30" s="32"/>
      <c r="ALL30" s="32"/>
      <c r="ALM30" s="32"/>
      <c r="ALN30" s="32"/>
      <c r="ALO30" s="32"/>
      <c r="ALP30" s="32"/>
      <c r="ALQ30" s="32"/>
      <c r="ALR30" s="32"/>
      <c r="ALS30" s="32"/>
      <c r="ALT30" s="32"/>
      <c r="ALU30" s="32"/>
      <c r="ALV30" s="32"/>
      <c r="ALW30" s="32"/>
      <c r="ALX30" s="32"/>
      <c r="ALY30" s="32"/>
      <c r="ALZ30" s="32"/>
      <c r="AMA30" s="32"/>
      <c r="AMB30" s="32"/>
      <c r="AMC30" s="32"/>
      <c r="AMD30" s="32"/>
      <c r="AME30" s="32"/>
      <c r="AMF30" s="32"/>
      <c r="AMG30" s="32"/>
      <c r="AMH30" s="32"/>
      <c r="AMI30" s="32"/>
      <c r="AMJ30" s="32"/>
      <c r="AMK30" s="32"/>
      <c r="AML30" s="32"/>
      <c r="AMM30" s="32"/>
      <c r="AMN30" s="32"/>
      <c r="AMO30" s="32"/>
      <c r="AMP30" s="32"/>
      <c r="AMQ30" s="32"/>
      <c r="AMR30" s="32"/>
      <c r="AMS30" s="32"/>
      <c r="AMT30" s="32"/>
      <c r="AMU30" s="32"/>
      <c r="AMV30" s="32"/>
      <c r="AMW30" s="32"/>
      <c r="AMX30" s="32"/>
      <c r="AMY30" s="32"/>
      <c r="AMZ30" s="32"/>
      <c r="ANA30" s="32"/>
      <c r="ANB30" s="32"/>
      <c r="ANC30" s="32"/>
      <c r="AND30" s="32"/>
      <c r="ANE30" s="32"/>
      <c r="ANF30" s="32"/>
      <c r="ANG30" s="32"/>
      <c r="ANH30" s="32"/>
      <c r="ANI30" s="32"/>
      <c r="ANJ30" s="32"/>
      <c r="ANK30" s="32"/>
      <c r="ANL30" s="32"/>
      <c r="ANM30" s="32"/>
      <c r="ANN30" s="32"/>
      <c r="ANO30" s="32"/>
      <c r="ANP30" s="32"/>
      <c r="ANQ30" s="32"/>
      <c r="ANR30" s="32"/>
      <c r="ANS30" s="32"/>
      <c r="ANT30" s="32"/>
      <c r="ANU30" s="32"/>
      <c r="ANV30" s="32"/>
      <c r="ANW30" s="32"/>
      <c r="ANX30" s="32"/>
      <c r="ANY30" s="32"/>
      <c r="ANZ30" s="32"/>
      <c r="AOA30" s="32"/>
      <c r="AOB30" s="32"/>
      <c r="AOC30" s="32"/>
      <c r="AOD30" s="32"/>
      <c r="AOE30" s="32"/>
      <c r="AOF30" s="32"/>
      <c r="AOG30" s="32"/>
      <c r="AOH30" s="32"/>
      <c r="AOI30" s="32"/>
      <c r="AOJ30" s="32"/>
      <c r="AOK30" s="32"/>
      <c r="AOL30" s="32"/>
      <c r="AOM30" s="32"/>
      <c r="AON30" s="32"/>
      <c r="AOO30" s="32"/>
      <c r="AOP30" s="32"/>
      <c r="AOQ30" s="32"/>
      <c r="AOR30" s="32"/>
      <c r="AOS30" s="32"/>
      <c r="AOT30" s="32"/>
      <c r="AOU30" s="32"/>
      <c r="AOV30" s="32"/>
      <c r="AOW30" s="32"/>
      <c r="AOX30" s="32"/>
      <c r="AOY30" s="32"/>
      <c r="AOZ30" s="32"/>
      <c r="APA30" s="32"/>
      <c r="APB30" s="32"/>
      <c r="APC30" s="32"/>
      <c r="APD30" s="32"/>
      <c r="APE30" s="32"/>
      <c r="APF30" s="32"/>
      <c r="APG30" s="32"/>
      <c r="APH30" s="32"/>
      <c r="API30" s="32"/>
      <c r="APJ30" s="32"/>
      <c r="APK30" s="32"/>
      <c r="APL30" s="32"/>
      <c r="APM30" s="32"/>
      <c r="APN30" s="32"/>
      <c r="APO30" s="32"/>
      <c r="APP30" s="32"/>
      <c r="APQ30" s="32"/>
      <c r="APR30" s="32"/>
      <c r="APS30" s="32"/>
      <c r="APT30" s="32"/>
      <c r="APU30" s="32"/>
      <c r="APV30" s="32"/>
      <c r="APW30" s="32"/>
      <c r="APX30" s="32"/>
      <c r="APY30" s="32"/>
      <c r="APZ30" s="32"/>
      <c r="AQA30" s="32"/>
      <c r="AQB30" s="32"/>
      <c r="AQC30" s="32"/>
      <c r="AQD30" s="32"/>
      <c r="AQE30" s="32"/>
      <c r="AQF30" s="32"/>
      <c r="AQG30" s="32"/>
      <c r="AQH30" s="32"/>
      <c r="AQI30" s="32"/>
      <c r="AQJ30" s="32"/>
      <c r="AQK30" s="32"/>
      <c r="AQL30" s="32"/>
      <c r="AQM30" s="32"/>
      <c r="AQN30" s="32"/>
      <c r="AQO30" s="32"/>
      <c r="AQP30" s="32"/>
      <c r="AQQ30" s="32"/>
      <c r="AQR30" s="32"/>
      <c r="AQS30" s="32"/>
      <c r="AQT30" s="32"/>
      <c r="AQU30" s="32"/>
      <c r="AQV30" s="32"/>
      <c r="AQW30" s="32"/>
      <c r="AQX30" s="32"/>
      <c r="AQY30" s="32"/>
      <c r="AQZ30" s="32"/>
      <c r="ARA30" s="32"/>
      <c r="ARB30" s="32"/>
      <c r="ARC30" s="32"/>
      <c r="ARD30" s="32"/>
      <c r="ARE30" s="32"/>
      <c r="ARF30" s="32"/>
      <c r="ARG30" s="32"/>
      <c r="ARH30" s="32"/>
      <c r="ARI30" s="32"/>
      <c r="ARJ30" s="32"/>
      <c r="ARK30" s="32"/>
      <c r="ARL30" s="32"/>
      <c r="ARM30" s="32"/>
      <c r="ARN30" s="32"/>
      <c r="ARO30" s="32"/>
      <c r="ARP30" s="32"/>
      <c r="ARQ30" s="32"/>
      <c r="ARR30" s="32"/>
      <c r="ARS30" s="32"/>
      <c r="ART30" s="32"/>
      <c r="ARU30" s="32"/>
      <c r="ARV30" s="32"/>
      <c r="ARW30" s="32"/>
      <c r="ARX30" s="32"/>
      <c r="ARY30" s="32"/>
      <c r="ARZ30" s="32"/>
      <c r="ASA30" s="32"/>
      <c r="ASB30" s="32"/>
      <c r="ASC30" s="32"/>
      <c r="ASD30" s="32"/>
      <c r="ASE30" s="32"/>
      <c r="ASF30" s="32"/>
      <c r="ASG30" s="32"/>
      <c r="ASH30" s="32"/>
      <c r="ASI30" s="32"/>
      <c r="ASJ30" s="32"/>
      <c r="ASK30" s="32"/>
      <c r="ASL30" s="32"/>
      <c r="ASM30" s="32"/>
      <c r="ASN30" s="32"/>
      <c r="ASO30" s="32"/>
      <c r="ASP30" s="32"/>
      <c r="ASQ30" s="32"/>
      <c r="ASR30" s="32"/>
      <c r="ASS30" s="32"/>
      <c r="AST30" s="32"/>
      <c r="ASU30" s="32"/>
      <c r="ASV30" s="32"/>
      <c r="ASW30" s="32"/>
      <c r="ASX30" s="32"/>
      <c r="ASY30" s="32"/>
      <c r="ASZ30" s="32"/>
      <c r="ATA30" s="32"/>
      <c r="ATB30" s="32"/>
      <c r="ATC30" s="32"/>
      <c r="ATD30" s="32"/>
      <c r="ATE30" s="32"/>
      <c r="ATF30" s="32"/>
      <c r="ATG30" s="32"/>
      <c r="ATH30" s="32"/>
      <c r="ATI30" s="32"/>
      <c r="ATJ30" s="32"/>
      <c r="ATK30" s="32"/>
      <c r="ATL30" s="32"/>
      <c r="ATM30" s="32"/>
      <c r="ATN30" s="32"/>
      <c r="ATO30" s="32"/>
      <c r="ATP30" s="32"/>
      <c r="ATQ30" s="32"/>
      <c r="ATR30" s="32"/>
      <c r="ATS30" s="32"/>
      <c r="ATT30" s="32"/>
      <c r="ATU30" s="32"/>
      <c r="ATV30" s="32"/>
      <c r="ATW30" s="32"/>
      <c r="ATX30" s="32"/>
      <c r="ATY30" s="32"/>
      <c r="ATZ30" s="32"/>
      <c r="AUA30" s="32"/>
      <c r="AUB30" s="32"/>
      <c r="AUC30" s="32"/>
      <c r="AUD30" s="32"/>
      <c r="AUE30" s="32"/>
      <c r="AUF30" s="32"/>
      <c r="AUG30" s="32"/>
      <c r="AUH30" s="32"/>
      <c r="AUI30" s="32"/>
      <c r="AUJ30" s="32"/>
      <c r="AUK30" s="32"/>
      <c r="AUL30" s="32"/>
      <c r="AUM30" s="32"/>
      <c r="AUN30" s="32"/>
      <c r="AUO30" s="32"/>
      <c r="AUP30" s="32"/>
      <c r="AUQ30" s="32"/>
      <c r="AUR30" s="32"/>
      <c r="AUS30" s="32"/>
      <c r="AUT30" s="32"/>
      <c r="AUU30" s="32"/>
      <c r="AUV30" s="32"/>
      <c r="AUW30" s="32"/>
      <c r="AUX30" s="32"/>
      <c r="AUY30" s="32"/>
      <c r="AUZ30" s="32"/>
      <c r="AVA30" s="32"/>
      <c r="AVB30" s="32"/>
      <c r="AVC30" s="32"/>
      <c r="AVD30" s="32"/>
      <c r="AVE30" s="32"/>
      <c r="AVF30" s="32"/>
      <c r="AVG30" s="32"/>
      <c r="AVH30" s="32"/>
      <c r="AVI30" s="32"/>
      <c r="AVJ30" s="32"/>
      <c r="AVK30" s="32"/>
      <c r="AVL30" s="32"/>
      <c r="AVM30" s="32"/>
      <c r="AVN30" s="32"/>
      <c r="AVO30" s="32"/>
      <c r="AVP30" s="32"/>
      <c r="AVQ30" s="32"/>
      <c r="AVR30" s="32"/>
      <c r="AVS30" s="32"/>
      <c r="AVT30" s="32"/>
      <c r="AVU30" s="32"/>
      <c r="AVV30" s="32"/>
      <c r="AVW30" s="32"/>
      <c r="AVX30" s="32"/>
      <c r="AVY30" s="32"/>
      <c r="AVZ30" s="32"/>
      <c r="AWA30" s="32"/>
      <c r="AWB30" s="32"/>
      <c r="AWC30" s="32"/>
      <c r="AWD30" s="32"/>
      <c r="AWE30" s="32"/>
      <c r="AWF30" s="32"/>
      <c r="AWG30" s="32"/>
      <c r="AWH30" s="32"/>
      <c r="AWI30" s="32"/>
      <c r="AWJ30" s="32"/>
      <c r="AWK30" s="32"/>
      <c r="AWL30" s="32"/>
      <c r="AWM30" s="32"/>
      <c r="AWN30" s="32"/>
      <c r="AWO30" s="32"/>
      <c r="AWP30" s="32"/>
      <c r="AWQ30" s="32"/>
      <c r="AWR30" s="32"/>
      <c r="AWS30" s="32"/>
      <c r="AWT30" s="32"/>
      <c r="AWU30" s="32"/>
      <c r="AWV30" s="32"/>
      <c r="AWW30" s="32"/>
      <c r="AWX30" s="32"/>
      <c r="AWY30" s="32"/>
      <c r="AWZ30" s="32"/>
      <c r="AXA30" s="32"/>
      <c r="AXB30" s="32"/>
      <c r="AXC30" s="32"/>
      <c r="AXD30" s="32"/>
      <c r="AXE30" s="32"/>
      <c r="AXF30" s="32"/>
      <c r="AXG30" s="32"/>
      <c r="AXH30" s="32"/>
      <c r="AXI30" s="32"/>
      <c r="AXJ30" s="32"/>
      <c r="AXK30" s="32"/>
      <c r="AXL30" s="32"/>
      <c r="AXM30" s="32"/>
      <c r="AXN30" s="32"/>
      <c r="AXO30" s="32"/>
      <c r="AXP30" s="32"/>
      <c r="AXQ30" s="32"/>
      <c r="AXR30" s="32"/>
      <c r="AXS30" s="32"/>
      <c r="AXT30" s="32"/>
      <c r="AXU30" s="32"/>
      <c r="AXV30" s="32"/>
      <c r="AXW30" s="32"/>
      <c r="AXX30" s="32"/>
      <c r="AXY30" s="32"/>
      <c r="AXZ30" s="32"/>
      <c r="AYA30" s="32"/>
      <c r="AYB30" s="32"/>
      <c r="AYC30" s="32"/>
      <c r="AYD30" s="32"/>
      <c r="AYE30" s="32"/>
      <c r="AYF30" s="32"/>
      <c r="AYG30" s="32"/>
      <c r="AYH30" s="32"/>
      <c r="AYI30" s="32"/>
      <c r="AYJ30" s="32"/>
      <c r="AYK30" s="32"/>
      <c r="AYL30" s="32"/>
      <c r="AYM30" s="32"/>
      <c r="AYN30" s="32"/>
      <c r="AYO30" s="32"/>
      <c r="AYP30" s="32"/>
      <c r="AYQ30" s="32"/>
      <c r="AYR30" s="32"/>
      <c r="AYS30" s="32"/>
      <c r="AYT30" s="32"/>
      <c r="AYU30" s="32"/>
      <c r="AYV30" s="32"/>
      <c r="AYW30" s="32"/>
      <c r="AYX30" s="32"/>
      <c r="AYY30" s="32"/>
      <c r="AYZ30" s="32"/>
      <c r="AZA30" s="32"/>
      <c r="AZB30" s="32"/>
      <c r="AZC30" s="32"/>
      <c r="AZD30" s="32"/>
      <c r="AZE30" s="32"/>
      <c r="AZF30" s="32"/>
      <c r="AZG30" s="32"/>
      <c r="AZH30" s="32"/>
      <c r="AZI30" s="32"/>
      <c r="AZJ30" s="32"/>
      <c r="AZK30" s="32"/>
      <c r="AZL30" s="32"/>
      <c r="AZM30" s="32"/>
      <c r="AZN30" s="32"/>
      <c r="AZO30" s="32"/>
      <c r="AZP30" s="32"/>
      <c r="AZQ30" s="32"/>
      <c r="AZR30" s="32"/>
      <c r="AZS30" s="32"/>
      <c r="AZT30" s="32"/>
      <c r="AZU30" s="32"/>
      <c r="AZV30" s="32"/>
      <c r="AZW30" s="32"/>
      <c r="AZX30" s="32"/>
      <c r="AZY30" s="32"/>
      <c r="AZZ30" s="32"/>
      <c r="BAA30" s="32"/>
      <c r="BAB30" s="32"/>
      <c r="BAC30" s="32"/>
      <c r="BAD30" s="32"/>
      <c r="BAE30" s="32"/>
      <c r="BAF30" s="32"/>
      <c r="BAG30" s="32"/>
      <c r="BAH30" s="32"/>
      <c r="BAI30" s="32"/>
      <c r="BAJ30" s="32"/>
      <c r="BAK30" s="32"/>
      <c r="BAL30" s="32"/>
      <c r="BAM30" s="32"/>
      <c r="BAN30" s="32"/>
      <c r="BAO30" s="32"/>
      <c r="BAP30" s="32"/>
      <c r="BAQ30" s="32"/>
      <c r="BAR30" s="32"/>
      <c r="BAS30" s="32"/>
      <c r="BAT30" s="32"/>
      <c r="BAU30" s="32"/>
      <c r="BAV30" s="32"/>
      <c r="BAW30" s="32"/>
      <c r="BAX30" s="32"/>
      <c r="BAY30" s="32"/>
      <c r="BAZ30" s="32"/>
      <c r="BBA30" s="32"/>
      <c r="BBB30" s="32"/>
      <c r="BBC30" s="32"/>
      <c r="BBD30" s="32"/>
      <c r="BBE30" s="32"/>
      <c r="BBF30" s="32"/>
      <c r="BBG30" s="32"/>
      <c r="BBH30" s="32"/>
      <c r="BBI30" s="32"/>
      <c r="BBJ30" s="32"/>
      <c r="BBK30" s="32"/>
      <c r="BBL30" s="32"/>
      <c r="BBM30" s="32"/>
      <c r="BBN30" s="32"/>
      <c r="BBO30" s="32"/>
      <c r="BBP30" s="32"/>
      <c r="BBQ30" s="32"/>
      <c r="BBR30" s="32"/>
      <c r="BBS30" s="32"/>
      <c r="BBT30" s="32"/>
      <c r="BBU30" s="32"/>
      <c r="BBV30" s="32"/>
      <c r="BBW30" s="32"/>
      <c r="BBX30" s="32"/>
      <c r="BBY30" s="32"/>
      <c r="BBZ30" s="32"/>
      <c r="BCA30" s="32"/>
      <c r="BCB30" s="32"/>
      <c r="BCC30" s="32"/>
      <c r="BCD30" s="32"/>
      <c r="BCE30" s="32"/>
      <c r="BCF30" s="32"/>
      <c r="BCG30" s="32"/>
      <c r="BCH30" s="32"/>
      <c r="BCI30" s="32"/>
      <c r="BCJ30" s="32"/>
      <c r="BCK30" s="32"/>
      <c r="BCL30" s="32"/>
      <c r="BCM30" s="32"/>
      <c r="BCN30" s="32"/>
      <c r="BCO30" s="32"/>
      <c r="BCP30" s="32"/>
      <c r="BCQ30" s="32"/>
      <c r="BCR30" s="32"/>
      <c r="BCS30" s="32"/>
      <c r="BCT30" s="32"/>
      <c r="BCU30" s="32"/>
      <c r="BCV30" s="32"/>
      <c r="BCW30" s="32"/>
      <c r="BCX30" s="32"/>
      <c r="BCY30" s="32"/>
      <c r="BCZ30" s="32"/>
      <c r="BDA30" s="32"/>
      <c r="BDB30" s="32"/>
      <c r="BDC30" s="32"/>
      <c r="BDD30" s="32"/>
      <c r="BDE30" s="32"/>
      <c r="BDF30" s="32"/>
      <c r="BDG30" s="32"/>
      <c r="BDH30" s="32"/>
      <c r="BDI30" s="32"/>
      <c r="BDJ30" s="32"/>
      <c r="BDK30" s="32"/>
      <c r="BDL30" s="32"/>
      <c r="BDM30" s="32"/>
      <c r="BDN30" s="32"/>
      <c r="BDO30" s="32"/>
      <c r="BDP30" s="32"/>
      <c r="BDQ30" s="32"/>
      <c r="BDR30" s="32"/>
      <c r="BDS30" s="32"/>
      <c r="BDT30" s="32"/>
      <c r="BDU30" s="32"/>
      <c r="BDV30" s="32"/>
      <c r="BDW30" s="32"/>
      <c r="BDX30" s="32"/>
      <c r="BDY30" s="32"/>
      <c r="BDZ30" s="32"/>
      <c r="BEA30" s="32"/>
      <c r="BEB30" s="32"/>
      <c r="BEC30" s="32"/>
      <c r="BED30" s="32"/>
      <c r="BEE30" s="32"/>
      <c r="BEF30" s="32"/>
      <c r="BEG30" s="32"/>
      <c r="BEH30" s="32"/>
      <c r="BEI30" s="32"/>
      <c r="BEJ30" s="32"/>
      <c r="BEK30" s="32"/>
      <c r="BEL30" s="32"/>
      <c r="BEM30" s="32"/>
      <c r="BEN30" s="32"/>
      <c r="BEO30" s="32"/>
      <c r="BEP30" s="32"/>
      <c r="BEQ30" s="32"/>
      <c r="BER30" s="32"/>
      <c r="BES30" s="32"/>
      <c r="BET30" s="32"/>
      <c r="BEU30" s="32"/>
      <c r="BEV30" s="32"/>
      <c r="BEW30" s="32"/>
      <c r="BEX30" s="32"/>
      <c r="BEY30" s="32"/>
      <c r="BEZ30" s="32"/>
      <c r="BFA30" s="32"/>
      <c r="BFB30" s="32"/>
      <c r="BFC30" s="32"/>
      <c r="BFD30" s="32"/>
      <c r="BFE30" s="32"/>
      <c r="BFF30" s="32"/>
      <c r="BFG30" s="32"/>
      <c r="BFH30" s="32"/>
      <c r="BFI30" s="32"/>
      <c r="BFJ30" s="32"/>
      <c r="BFK30" s="32"/>
      <c r="BFL30" s="32"/>
      <c r="BFM30" s="32"/>
      <c r="BFN30" s="32"/>
      <c r="BFO30" s="32"/>
      <c r="BFP30" s="32"/>
      <c r="BFQ30" s="32"/>
      <c r="BFR30" s="32"/>
      <c r="BFS30" s="32"/>
      <c r="BFT30" s="32"/>
      <c r="BFU30" s="32"/>
      <c r="BFV30" s="32"/>
      <c r="BFW30" s="32"/>
      <c r="BFX30" s="32"/>
      <c r="BFY30" s="32"/>
      <c r="BFZ30" s="32"/>
      <c r="BGA30" s="32"/>
      <c r="BGB30" s="32"/>
      <c r="BGC30" s="32"/>
      <c r="BGD30" s="32"/>
      <c r="BGE30" s="32"/>
      <c r="BGF30" s="32"/>
      <c r="BGG30" s="32"/>
      <c r="BGH30" s="32"/>
      <c r="BGI30" s="32"/>
      <c r="BGJ30" s="32"/>
      <c r="BGK30" s="32"/>
      <c r="BGL30" s="32"/>
      <c r="BGM30" s="32"/>
      <c r="BGN30" s="32"/>
      <c r="BGO30" s="32"/>
      <c r="BGP30" s="32"/>
      <c r="BGQ30" s="32"/>
      <c r="BGR30" s="32"/>
      <c r="BGS30" s="32"/>
      <c r="BGT30" s="32"/>
      <c r="BGU30" s="32"/>
      <c r="BGV30" s="32"/>
      <c r="BGW30" s="32"/>
      <c r="BGX30" s="32"/>
      <c r="BGY30" s="32"/>
      <c r="BGZ30" s="32"/>
      <c r="BHA30" s="32"/>
      <c r="BHB30" s="32"/>
      <c r="BHC30" s="32"/>
      <c r="BHD30" s="32"/>
      <c r="BHE30" s="32"/>
      <c r="BHF30" s="32"/>
      <c r="BHG30" s="32"/>
      <c r="BHH30" s="32"/>
      <c r="BHI30" s="32"/>
      <c r="BHJ30" s="32"/>
      <c r="BHK30" s="32"/>
      <c r="BHL30" s="32"/>
      <c r="BHM30" s="32"/>
      <c r="BHN30" s="32"/>
      <c r="BHO30" s="32"/>
      <c r="BHP30" s="32"/>
      <c r="BHQ30" s="32"/>
      <c r="BHR30" s="32"/>
      <c r="BHS30" s="32"/>
      <c r="BHT30" s="32"/>
      <c r="BHU30" s="32"/>
      <c r="BHV30" s="32"/>
      <c r="BHW30" s="32"/>
      <c r="BHX30" s="32"/>
      <c r="BHY30" s="32"/>
      <c r="BHZ30" s="32"/>
      <c r="BIA30" s="32"/>
      <c r="BIB30" s="32"/>
      <c r="BIC30" s="32"/>
      <c r="BID30" s="32"/>
      <c r="BIE30" s="32"/>
      <c r="BIF30" s="32"/>
      <c r="BIG30" s="32"/>
      <c r="BIH30" s="32"/>
      <c r="BII30" s="32"/>
      <c r="BIJ30" s="32"/>
      <c r="BIK30" s="32"/>
      <c r="BIL30" s="32"/>
      <c r="BIM30" s="32"/>
      <c r="BIN30" s="32"/>
      <c r="BIO30" s="32"/>
      <c r="BIP30" s="32"/>
      <c r="BIQ30" s="32"/>
      <c r="BIR30" s="32"/>
      <c r="BIS30" s="32"/>
      <c r="BIT30" s="32"/>
      <c r="BIU30" s="32"/>
      <c r="BIV30" s="32"/>
      <c r="BIW30" s="32"/>
      <c r="BIX30" s="32"/>
      <c r="BIY30" s="32"/>
      <c r="BIZ30" s="32"/>
      <c r="BJA30" s="32"/>
      <c r="BJB30" s="32"/>
      <c r="BJC30" s="32"/>
      <c r="BJD30" s="32"/>
      <c r="BJE30" s="32"/>
      <c r="BJF30" s="32"/>
      <c r="BJG30" s="32"/>
      <c r="BJH30" s="32"/>
      <c r="BJI30" s="32"/>
      <c r="BJJ30" s="32"/>
      <c r="BJK30" s="32"/>
      <c r="BJL30" s="32"/>
      <c r="BJM30" s="32"/>
      <c r="BJN30" s="32"/>
      <c r="BJO30" s="32"/>
      <c r="BJP30" s="32"/>
      <c r="BJQ30" s="32"/>
      <c r="BJR30" s="32"/>
      <c r="BJS30" s="32"/>
      <c r="BJT30" s="32"/>
      <c r="BJU30" s="32"/>
      <c r="BJV30" s="32"/>
      <c r="BJW30" s="32"/>
      <c r="BJX30" s="32"/>
      <c r="BJY30" s="32"/>
      <c r="BJZ30" s="32"/>
      <c r="BKA30" s="32"/>
      <c r="BKB30" s="32"/>
      <c r="BKC30" s="32"/>
      <c r="BKD30" s="32"/>
      <c r="BKE30" s="32"/>
      <c r="BKF30" s="32"/>
      <c r="BKG30" s="32"/>
      <c r="BKH30" s="32"/>
      <c r="BKI30" s="32"/>
      <c r="BKJ30" s="32"/>
      <c r="BKK30" s="32"/>
      <c r="BKL30" s="32"/>
      <c r="BKM30" s="32"/>
      <c r="BKN30" s="32"/>
      <c r="BKO30" s="32"/>
      <c r="BKP30" s="32"/>
      <c r="BKQ30" s="32"/>
      <c r="BKR30" s="32"/>
      <c r="BKS30" s="32"/>
      <c r="BKT30" s="32"/>
      <c r="BKU30" s="32"/>
      <c r="BKV30" s="32"/>
      <c r="BKW30" s="32"/>
      <c r="BKX30" s="32"/>
      <c r="BKY30" s="32"/>
      <c r="BKZ30" s="32"/>
      <c r="BLA30" s="32"/>
      <c r="BLB30" s="32"/>
      <c r="BLC30" s="32"/>
      <c r="BLD30" s="32"/>
      <c r="BLE30" s="32"/>
      <c r="BLF30" s="32"/>
      <c r="BLG30" s="32"/>
      <c r="BLH30" s="32"/>
      <c r="BLI30" s="32"/>
      <c r="BLJ30" s="32"/>
      <c r="BLK30" s="32"/>
      <c r="BLL30" s="32"/>
      <c r="BLM30" s="32"/>
      <c r="BLN30" s="32"/>
      <c r="BLO30" s="32"/>
      <c r="BLP30" s="32"/>
      <c r="BLQ30" s="32"/>
      <c r="BLR30" s="32"/>
      <c r="BLS30" s="32"/>
      <c r="BLT30" s="32"/>
      <c r="BLU30" s="32"/>
      <c r="BLV30" s="32"/>
      <c r="BLW30" s="32"/>
      <c r="BLX30" s="32"/>
      <c r="BLY30" s="32"/>
      <c r="BLZ30" s="32"/>
      <c r="BMA30" s="32"/>
      <c r="BMB30" s="32"/>
      <c r="BMC30" s="32"/>
      <c r="BMD30" s="32"/>
      <c r="BME30" s="32"/>
      <c r="BMF30" s="32"/>
      <c r="BMG30" s="32"/>
      <c r="BMH30" s="32"/>
      <c r="BMI30" s="32"/>
      <c r="BMJ30" s="32"/>
      <c r="BMK30" s="32"/>
      <c r="BML30" s="32"/>
      <c r="BMM30" s="32"/>
      <c r="BMN30" s="32"/>
      <c r="BMO30" s="32"/>
      <c r="BMP30" s="32"/>
      <c r="BMQ30" s="32"/>
      <c r="BMR30" s="32"/>
      <c r="BMS30" s="32"/>
      <c r="BMT30" s="32"/>
      <c r="BMU30" s="32"/>
      <c r="BMV30" s="32"/>
      <c r="BMW30" s="32"/>
      <c r="BMX30" s="32"/>
      <c r="BMY30" s="32"/>
      <c r="BMZ30" s="32"/>
      <c r="BNA30" s="32"/>
      <c r="BNB30" s="32"/>
      <c r="BNC30" s="32"/>
      <c r="BND30" s="32"/>
      <c r="BNE30" s="32"/>
      <c r="BNF30" s="32"/>
      <c r="BNG30" s="32"/>
      <c r="BNH30" s="32"/>
      <c r="BNI30" s="32"/>
      <c r="BNJ30" s="32"/>
      <c r="BNK30" s="32"/>
      <c r="BNL30" s="32"/>
      <c r="BNM30" s="32"/>
      <c r="BNN30" s="32"/>
      <c r="BNO30" s="32"/>
      <c r="BNP30" s="32"/>
      <c r="BNQ30" s="32"/>
      <c r="BNR30" s="32"/>
      <c r="BNS30" s="32"/>
      <c r="BNT30" s="32"/>
      <c r="BNU30" s="32"/>
      <c r="BNV30" s="32"/>
      <c r="BNW30" s="32"/>
      <c r="BNX30" s="32"/>
      <c r="BNY30" s="32"/>
      <c r="BNZ30" s="32"/>
      <c r="BOA30" s="32"/>
      <c r="BOB30" s="32"/>
      <c r="BOC30" s="32"/>
      <c r="BOD30" s="32"/>
      <c r="BOE30" s="32"/>
      <c r="BOF30" s="32"/>
      <c r="BOG30" s="32"/>
      <c r="BOH30" s="32"/>
      <c r="BOI30" s="32"/>
      <c r="BOJ30" s="32"/>
      <c r="BOK30" s="32"/>
      <c r="BOL30" s="32"/>
      <c r="BOM30" s="32"/>
      <c r="BON30" s="32"/>
      <c r="BOO30" s="32"/>
      <c r="BOP30" s="32"/>
      <c r="BOQ30" s="32"/>
      <c r="BOR30" s="32"/>
      <c r="BOS30" s="32"/>
      <c r="BOT30" s="32"/>
      <c r="BOU30" s="32"/>
      <c r="BOV30" s="32"/>
      <c r="BOW30" s="32"/>
      <c r="BOX30" s="32"/>
      <c r="BOY30" s="32"/>
      <c r="BOZ30" s="32"/>
      <c r="BPA30" s="32"/>
      <c r="BPB30" s="32"/>
      <c r="BPC30" s="32"/>
      <c r="BPD30" s="32"/>
      <c r="BPE30" s="32"/>
      <c r="BPF30" s="32"/>
      <c r="BPG30" s="32"/>
      <c r="BPH30" s="32"/>
      <c r="BPI30" s="32"/>
      <c r="BPJ30" s="32"/>
      <c r="BPK30" s="32"/>
      <c r="BPL30" s="32"/>
      <c r="BPM30" s="32"/>
      <c r="BPN30" s="32"/>
      <c r="BPO30" s="32"/>
      <c r="BPP30" s="32"/>
      <c r="BPQ30" s="32"/>
      <c r="BPR30" s="32"/>
      <c r="BPS30" s="32"/>
      <c r="BPT30" s="32"/>
      <c r="BPU30" s="32"/>
      <c r="BPV30" s="32"/>
      <c r="BPW30" s="32"/>
      <c r="BPX30" s="32"/>
      <c r="BPY30" s="32"/>
      <c r="BPZ30" s="32"/>
      <c r="BQA30" s="32"/>
      <c r="BQB30" s="32"/>
      <c r="BQC30" s="32"/>
      <c r="BQD30" s="32"/>
      <c r="BQE30" s="32"/>
      <c r="BQF30" s="32"/>
      <c r="BQG30" s="32"/>
      <c r="BQH30" s="32"/>
      <c r="BQI30" s="32"/>
      <c r="BQJ30" s="32"/>
      <c r="BQK30" s="32"/>
      <c r="BQL30" s="32"/>
      <c r="BQM30" s="32"/>
      <c r="BQN30" s="32"/>
      <c r="BQO30" s="32"/>
      <c r="BQP30" s="32"/>
      <c r="BQQ30" s="32"/>
      <c r="BQR30" s="32"/>
      <c r="BQS30" s="32"/>
      <c r="BQT30" s="32"/>
      <c r="BQU30" s="32"/>
      <c r="BQV30" s="32"/>
      <c r="BQW30" s="32"/>
      <c r="BQX30" s="32"/>
      <c r="BQY30" s="32"/>
      <c r="BQZ30" s="32"/>
      <c r="BRA30" s="32"/>
      <c r="BRB30" s="32"/>
      <c r="BRC30" s="32"/>
      <c r="BRD30" s="32"/>
      <c r="BRE30" s="32"/>
      <c r="BRF30" s="32"/>
      <c r="BRG30" s="32"/>
      <c r="BRH30" s="32"/>
      <c r="BRI30" s="32"/>
      <c r="BRJ30" s="32"/>
      <c r="BRK30" s="32"/>
      <c r="BRL30" s="32"/>
      <c r="BRM30" s="32"/>
      <c r="BRN30" s="32"/>
      <c r="BRO30" s="32"/>
      <c r="BRP30" s="32"/>
      <c r="BRQ30" s="32"/>
      <c r="BRR30" s="32"/>
      <c r="BRS30" s="32"/>
      <c r="BRT30" s="32"/>
      <c r="BRU30" s="32"/>
      <c r="BRV30" s="32"/>
      <c r="BRW30" s="32"/>
      <c r="BRX30" s="32"/>
      <c r="BRY30" s="32"/>
      <c r="BRZ30" s="32"/>
      <c r="BSA30" s="32"/>
      <c r="BSB30" s="32"/>
    </row>
    <row r="31" spans="1:1848" s="32" customFormat="1" x14ac:dyDescent="0.2">
      <c r="A31" s="36" t="s">
        <v>13</v>
      </c>
      <c r="B31" s="30" t="s">
        <v>1</v>
      </c>
      <c r="C31" s="89">
        <v>85.8</v>
      </c>
      <c r="D31" s="89">
        <f>D30/C30*100</f>
        <v>121.48974307906792</v>
      </c>
      <c r="E31" s="89">
        <f>E30/D30*100</f>
        <v>136.49180327868854</v>
      </c>
      <c r="F31" s="89">
        <f>F30/E30*100</f>
        <v>71.342781647850103</v>
      </c>
      <c r="G31" s="89">
        <f>G30/F30*100</f>
        <v>105.21885521885521</v>
      </c>
      <c r="H31" s="89">
        <f>H30/G30*100</f>
        <v>109.75999999999999</v>
      </c>
      <c r="I31" s="89">
        <f>I30/G30*100</f>
        <v>109.75999999999999</v>
      </c>
      <c r="J31" s="89">
        <f>J30/H30*100</f>
        <v>107.28862973760933</v>
      </c>
      <c r="K31" s="89">
        <f>K30/I30*100</f>
        <v>107.28862973760933</v>
      </c>
      <c r="L31" s="89">
        <f>L30/J30*100</f>
        <v>108.42391304347827</v>
      </c>
      <c r="M31" s="89">
        <f>M30/K30*100</f>
        <v>108.42391304347827</v>
      </c>
      <c r="N31" s="35"/>
      <c r="O31" s="35"/>
    </row>
    <row r="32" spans="1:1848" s="32" customFormat="1" ht="13.5" x14ac:dyDescent="0.2">
      <c r="A32" s="47" t="s">
        <v>16</v>
      </c>
      <c r="B32" s="30" t="s">
        <v>11</v>
      </c>
      <c r="C32" s="91">
        <f>C34+C36</f>
        <v>3024.3</v>
      </c>
      <c r="D32" s="91">
        <f t="shared" ref="D32:M32" si="20">D34+D36</f>
        <v>3000</v>
      </c>
      <c r="E32" s="91">
        <f t="shared" si="20"/>
        <v>3126</v>
      </c>
      <c r="F32" s="91">
        <f t="shared" si="20"/>
        <v>1360</v>
      </c>
      <c r="G32" s="91">
        <f t="shared" si="20"/>
        <v>1530</v>
      </c>
      <c r="H32" s="91">
        <f t="shared" si="20"/>
        <v>1650</v>
      </c>
      <c r="I32" s="91">
        <f t="shared" si="20"/>
        <v>1650</v>
      </c>
      <c r="J32" s="91">
        <f t="shared" si="20"/>
        <v>2180</v>
      </c>
      <c r="K32" s="91">
        <f t="shared" si="20"/>
        <v>2180</v>
      </c>
      <c r="L32" s="91">
        <f t="shared" si="20"/>
        <v>2296</v>
      </c>
      <c r="M32" s="91">
        <f t="shared" si="20"/>
        <v>2296</v>
      </c>
      <c r="N32" s="38"/>
      <c r="O32" s="38"/>
    </row>
    <row r="33" spans="1:1848" s="32" customFormat="1" x14ac:dyDescent="0.2">
      <c r="A33" s="36" t="s">
        <v>13</v>
      </c>
      <c r="B33" s="30" t="s">
        <v>1</v>
      </c>
      <c r="C33" s="89">
        <v>87.2</v>
      </c>
      <c r="D33" s="89">
        <f>D32/C32*100</f>
        <v>99.196508282908439</v>
      </c>
      <c r="E33" s="89">
        <f>E32/D32*100</f>
        <v>104.2</v>
      </c>
      <c r="F33" s="89">
        <f t="shared" ref="F33" si="21">F32/E32*100</f>
        <v>43.506078055022392</v>
      </c>
      <c r="G33" s="89">
        <f>G32/F32*100</f>
        <v>112.5</v>
      </c>
      <c r="H33" s="89">
        <f>H32/G32*100</f>
        <v>107.84313725490196</v>
      </c>
      <c r="I33" s="89">
        <f>I32/G32*100</f>
        <v>107.84313725490196</v>
      </c>
      <c r="J33" s="89">
        <f>J32/H32*100</f>
        <v>132.12121212121212</v>
      </c>
      <c r="K33" s="89">
        <f>K32/I32*100</f>
        <v>132.12121212121212</v>
      </c>
      <c r="L33" s="89">
        <f>L32/J32*100</f>
        <v>105.32110091743118</v>
      </c>
      <c r="M33" s="89">
        <f>M32/K32*100</f>
        <v>105.32110091743118</v>
      </c>
      <c r="N33" s="35"/>
      <c r="O33" s="35"/>
    </row>
    <row r="34" spans="1:1848" s="84" customFormat="1" ht="38.25" x14ac:dyDescent="0.2">
      <c r="A34" s="29" t="s">
        <v>53</v>
      </c>
      <c r="B34" s="30" t="s">
        <v>11</v>
      </c>
      <c r="C34" s="96">
        <v>0</v>
      </c>
      <c r="D34" s="96">
        <v>0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38"/>
      <c r="O34" s="38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  <c r="IW34" s="32"/>
      <c r="IX34" s="32"/>
      <c r="IY34" s="32"/>
      <c r="IZ34" s="32"/>
      <c r="JA34" s="32"/>
      <c r="JB34" s="32"/>
      <c r="JC34" s="32"/>
      <c r="JD34" s="32"/>
      <c r="JE34" s="32"/>
      <c r="JF34" s="32"/>
      <c r="JG34" s="32"/>
      <c r="JH34" s="32"/>
      <c r="JI34" s="32"/>
      <c r="JJ34" s="32"/>
      <c r="JK34" s="32"/>
      <c r="JL34" s="32"/>
      <c r="JM34" s="32"/>
      <c r="JN34" s="32"/>
      <c r="JO34" s="32"/>
      <c r="JP34" s="32"/>
      <c r="JQ34" s="32"/>
      <c r="JR34" s="32"/>
      <c r="JS34" s="32"/>
      <c r="JT34" s="32"/>
      <c r="JU34" s="32"/>
      <c r="JV34" s="32"/>
      <c r="JW34" s="32"/>
      <c r="JX34" s="32"/>
      <c r="JY34" s="32"/>
      <c r="JZ34" s="32"/>
      <c r="KA34" s="32"/>
      <c r="KB34" s="32"/>
      <c r="KC34" s="32"/>
      <c r="KD34" s="32"/>
      <c r="KE34" s="32"/>
      <c r="KF34" s="32"/>
      <c r="KG34" s="32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  <c r="ZQ34" s="32"/>
      <c r="ZR34" s="32"/>
      <c r="ZS34" s="32"/>
      <c r="ZT34" s="32"/>
      <c r="ZU34" s="32"/>
      <c r="ZV34" s="32"/>
      <c r="ZW34" s="32"/>
      <c r="ZX34" s="32"/>
      <c r="ZY34" s="32"/>
      <c r="ZZ34" s="32"/>
      <c r="AAA34" s="32"/>
      <c r="AAB34" s="32"/>
      <c r="AAC34" s="32"/>
      <c r="AAD34" s="32"/>
      <c r="AAE34" s="32"/>
      <c r="AAF34" s="32"/>
      <c r="AAG34" s="32"/>
      <c r="AAH34" s="32"/>
      <c r="AAI34" s="32"/>
      <c r="AAJ34" s="32"/>
      <c r="AAK34" s="32"/>
      <c r="AAL34" s="32"/>
      <c r="AAM34" s="32"/>
      <c r="AAN34" s="32"/>
      <c r="AAO34" s="32"/>
      <c r="AAP34" s="32"/>
      <c r="AAQ34" s="32"/>
      <c r="AAR34" s="32"/>
      <c r="AAS34" s="32"/>
      <c r="AAT34" s="32"/>
      <c r="AAU34" s="32"/>
      <c r="AAV34" s="32"/>
      <c r="AAW34" s="32"/>
      <c r="AAX34" s="32"/>
      <c r="AAY34" s="32"/>
      <c r="AAZ34" s="32"/>
      <c r="ABA34" s="32"/>
      <c r="ABB34" s="32"/>
      <c r="ABC34" s="32"/>
      <c r="ABD34" s="32"/>
      <c r="ABE34" s="32"/>
      <c r="ABF34" s="32"/>
      <c r="ABG34" s="32"/>
      <c r="ABH34" s="32"/>
      <c r="ABI34" s="32"/>
      <c r="ABJ34" s="32"/>
      <c r="ABK34" s="32"/>
      <c r="ABL34" s="32"/>
      <c r="ABM34" s="32"/>
      <c r="ABN34" s="32"/>
      <c r="ABO34" s="32"/>
      <c r="ABP34" s="32"/>
      <c r="ABQ34" s="32"/>
      <c r="ABR34" s="32"/>
      <c r="ABS34" s="32"/>
      <c r="ABT34" s="32"/>
      <c r="ABU34" s="32"/>
      <c r="ABV34" s="32"/>
      <c r="ABW34" s="32"/>
      <c r="ABX34" s="32"/>
      <c r="ABY34" s="32"/>
      <c r="ABZ34" s="32"/>
      <c r="ACA34" s="32"/>
      <c r="ACB34" s="32"/>
      <c r="ACC34" s="32"/>
      <c r="ACD34" s="32"/>
      <c r="ACE34" s="32"/>
      <c r="ACF34" s="32"/>
      <c r="ACG34" s="32"/>
      <c r="ACH34" s="32"/>
      <c r="ACI34" s="32"/>
      <c r="ACJ34" s="32"/>
      <c r="ACK34" s="32"/>
      <c r="ACL34" s="32"/>
      <c r="ACM34" s="32"/>
      <c r="ACN34" s="32"/>
      <c r="ACO34" s="32"/>
      <c r="ACP34" s="32"/>
      <c r="ACQ34" s="32"/>
      <c r="ACR34" s="32"/>
      <c r="ACS34" s="32"/>
      <c r="ACT34" s="32"/>
      <c r="ACU34" s="32"/>
      <c r="ACV34" s="32"/>
      <c r="ACW34" s="32"/>
      <c r="ACX34" s="32"/>
      <c r="ACY34" s="32"/>
      <c r="ACZ34" s="32"/>
      <c r="ADA34" s="32"/>
      <c r="ADB34" s="32"/>
      <c r="ADC34" s="32"/>
      <c r="ADD34" s="32"/>
      <c r="ADE34" s="32"/>
      <c r="ADF34" s="32"/>
      <c r="ADG34" s="32"/>
      <c r="ADH34" s="32"/>
      <c r="ADI34" s="32"/>
      <c r="ADJ34" s="32"/>
      <c r="ADK34" s="32"/>
      <c r="ADL34" s="32"/>
      <c r="ADM34" s="32"/>
      <c r="ADN34" s="32"/>
      <c r="ADO34" s="32"/>
      <c r="ADP34" s="32"/>
      <c r="ADQ34" s="32"/>
      <c r="ADR34" s="32"/>
      <c r="ADS34" s="32"/>
      <c r="ADT34" s="32"/>
      <c r="ADU34" s="32"/>
      <c r="ADV34" s="32"/>
      <c r="ADW34" s="32"/>
      <c r="ADX34" s="32"/>
      <c r="ADY34" s="32"/>
      <c r="ADZ34" s="32"/>
      <c r="AEA34" s="32"/>
      <c r="AEB34" s="32"/>
      <c r="AEC34" s="32"/>
      <c r="AED34" s="32"/>
      <c r="AEE34" s="32"/>
      <c r="AEF34" s="32"/>
      <c r="AEG34" s="32"/>
      <c r="AEH34" s="32"/>
      <c r="AEI34" s="32"/>
      <c r="AEJ34" s="32"/>
      <c r="AEK34" s="32"/>
      <c r="AEL34" s="32"/>
      <c r="AEM34" s="32"/>
      <c r="AEN34" s="32"/>
      <c r="AEO34" s="32"/>
      <c r="AEP34" s="32"/>
      <c r="AEQ34" s="32"/>
      <c r="AER34" s="32"/>
      <c r="AES34" s="32"/>
      <c r="AET34" s="32"/>
      <c r="AEU34" s="32"/>
      <c r="AEV34" s="32"/>
      <c r="AEW34" s="32"/>
      <c r="AEX34" s="32"/>
      <c r="AEY34" s="32"/>
      <c r="AEZ34" s="32"/>
      <c r="AFA34" s="32"/>
      <c r="AFB34" s="32"/>
      <c r="AFC34" s="32"/>
      <c r="AFD34" s="32"/>
      <c r="AFE34" s="32"/>
      <c r="AFF34" s="32"/>
      <c r="AFG34" s="32"/>
      <c r="AFH34" s="32"/>
      <c r="AFI34" s="32"/>
      <c r="AFJ34" s="32"/>
      <c r="AFK34" s="32"/>
      <c r="AFL34" s="32"/>
      <c r="AFM34" s="32"/>
      <c r="AFN34" s="32"/>
      <c r="AFO34" s="32"/>
      <c r="AFP34" s="32"/>
      <c r="AFQ34" s="32"/>
      <c r="AFR34" s="32"/>
      <c r="AFS34" s="32"/>
      <c r="AFT34" s="32"/>
      <c r="AFU34" s="32"/>
      <c r="AFV34" s="32"/>
      <c r="AFW34" s="32"/>
      <c r="AFX34" s="32"/>
      <c r="AFY34" s="32"/>
      <c r="AFZ34" s="32"/>
      <c r="AGA34" s="32"/>
      <c r="AGB34" s="32"/>
      <c r="AGC34" s="32"/>
      <c r="AGD34" s="32"/>
      <c r="AGE34" s="32"/>
      <c r="AGF34" s="32"/>
      <c r="AGG34" s="32"/>
      <c r="AGH34" s="32"/>
      <c r="AGI34" s="32"/>
      <c r="AGJ34" s="32"/>
      <c r="AGK34" s="32"/>
      <c r="AGL34" s="32"/>
      <c r="AGM34" s="32"/>
      <c r="AGN34" s="32"/>
      <c r="AGO34" s="32"/>
      <c r="AGP34" s="32"/>
      <c r="AGQ34" s="32"/>
      <c r="AGR34" s="32"/>
      <c r="AGS34" s="32"/>
      <c r="AGT34" s="32"/>
      <c r="AGU34" s="32"/>
      <c r="AGV34" s="32"/>
      <c r="AGW34" s="32"/>
      <c r="AGX34" s="32"/>
      <c r="AGY34" s="32"/>
      <c r="AGZ34" s="32"/>
      <c r="AHA34" s="32"/>
      <c r="AHB34" s="32"/>
      <c r="AHC34" s="32"/>
      <c r="AHD34" s="32"/>
      <c r="AHE34" s="32"/>
      <c r="AHF34" s="32"/>
      <c r="AHG34" s="32"/>
      <c r="AHH34" s="32"/>
      <c r="AHI34" s="32"/>
      <c r="AHJ34" s="32"/>
      <c r="AHK34" s="32"/>
      <c r="AHL34" s="32"/>
      <c r="AHM34" s="32"/>
      <c r="AHN34" s="32"/>
      <c r="AHO34" s="32"/>
      <c r="AHP34" s="32"/>
      <c r="AHQ34" s="32"/>
      <c r="AHR34" s="32"/>
      <c r="AHS34" s="32"/>
      <c r="AHT34" s="32"/>
      <c r="AHU34" s="32"/>
      <c r="AHV34" s="32"/>
      <c r="AHW34" s="32"/>
      <c r="AHX34" s="32"/>
      <c r="AHY34" s="32"/>
      <c r="AHZ34" s="32"/>
      <c r="AIA34" s="32"/>
      <c r="AIB34" s="32"/>
      <c r="AIC34" s="32"/>
      <c r="AID34" s="32"/>
      <c r="AIE34" s="32"/>
      <c r="AIF34" s="32"/>
      <c r="AIG34" s="32"/>
      <c r="AIH34" s="32"/>
      <c r="AII34" s="32"/>
      <c r="AIJ34" s="32"/>
      <c r="AIK34" s="32"/>
      <c r="AIL34" s="32"/>
      <c r="AIM34" s="32"/>
      <c r="AIN34" s="32"/>
      <c r="AIO34" s="32"/>
      <c r="AIP34" s="32"/>
      <c r="AIQ34" s="32"/>
      <c r="AIR34" s="32"/>
      <c r="AIS34" s="32"/>
      <c r="AIT34" s="32"/>
      <c r="AIU34" s="32"/>
      <c r="AIV34" s="32"/>
      <c r="AIW34" s="32"/>
      <c r="AIX34" s="32"/>
      <c r="AIY34" s="32"/>
      <c r="AIZ34" s="32"/>
      <c r="AJA34" s="32"/>
      <c r="AJB34" s="32"/>
      <c r="AJC34" s="32"/>
      <c r="AJD34" s="32"/>
      <c r="AJE34" s="32"/>
      <c r="AJF34" s="32"/>
      <c r="AJG34" s="32"/>
      <c r="AJH34" s="32"/>
      <c r="AJI34" s="32"/>
      <c r="AJJ34" s="32"/>
      <c r="AJK34" s="32"/>
      <c r="AJL34" s="32"/>
      <c r="AJM34" s="32"/>
      <c r="AJN34" s="32"/>
      <c r="AJO34" s="32"/>
      <c r="AJP34" s="32"/>
      <c r="AJQ34" s="32"/>
      <c r="AJR34" s="32"/>
      <c r="AJS34" s="32"/>
      <c r="AJT34" s="32"/>
      <c r="AJU34" s="32"/>
      <c r="AJV34" s="32"/>
      <c r="AJW34" s="32"/>
      <c r="AJX34" s="32"/>
      <c r="AJY34" s="32"/>
      <c r="AJZ34" s="32"/>
      <c r="AKA34" s="32"/>
      <c r="AKB34" s="32"/>
      <c r="AKC34" s="32"/>
      <c r="AKD34" s="32"/>
      <c r="AKE34" s="32"/>
      <c r="AKF34" s="32"/>
      <c r="AKG34" s="32"/>
      <c r="AKH34" s="32"/>
      <c r="AKI34" s="32"/>
      <c r="AKJ34" s="32"/>
      <c r="AKK34" s="32"/>
      <c r="AKL34" s="32"/>
      <c r="AKM34" s="32"/>
      <c r="AKN34" s="32"/>
      <c r="AKO34" s="32"/>
      <c r="AKP34" s="32"/>
      <c r="AKQ34" s="32"/>
      <c r="AKR34" s="32"/>
      <c r="AKS34" s="32"/>
      <c r="AKT34" s="32"/>
      <c r="AKU34" s="32"/>
      <c r="AKV34" s="32"/>
      <c r="AKW34" s="32"/>
      <c r="AKX34" s="32"/>
      <c r="AKY34" s="32"/>
      <c r="AKZ34" s="32"/>
      <c r="ALA34" s="32"/>
      <c r="ALB34" s="32"/>
      <c r="ALC34" s="32"/>
      <c r="ALD34" s="32"/>
      <c r="ALE34" s="32"/>
      <c r="ALF34" s="32"/>
      <c r="ALG34" s="32"/>
      <c r="ALH34" s="32"/>
      <c r="ALI34" s="32"/>
      <c r="ALJ34" s="32"/>
      <c r="ALK34" s="32"/>
      <c r="ALL34" s="32"/>
      <c r="ALM34" s="32"/>
      <c r="ALN34" s="32"/>
      <c r="ALO34" s="32"/>
      <c r="ALP34" s="32"/>
      <c r="ALQ34" s="32"/>
      <c r="ALR34" s="32"/>
      <c r="ALS34" s="32"/>
      <c r="ALT34" s="32"/>
      <c r="ALU34" s="32"/>
      <c r="ALV34" s="32"/>
      <c r="ALW34" s="32"/>
      <c r="ALX34" s="32"/>
      <c r="ALY34" s="32"/>
      <c r="ALZ34" s="32"/>
      <c r="AMA34" s="32"/>
      <c r="AMB34" s="32"/>
      <c r="AMC34" s="32"/>
      <c r="AMD34" s="32"/>
      <c r="AME34" s="32"/>
      <c r="AMF34" s="32"/>
      <c r="AMG34" s="32"/>
      <c r="AMH34" s="32"/>
      <c r="AMI34" s="32"/>
      <c r="AMJ34" s="32"/>
      <c r="AMK34" s="32"/>
      <c r="AML34" s="32"/>
      <c r="AMM34" s="32"/>
      <c r="AMN34" s="32"/>
      <c r="AMO34" s="32"/>
      <c r="AMP34" s="32"/>
      <c r="AMQ34" s="32"/>
      <c r="AMR34" s="32"/>
      <c r="AMS34" s="32"/>
      <c r="AMT34" s="32"/>
      <c r="AMU34" s="32"/>
      <c r="AMV34" s="32"/>
      <c r="AMW34" s="32"/>
      <c r="AMX34" s="32"/>
      <c r="AMY34" s="32"/>
      <c r="AMZ34" s="32"/>
      <c r="ANA34" s="32"/>
      <c r="ANB34" s="32"/>
      <c r="ANC34" s="32"/>
      <c r="AND34" s="32"/>
      <c r="ANE34" s="32"/>
      <c r="ANF34" s="32"/>
      <c r="ANG34" s="32"/>
      <c r="ANH34" s="32"/>
      <c r="ANI34" s="32"/>
      <c r="ANJ34" s="32"/>
      <c r="ANK34" s="32"/>
      <c r="ANL34" s="32"/>
      <c r="ANM34" s="32"/>
      <c r="ANN34" s="32"/>
      <c r="ANO34" s="32"/>
      <c r="ANP34" s="32"/>
      <c r="ANQ34" s="32"/>
      <c r="ANR34" s="32"/>
      <c r="ANS34" s="32"/>
      <c r="ANT34" s="32"/>
      <c r="ANU34" s="32"/>
      <c r="ANV34" s="32"/>
      <c r="ANW34" s="32"/>
      <c r="ANX34" s="32"/>
      <c r="ANY34" s="32"/>
      <c r="ANZ34" s="32"/>
      <c r="AOA34" s="32"/>
      <c r="AOB34" s="32"/>
      <c r="AOC34" s="32"/>
      <c r="AOD34" s="32"/>
      <c r="AOE34" s="32"/>
      <c r="AOF34" s="32"/>
      <c r="AOG34" s="32"/>
      <c r="AOH34" s="32"/>
      <c r="AOI34" s="32"/>
      <c r="AOJ34" s="32"/>
      <c r="AOK34" s="32"/>
      <c r="AOL34" s="32"/>
      <c r="AOM34" s="32"/>
      <c r="AON34" s="32"/>
      <c r="AOO34" s="32"/>
      <c r="AOP34" s="32"/>
      <c r="AOQ34" s="32"/>
      <c r="AOR34" s="32"/>
      <c r="AOS34" s="32"/>
      <c r="AOT34" s="32"/>
      <c r="AOU34" s="32"/>
      <c r="AOV34" s="32"/>
      <c r="AOW34" s="32"/>
      <c r="AOX34" s="32"/>
      <c r="AOY34" s="32"/>
      <c r="AOZ34" s="32"/>
      <c r="APA34" s="32"/>
      <c r="APB34" s="32"/>
      <c r="APC34" s="32"/>
      <c r="APD34" s="32"/>
      <c r="APE34" s="32"/>
      <c r="APF34" s="32"/>
      <c r="APG34" s="32"/>
      <c r="APH34" s="32"/>
      <c r="API34" s="32"/>
      <c r="APJ34" s="32"/>
      <c r="APK34" s="32"/>
      <c r="APL34" s="32"/>
      <c r="APM34" s="32"/>
      <c r="APN34" s="32"/>
      <c r="APO34" s="32"/>
      <c r="APP34" s="32"/>
      <c r="APQ34" s="32"/>
      <c r="APR34" s="32"/>
      <c r="APS34" s="32"/>
      <c r="APT34" s="32"/>
      <c r="APU34" s="32"/>
      <c r="APV34" s="32"/>
      <c r="APW34" s="32"/>
      <c r="APX34" s="32"/>
      <c r="APY34" s="32"/>
      <c r="APZ34" s="32"/>
      <c r="AQA34" s="32"/>
      <c r="AQB34" s="32"/>
      <c r="AQC34" s="32"/>
      <c r="AQD34" s="32"/>
      <c r="AQE34" s="32"/>
      <c r="AQF34" s="32"/>
      <c r="AQG34" s="32"/>
      <c r="AQH34" s="32"/>
      <c r="AQI34" s="32"/>
      <c r="AQJ34" s="32"/>
      <c r="AQK34" s="32"/>
      <c r="AQL34" s="32"/>
      <c r="AQM34" s="32"/>
      <c r="AQN34" s="32"/>
      <c r="AQO34" s="32"/>
      <c r="AQP34" s="32"/>
      <c r="AQQ34" s="32"/>
      <c r="AQR34" s="32"/>
      <c r="AQS34" s="32"/>
      <c r="AQT34" s="32"/>
      <c r="AQU34" s="32"/>
      <c r="AQV34" s="32"/>
      <c r="AQW34" s="32"/>
      <c r="AQX34" s="32"/>
      <c r="AQY34" s="32"/>
      <c r="AQZ34" s="32"/>
      <c r="ARA34" s="32"/>
      <c r="ARB34" s="32"/>
      <c r="ARC34" s="32"/>
      <c r="ARD34" s="32"/>
      <c r="ARE34" s="32"/>
      <c r="ARF34" s="32"/>
      <c r="ARG34" s="32"/>
      <c r="ARH34" s="32"/>
      <c r="ARI34" s="32"/>
      <c r="ARJ34" s="32"/>
      <c r="ARK34" s="32"/>
      <c r="ARL34" s="32"/>
      <c r="ARM34" s="32"/>
      <c r="ARN34" s="32"/>
      <c r="ARO34" s="32"/>
      <c r="ARP34" s="32"/>
      <c r="ARQ34" s="32"/>
      <c r="ARR34" s="32"/>
      <c r="ARS34" s="32"/>
      <c r="ART34" s="32"/>
      <c r="ARU34" s="32"/>
      <c r="ARV34" s="32"/>
      <c r="ARW34" s="32"/>
      <c r="ARX34" s="32"/>
      <c r="ARY34" s="32"/>
      <c r="ARZ34" s="32"/>
      <c r="ASA34" s="32"/>
      <c r="ASB34" s="32"/>
      <c r="ASC34" s="32"/>
      <c r="ASD34" s="32"/>
      <c r="ASE34" s="32"/>
      <c r="ASF34" s="32"/>
      <c r="ASG34" s="32"/>
      <c r="ASH34" s="32"/>
      <c r="ASI34" s="32"/>
      <c r="ASJ34" s="32"/>
      <c r="ASK34" s="32"/>
      <c r="ASL34" s="32"/>
      <c r="ASM34" s="32"/>
      <c r="ASN34" s="32"/>
      <c r="ASO34" s="32"/>
      <c r="ASP34" s="32"/>
      <c r="ASQ34" s="32"/>
      <c r="ASR34" s="32"/>
      <c r="ASS34" s="32"/>
      <c r="AST34" s="32"/>
      <c r="ASU34" s="32"/>
      <c r="ASV34" s="32"/>
      <c r="ASW34" s="32"/>
      <c r="ASX34" s="32"/>
      <c r="ASY34" s="32"/>
      <c r="ASZ34" s="32"/>
      <c r="ATA34" s="32"/>
      <c r="ATB34" s="32"/>
      <c r="ATC34" s="32"/>
      <c r="ATD34" s="32"/>
      <c r="ATE34" s="32"/>
      <c r="ATF34" s="32"/>
      <c r="ATG34" s="32"/>
      <c r="ATH34" s="32"/>
      <c r="ATI34" s="32"/>
      <c r="ATJ34" s="32"/>
      <c r="ATK34" s="32"/>
      <c r="ATL34" s="32"/>
      <c r="ATM34" s="32"/>
      <c r="ATN34" s="32"/>
      <c r="ATO34" s="32"/>
      <c r="ATP34" s="32"/>
      <c r="ATQ34" s="32"/>
      <c r="ATR34" s="32"/>
      <c r="ATS34" s="32"/>
      <c r="ATT34" s="32"/>
      <c r="ATU34" s="32"/>
      <c r="ATV34" s="32"/>
      <c r="ATW34" s="32"/>
      <c r="ATX34" s="32"/>
      <c r="ATY34" s="32"/>
      <c r="ATZ34" s="32"/>
      <c r="AUA34" s="32"/>
      <c r="AUB34" s="32"/>
      <c r="AUC34" s="32"/>
      <c r="AUD34" s="32"/>
      <c r="AUE34" s="32"/>
      <c r="AUF34" s="32"/>
      <c r="AUG34" s="32"/>
      <c r="AUH34" s="32"/>
      <c r="AUI34" s="32"/>
      <c r="AUJ34" s="32"/>
      <c r="AUK34" s="32"/>
      <c r="AUL34" s="32"/>
      <c r="AUM34" s="32"/>
      <c r="AUN34" s="32"/>
      <c r="AUO34" s="32"/>
      <c r="AUP34" s="32"/>
      <c r="AUQ34" s="32"/>
      <c r="AUR34" s="32"/>
      <c r="AUS34" s="32"/>
      <c r="AUT34" s="32"/>
      <c r="AUU34" s="32"/>
      <c r="AUV34" s="32"/>
      <c r="AUW34" s="32"/>
      <c r="AUX34" s="32"/>
      <c r="AUY34" s="32"/>
      <c r="AUZ34" s="32"/>
      <c r="AVA34" s="32"/>
      <c r="AVB34" s="32"/>
      <c r="AVC34" s="32"/>
      <c r="AVD34" s="32"/>
      <c r="AVE34" s="32"/>
      <c r="AVF34" s="32"/>
      <c r="AVG34" s="32"/>
      <c r="AVH34" s="32"/>
      <c r="AVI34" s="32"/>
      <c r="AVJ34" s="32"/>
      <c r="AVK34" s="32"/>
      <c r="AVL34" s="32"/>
      <c r="AVM34" s="32"/>
      <c r="AVN34" s="32"/>
      <c r="AVO34" s="32"/>
      <c r="AVP34" s="32"/>
      <c r="AVQ34" s="32"/>
      <c r="AVR34" s="32"/>
      <c r="AVS34" s="32"/>
      <c r="AVT34" s="32"/>
      <c r="AVU34" s="32"/>
      <c r="AVV34" s="32"/>
      <c r="AVW34" s="32"/>
      <c r="AVX34" s="32"/>
      <c r="AVY34" s="32"/>
      <c r="AVZ34" s="32"/>
      <c r="AWA34" s="32"/>
      <c r="AWB34" s="32"/>
      <c r="AWC34" s="32"/>
      <c r="AWD34" s="32"/>
      <c r="AWE34" s="32"/>
      <c r="AWF34" s="32"/>
      <c r="AWG34" s="32"/>
      <c r="AWH34" s="32"/>
      <c r="AWI34" s="32"/>
      <c r="AWJ34" s="32"/>
      <c r="AWK34" s="32"/>
      <c r="AWL34" s="32"/>
      <c r="AWM34" s="32"/>
      <c r="AWN34" s="32"/>
      <c r="AWO34" s="32"/>
      <c r="AWP34" s="32"/>
      <c r="AWQ34" s="32"/>
      <c r="AWR34" s="32"/>
      <c r="AWS34" s="32"/>
      <c r="AWT34" s="32"/>
      <c r="AWU34" s="32"/>
      <c r="AWV34" s="32"/>
      <c r="AWW34" s="32"/>
      <c r="AWX34" s="32"/>
      <c r="AWY34" s="32"/>
      <c r="AWZ34" s="32"/>
      <c r="AXA34" s="32"/>
      <c r="AXB34" s="32"/>
      <c r="AXC34" s="32"/>
      <c r="AXD34" s="32"/>
      <c r="AXE34" s="32"/>
      <c r="AXF34" s="32"/>
      <c r="AXG34" s="32"/>
      <c r="AXH34" s="32"/>
      <c r="AXI34" s="32"/>
      <c r="AXJ34" s="32"/>
      <c r="AXK34" s="32"/>
      <c r="AXL34" s="32"/>
      <c r="AXM34" s="32"/>
      <c r="AXN34" s="32"/>
      <c r="AXO34" s="32"/>
      <c r="AXP34" s="32"/>
      <c r="AXQ34" s="32"/>
      <c r="AXR34" s="32"/>
      <c r="AXS34" s="32"/>
      <c r="AXT34" s="32"/>
      <c r="AXU34" s="32"/>
      <c r="AXV34" s="32"/>
      <c r="AXW34" s="32"/>
      <c r="AXX34" s="32"/>
      <c r="AXY34" s="32"/>
      <c r="AXZ34" s="32"/>
      <c r="AYA34" s="32"/>
      <c r="AYB34" s="32"/>
      <c r="AYC34" s="32"/>
      <c r="AYD34" s="32"/>
      <c r="AYE34" s="32"/>
      <c r="AYF34" s="32"/>
      <c r="AYG34" s="32"/>
      <c r="AYH34" s="32"/>
      <c r="AYI34" s="32"/>
      <c r="AYJ34" s="32"/>
      <c r="AYK34" s="32"/>
      <c r="AYL34" s="32"/>
      <c r="AYM34" s="32"/>
      <c r="AYN34" s="32"/>
      <c r="AYO34" s="32"/>
      <c r="AYP34" s="32"/>
      <c r="AYQ34" s="32"/>
      <c r="AYR34" s="32"/>
      <c r="AYS34" s="32"/>
      <c r="AYT34" s="32"/>
      <c r="AYU34" s="32"/>
      <c r="AYV34" s="32"/>
      <c r="AYW34" s="32"/>
      <c r="AYX34" s="32"/>
      <c r="AYY34" s="32"/>
      <c r="AYZ34" s="32"/>
      <c r="AZA34" s="32"/>
      <c r="AZB34" s="32"/>
      <c r="AZC34" s="32"/>
      <c r="AZD34" s="32"/>
      <c r="AZE34" s="32"/>
      <c r="AZF34" s="32"/>
      <c r="AZG34" s="32"/>
      <c r="AZH34" s="32"/>
      <c r="AZI34" s="32"/>
      <c r="AZJ34" s="32"/>
      <c r="AZK34" s="32"/>
      <c r="AZL34" s="32"/>
      <c r="AZM34" s="32"/>
      <c r="AZN34" s="32"/>
      <c r="AZO34" s="32"/>
      <c r="AZP34" s="32"/>
      <c r="AZQ34" s="32"/>
      <c r="AZR34" s="32"/>
      <c r="AZS34" s="32"/>
      <c r="AZT34" s="32"/>
      <c r="AZU34" s="32"/>
      <c r="AZV34" s="32"/>
      <c r="AZW34" s="32"/>
      <c r="AZX34" s="32"/>
      <c r="AZY34" s="32"/>
      <c r="AZZ34" s="32"/>
      <c r="BAA34" s="32"/>
      <c r="BAB34" s="32"/>
      <c r="BAC34" s="32"/>
      <c r="BAD34" s="32"/>
      <c r="BAE34" s="32"/>
      <c r="BAF34" s="32"/>
      <c r="BAG34" s="32"/>
      <c r="BAH34" s="32"/>
      <c r="BAI34" s="32"/>
      <c r="BAJ34" s="32"/>
      <c r="BAK34" s="32"/>
      <c r="BAL34" s="32"/>
      <c r="BAM34" s="32"/>
      <c r="BAN34" s="32"/>
      <c r="BAO34" s="32"/>
      <c r="BAP34" s="32"/>
      <c r="BAQ34" s="32"/>
      <c r="BAR34" s="32"/>
      <c r="BAS34" s="32"/>
      <c r="BAT34" s="32"/>
      <c r="BAU34" s="32"/>
      <c r="BAV34" s="32"/>
      <c r="BAW34" s="32"/>
      <c r="BAX34" s="32"/>
      <c r="BAY34" s="32"/>
      <c r="BAZ34" s="32"/>
      <c r="BBA34" s="32"/>
      <c r="BBB34" s="32"/>
      <c r="BBC34" s="32"/>
      <c r="BBD34" s="32"/>
      <c r="BBE34" s="32"/>
      <c r="BBF34" s="32"/>
      <c r="BBG34" s="32"/>
      <c r="BBH34" s="32"/>
      <c r="BBI34" s="32"/>
      <c r="BBJ34" s="32"/>
      <c r="BBK34" s="32"/>
      <c r="BBL34" s="32"/>
      <c r="BBM34" s="32"/>
      <c r="BBN34" s="32"/>
      <c r="BBO34" s="32"/>
      <c r="BBP34" s="32"/>
      <c r="BBQ34" s="32"/>
      <c r="BBR34" s="32"/>
      <c r="BBS34" s="32"/>
      <c r="BBT34" s="32"/>
      <c r="BBU34" s="32"/>
      <c r="BBV34" s="32"/>
      <c r="BBW34" s="32"/>
      <c r="BBX34" s="32"/>
      <c r="BBY34" s="32"/>
      <c r="BBZ34" s="32"/>
      <c r="BCA34" s="32"/>
      <c r="BCB34" s="32"/>
      <c r="BCC34" s="32"/>
      <c r="BCD34" s="32"/>
      <c r="BCE34" s="32"/>
      <c r="BCF34" s="32"/>
      <c r="BCG34" s="32"/>
      <c r="BCH34" s="32"/>
      <c r="BCI34" s="32"/>
      <c r="BCJ34" s="32"/>
      <c r="BCK34" s="32"/>
      <c r="BCL34" s="32"/>
      <c r="BCM34" s="32"/>
      <c r="BCN34" s="32"/>
      <c r="BCO34" s="32"/>
      <c r="BCP34" s="32"/>
      <c r="BCQ34" s="32"/>
      <c r="BCR34" s="32"/>
      <c r="BCS34" s="32"/>
      <c r="BCT34" s="32"/>
      <c r="BCU34" s="32"/>
      <c r="BCV34" s="32"/>
      <c r="BCW34" s="32"/>
      <c r="BCX34" s="32"/>
      <c r="BCY34" s="32"/>
      <c r="BCZ34" s="32"/>
      <c r="BDA34" s="32"/>
      <c r="BDB34" s="32"/>
      <c r="BDC34" s="32"/>
      <c r="BDD34" s="32"/>
      <c r="BDE34" s="32"/>
      <c r="BDF34" s="32"/>
      <c r="BDG34" s="32"/>
      <c r="BDH34" s="32"/>
      <c r="BDI34" s="32"/>
      <c r="BDJ34" s="32"/>
      <c r="BDK34" s="32"/>
      <c r="BDL34" s="32"/>
      <c r="BDM34" s="32"/>
      <c r="BDN34" s="32"/>
      <c r="BDO34" s="32"/>
      <c r="BDP34" s="32"/>
      <c r="BDQ34" s="32"/>
      <c r="BDR34" s="32"/>
      <c r="BDS34" s="32"/>
      <c r="BDT34" s="32"/>
      <c r="BDU34" s="32"/>
      <c r="BDV34" s="32"/>
      <c r="BDW34" s="32"/>
      <c r="BDX34" s="32"/>
      <c r="BDY34" s="32"/>
      <c r="BDZ34" s="32"/>
      <c r="BEA34" s="32"/>
      <c r="BEB34" s="32"/>
      <c r="BEC34" s="32"/>
      <c r="BED34" s="32"/>
      <c r="BEE34" s="32"/>
      <c r="BEF34" s="32"/>
      <c r="BEG34" s="32"/>
      <c r="BEH34" s="32"/>
      <c r="BEI34" s="32"/>
      <c r="BEJ34" s="32"/>
      <c r="BEK34" s="32"/>
      <c r="BEL34" s="32"/>
      <c r="BEM34" s="32"/>
      <c r="BEN34" s="32"/>
      <c r="BEO34" s="32"/>
      <c r="BEP34" s="32"/>
      <c r="BEQ34" s="32"/>
      <c r="BER34" s="32"/>
      <c r="BES34" s="32"/>
      <c r="BET34" s="32"/>
      <c r="BEU34" s="32"/>
      <c r="BEV34" s="32"/>
      <c r="BEW34" s="32"/>
      <c r="BEX34" s="32"/>
      <c r="BEY34" s="32"/>
      <c r="BEZ34" s="32"/>
      <c r="BFA34" s="32"/>
      <c r="BFB34" s="32"/>
      <c r="BFC34" s="32"/>
      <c r="BFD34" s="32"/>
      <c r="BFE34" s="32"/>
      <c r="BFF34" s="32"/>
      <c r="BFG34" s="32"/>
      <c r="BFH34" s="32"/>
      <c r="BFI34" s="32"/>
      <c r="BFJ34" s="32"/>
      <c r="BFK34" s="32"/>
      <c r="BFL34" s="32"/>
      <c r="BFM34" s="32"/>
      <c r="BFN34" s="32"/>
      <c r="BFO34" s="32"/>
      <c r="BFP34" s="32"/>
      <c r="BFQ34" s="32"/>
      <c r="BFR34" s="32"/>
      <c r="BFS34" s="32"/>
      <c r="BFT34" s="32"/>
      <c r="BFU34" s="32"/>
      <c r="BFV34" s="32"/>
      <c r="BFW34" s="32"/>
      <c r="BFX34" s="32"/>
      <c r="BFY34" s="32"/>
      <c r="BFZ34" s="32"/>
      <c r="BGA34" s="32"/>
      <c r="BGB34" s="32"/>
      <c r="BGC34" s="32"/>
      <c r="BGD34" s="32"/>
      <c r="BGE34" s="32"/>
      <c r="BGF34" s="32"/>
      <c r="BGG34" s="32"/>
      <c r="BGH34" s="32"/>
      <c r="BGI34" s="32"/>
      <c r="BGJ34" s="32"/>
      <c r="BGK34" s="32"/>
      <c r="BGL34" s="32"/>
      <c r="BGM34" s="32"/>
      <c r="BGN34" s="32"/>
      <c r="BGO34" s="32"/>
      <c r="BGP34" s="32"/>
      <c r="BGQ34" s="32"/>
      <c r="BGR34" s="32"/>
      <c r="BGS34" s="32"/>
      <c r="BGT34" s="32"/>
      <c r="BGU34" s="32"/>
      <c r="BGV34" s="32"/>
      <c r="BGW34" s="32"/>
      <c r="BGX34" s="32"/>
      <c r="BGY34" s="32"/>
      <c r="BGZ34" s="32"/>
      <c r="BHA34" s="32"/>
      <c r="BHB34" s="32"/>
      <c r="BHC34" s="32"/>
      <c r="BHD34" s="32"/>
      <c r="BHE34" s="32"/>
      <c r="BHF34" s="32"/>
      <c r="BHG34" s="32"/>
      <c r="BHH34" s="32"/>
      <c r="BHI34" s="32"/>
      <c r="BHJ34" s="32"/>
      <c r="BHK34" s="32"/>
      <c r="BHL34" s="32"/>
      <c r="BHM34" s="32"/>
      <c r="BHN34" s="32"/>
      <c r="BHO34" s="32"/>
      <c r="BHP34" s="32"/>
      <c r="BHQ34" s="32"/>
      <c r="BHR34" s="32"/>
      <c r="BHS34" s="32"/>
      <c r="BHT34" s="32"/>
      <c r="BHU34" s="32"/>
      <c r="BHV34" s="32"/>
      <c r="BHW34" s="32"/>
      <c r="BHX34" s="32"/>
      <c r="BHY34" s="32"/>
      <c r="BHZ34" s="32"/>
      <c r="BIA34" s="32"/>
      <c r="BIB34" s="32"/>
      <c r="BIC34" s="32"/>
      <c r="BID34" s="32"/>
      <c r="BIE34" s="32"/>
      <c r="BIF34" s="32"/>
      <c r="BIG34" s="32"/>
      <c r="BIH34" s="32"/>
      <c r="BII34" s="32"/>
      <c r="BIJ34" s="32"/>
      <c r="BIK34" s="32"/>
      <c r="BIL34" s="32"/>
      <c r="BIM34" s="32"/>
      <c r="BIN34" s="32"/>
      <c r="BIO34" s="32"/>
      <c r="BIP34" s="32"/>
      <c r="BIQ34" s="32"/>
      <c r="BIR34" s="32"/>
      <c r="BIS34" s="32"/>
      <c r="BIT34" s="32"/>
      <c r="BIU34" s="32"/>
      <c r="BIV34" s="32"/>
      <c r="BIW34" s="32"/>
      <c r="BIX34" s="32"/>
      <c r="BIY34" s="32"/>
      <c r="BIZ34" s="32"/>
      <c r="BJA34" s="32"/>
      <c r="BJB34" s="32"/>
      <c r="BJC34" s="32"/>
      <c r="BJD34" s="32"/>
      <c r="BJE34" s="32"/>
      <c r="BJF34" s="32"/>
      <c r="BJG34" s="32"/>
      <c r="BJH34" s="32"/>
      <c r="BJI34" s="32"/>
      <c r="BJJ34" s="32"/>
      <c r="BJK34" s="32"/>
      <c r="BJL34" s="32"/>
      <c r="BJM34" s="32"/>
      <c r="BJN34" s="32"/>
      <c r="BJO34" s="32"/>
      <c r="BJP34" s="32"/>
      <c r="BJQ34" s="32"/>
      <c r="BJR34" s="32"/>
      <c r="BJS34" s="32"/>
      <c r="BJT34" s="32"/>
      <c r="BJU34" s="32"/>
      <c r="BJV34" s="32"/>
      <c r="BJW34" s="32"/>
      <c r="BJX34" s="32"/>
      <c r="BJY34" s="32"/>
      <c r="BJZ34" s="32"/>
      <c r="BKA34" s="32"/>
      <c r="BKB34" s="32"/>
      <c r="BKC34" s="32"/>
      <c r="BKD34" s="32"/>
      <c r="BKE34" s="32"/>
      <c r="BKF34" s="32"/>
      <c r="BKG34" s="32"/>
      <c r="BKH34" s="32"/>
      <c r="BKI34" s="32"/>
      <c r="BKJ34" s="32"/>
      <c r="BKK34" s="32"/>
      <c r="BKL34" s="32"/>
      <c r="BKM34" s="32"/>
      <c r="BKN34" s="32"/>
      <c r="BKO34" s="32"/>
      <c r="BKP34" s="32"/>
      <c r="BKQ34" s="32"/>
      <c r="BKR34" s="32"/>
      <c r="BKS34" s="32"/>
      <c r="BKT34" s="32"/>
      <c r="BKU34" s="32"/>
      <c r="BKV34" s="32"/>
      <c r="BKW34" s="32"/>
      <c r="BKX34" s="32"/>
      <c r="BKY34" s="32"/>
      <c r="BKZ34" s="32"/>
      <c r="BLA34" s="32"/>
      <c r="BLB34" s="32"/>
      <c r="BLC34" s="32"/>
      <c r="BLD34" s="32"/>
      <c r="BLE34" s="32"/>
      <c r="BLF34" s="32"/>
      <c r="BLG34" s="32"/>
      <c r="BLH34" s="32"/>
      <c r="BLI34" s="32"/>
      <c r="BLJ34" s="32"/>
      <c r="BLK34" s="32"/>
      <c r="BLL34" s="32"/>
      <c r="BLM34" s="32"/>
      <c r="BLN34" s="32"/>
      <c r="BLO34" s="32"/>
      <c r="BLP34" s="32"/>
      <c r="BLQ34" s="32"/>
      <c r="BLR34" s="32"/>
      <c r="BLS34" s="32"/>
      <c r="BLT34" s="32"/>
      <c r="BLU34" s="32"/>
      <c r="BLV34" s="32"/>
      <c r="BLW34" s="32"/>
      <c r="BLX34" s="32"/>
      <c r="BLY34" s="32"/>
      <c r="BLZ34" s="32"/>
      <c r="BMA34" s="32"/>
      <c r="BMB34" s="32"/>
      <c r="BMC34" s="32"/>
      <c r="BMD34" s="32"/>
      <c r="BME34" s="32"/>
      <c r="BMF34" s="32"/>
      <c r="BMG34" s="32"/>
      <c r="BMH34" s="32"/>
      <c r="BMI34" s="32"/>
      <c r="BMJ34" s="32"/>
      <c r="BMK34" s="32"/>
      <c r="BML34" s="32"/>
      <c r="BMM34" s="32"/>
      <c r="BMN34" s="32"/>
      <c r="BMO34" s="32"/>
      <c r="BMP34" s="32"/>
      <c r="BMQ34" s="32"/>
      <c r="BMR34" s="32"/>
      <c r="BMS34" s="32"/>
      <c r="BMT34" s="32"/>
      <c r="BMU34" s="32"/>
      <c r="BMV34" s="32"/>
      <c r="BMW34" s="32"/>
      <c r="BMX34" s="32"/>
      <c r="BMY34" s="32"/>
      <c r="BMZ34" s="32"/>
      <c r="BNA34" s="32"/>
      <c r="BNB34" s="32"/>
      <c r="BNC34" s="32"/>
      <c r="BND34" s="32"/>
      <c r="BNE34" s="32"/>
      <c r="BNF34" s="32"/>
      <c r="BNG34" s="32"/>
      <c r="BNH34" s="32"/>
      <c r="BNI34" s="32"/>
      <c r="BNJ34" s="32"/>
      <c r="BNK34" s="32"/>
      <c r="BNL34" s="32"/>
      <c r="BNM34" s="32"/>
      <c r="BNN34" s="32"/>
      <c r="BNO34" s="32"/>
      <c r="BNP34" s="32"/>
      <c r="BNQ34" s="32"/>
      <c r="BNR34" s="32"/>
      <c r="BNS34" s="32"/>
      <c r="BNT34" s="32"/>
      <c r="BNU34" s="32"/>
      <c r="BNV34" s="32"/>
      <c r="BNW34" s="32"/>
      <c r="BNX34" s="32"/>
      <c r="BNY34" s="32"/>
      <c r="BNZ34" s="32"/>
      <c r="BOA34" s="32"/>
      <c r="BOB34" s="32"/>
      <c r="BOC34" s="32"/>
      <c r="BOD34" s="32"/>
      <c r="BOE34" s="32"/>
      <c r="BOF34" s="32"/>
      <c r="BOG34" s="32"/>
      <c r="BOH34" s="32"/>
      <c r="BOI34" s="32"/>
      <c r="BOJ34" s="32"/>
      <c r="BOK34" s="32"/>
      <c r="BOL34" s="32"/>
      <c r="BOM34" s="32"/>
      <c r="BON34" s="32"/>
      <c r="BOO34" s="32"/>
      <c r="BOP34" s="32"/>
      <c r="BOQ34" s="32"/>
      <c r="BOR34" s="32"/>
      <c r="BOS34" s="32"/>
      <c r="BOT34" s="32"/>
      <c r="BOU34" s="32"/>
      <c r="BOV34" s="32"/>
      <c r="BOW34" s="32"/>
      <c r="BOX34" s="32"/>
      <c r="BOY34" s="32"/>
      <c r="BOZ34" s="32"/>
      <c r="BPA34" s="32"/>
      <c r="BPB34" s="32"/>
      <c r="BPC34" s="32"/>
      <c r="BPD34" s="32"/>
      <c r="BPE34" s="32"/>
      <c r="BPF34" s="32"/>
      <c r="BPG34" s="32"/>
      <c r="BPH34" s="32"/>
      <c r="BPI34" s="32"/>
      <c r="BPJ34" s="32"/>
      <c r="BPK34" s="32"/>
      <c r="BPL34" s="32"/>
      <c r="BPM34" s="32"/>
      <c r="BPN34" s="32"/>
      <c r="BPO34" s="32"/>
      <c r="BPP34" s="32"/>
      <c r="BPQ34" s="32"/>
      <c r="BPR34" s="32"/>
      <c r="BPS34" s="32"/>
      <c r="BPT34" s="32"/>
      <c r="BPU34" s="32"/>
      <c r="BPV34" s="32"/>
      <c r="BPW34" s="32"/>
      <c r="BPX34" s="32"/>
      <c r="BPY34" s="32"/>
      <c r="BPZ34" s="32"/>
      <c r="BQA34" s="32"/>
      <c r="BQB34" s="32"/>
      <c r="BQC34" s="32"/>
      <c r="BQD34" s="32"/>
      <c r="BQE34" s="32"/>
      <c r="BQF34" s="32"/>
      <c r="BQG34" s="32"/>
      <c r="BQH34" s="32"/>
      <c r="BQI34" s="32"/>
      <c r="BQJ34" s="32"/>
      <c r="BQK34" s="32"/>
      <c r="BQL34" s="32"/>
      <c r="BQM34" s="32"/>
      <c r="BQN34" s="32"/>
      <c r="BQO34" s="32"/>
      <c r="BQP34" s="32"/>
      <c r="BQQ34" s="32"/>
      <c r="BQR34" s="32"/>
      <c r="BQS34" s="32"/>
      <c r="BQT34" s="32"/>
      <c r="BQU34" s="32"/>
      <c r="BQV34" s="32"/>
      <c r="BQW34" s="32"/>
      <c r="BQX34" s="32"/>
      <c r="BQY34" s="32"/>
      <c r="BQZ34" s="32"/>
      <c r="BRA34" s="32"/>
      <c r="BRB34" s="32"/>
      <c r="BRC34" s="32"/>
      <c r="BRD34" s="32"/>
      <c r="BRE34" s="32"/>
      <c r="BRF34" s="32"/>
      <c r="BRG34" s="32"/>
      <c r="BRH34" s="32"/>
      <c r="BRI34" s="32"/>
      <c r="BRJ34" s="32"/>
      <c r="BRK34" s="32"/>
      <c r="BRL34" s="32"/>
      <c r="BRM34" s="32"/>
      <c r="BRN34" s="32"/>
      <c r="BRO34" s="32"/>
      <c r="BRP34" s="32"/>
      <c r="BRQ34" s="32"/>
      <c r="BRR34" s="32"/>
      <c r="BRS34" s="32"/>
      <c r="BRT34" s="32"/>
      <c r="BRU34" s="32"/>
      <c r="BRV34" s="32"/>
      <c r="BRW34" s="32"/>
      <c r="BRX34" s="32"/>
      <c r="BRY34" s="32"/>
      <c r="BRZ34" s="32"/>
      <c r="BSA34" s="32"/>
      <c r="BSB34" s="32"/>
    </row>
    <row r="35" spans="1:1848" s="32" customFormat="1" x14ac:dyDescent="0.2">
      <c r="A35" s="36" t="s">
        <v>13</v>
      </c>
      <c r="B35" s="30" t="s">
        <v>1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35"/>
      <c r="O35" s="35"/>
    </row>
    <row r="36" spans="1:1848" s="85" customFormat="1" x14ac:dyDescent="0.2">
      <c r="A36" s="29" t="s">
        <v>52</v>
      </c>
      <c r="B36" s="30" t="s">
        <v>11</v>
      </c>
      <c r="C36" s="91">
        <v>3024.3</v>
      </c>
      <c r="D36" s="91">
        <v>3000</v>
      </c>
      <c r="E36" s="91">
        <v>3126</v>
      </c>
      <c r="F36" s="91">
        <v>1360</v>
      </c>
      <c r="G36" s="91">
        <v>1530</v>
      </c>
      <c r="H36" s="91">
        <v>1650</v>
      </c>
      <c r="I36" s="91">
        <v>1650</v>
      </c>
      <c r="J36" s="91">
        <v>2180</v>
      </c>
      <c r="K36" s="91">
        <v>2180</v>
      </c>
      <c r="L36" s="91">
        <v>2296</v>
      </c>
      <c r="M36" s="91">
        <v>2296</v>
      </c>
      <c r="N36" s="38"/>
      <c r="O36" s="38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  <c r="ZQ36" s="32"/>
      <c r="ZR36" s="32"/>
      <c r="ZS36" s="32"/>
      <c r="ZT36" s="32"/>
      <c r="ZU36" s="32"/>
      <c r="ZV36" s="32"/>
      <c r="ZW36" s="32"/>
      <c r="ZX36" s="32"/>
      <c r="ZY36" s="32"/>
      <c r="ZZ36" s="32"/>
      <c r="AAA36" s="32"/>
      <c r="AAB36" s="32"/>
      <c r="AAC36" s="32"/>
      <c r="AAD36" s="32"/>
      <c r="AAE36" s="32"/>
      <c r="AAF36" s="32"/>
      <c r="AAG36" s="32"/>
      <c r="AAH36" s="32"/>
      <c r="AAI36" s="32"/>
      <c r="AAJ36" s="32"/>
      <c r="AAK36" s="32"/>
      <c r="AAL36" s="32"/>
      <c r="AAM36" s="32"/>
      <c r="AAN36" s="32"/>
      <c r="AAO36" s="32"/>
      <c r="AAP36" s="32"/>
      <c r="AAQ36" s="32"/>
      <c r="AAR36" s="32"/>
      <c r="AAS36" s="32"/>
      <c r="AAT36" s="32"/>
      <c r="AAU36" s="32"/>
      <c r="AAV36" s="32"/>
      <c r="AAW36" s="32"/>
      <c r="AAX36" s="32"/>
      <c r="AAY36" s="32"/>
      <c r="AAZ36" s="32"/>
      <c r="ABA36" s="32"/>
      <c r="ABB36" s="32"/>
      <c r="ABC36" s="32"/>
      <c r="ABD36" s="32"/>
      <c r="ABE36" s="32"/>
      <c r="ABF36" s="32"/>
      <c r="ABG36" s="32"/>
      <c r="ABH36" s="32"/>
      <c r="ABI36" s="32"/>
      <c r="ABJ36" s="32"/>
      <c r="ABK36" s="32"/>
      <c r="ABL36" s="32"/>
      <c r="ABM36" s="32"/>
      <c r="ABN36" s="32"/>
      <c r="ABO36" s="32"/>
      <c r="ABP36" s="32"/>
      <c r="ABQ36" s="32"/>
      <c r="ABR36" s="32"/>
      <c r="ABS36" s="32"/>
      <c r="ABT36" s="32"/>
      <c r="ABU36" s="32"/>
      <c r="ABV36" s="32"/>
      <c r="ABW36" s="32"/>
      <c r="ABX36" s="32"/>
      <c r="ABY36" s="32"/>
      <c r="ABZ36" s="32"/>
      <c r="ACA36" s="32"/>
      <c r="ACB36" s="32"/>
      <c r="ACC36" s="32"/>
      <c r="ACD36" s="32"/>
      <c r="ACE36" s="32"/>
      <c r="ACF36" s="32"/>
      <c r="ACG36" s="32"/>
      <c r="ACH36" s="32"/>
      <c r="ACI36" s="32"/>
      <c r="ACJ36" s="32"/>
      <c r="ACK36" s="32"/>
      <c r="ACL36" s="32"/>
      <c r="ACM36" s="32"/>
      <c r="ACN36" s="32"/>
      <c r="ACO36" s="32"/>
      <c r="ACP36" s="32"/>
      <c r="ACQ36" s="32"/>
      <c r="ACR36" s="32"/>
      <c r="ACS36" s="32"/>
      <c r="ACT36" s="32"/>
      <c r="ACU36" s="32"/>
      <c r="ACV36" s="32"/>
      <c r="ACW36" s="32"/>
      <c r="ACX36" s="32"/>
      <c r="ACY36" s="32"/>
      <c r="ACZ36" s="32"/>
      <c r="ADA36" s="32"/>
      <c r="ADB36" s="32"/>
      <c r="ADC36" s="32"/>
      <c r="ADD36" s="32"/>
      <c r="ADE36" s="32"/>
      <c r="ADF36" s="32"/>
      <c r="ADG36" s="32"/>
      <c r="ADH36" s="32"/>
      <c r="ADI36" s="32"/>
      <c r="ADJ36" s="32"/>
      <c r="ADK36" s="32"/>
      <c r="ADL36" s="32"/>
      <c r="ADM36" s="32"/>
      <c r="ADN36" s="32"/>
      <c r="ADO36" s="32"/>
      <c r="ADP36" s="32"/>
      <c r="ADQ36" s="32"/>
      <c r="ADR36" s="32"/>
      <c r="ADS36" s="32"/>
      <c r="ADT36" s="32"/>
      <c r="ADU36" s="32"/>
      <c r="ADV36" s="32"/>
      <c r="ADW36" s="32"/>
      <c r="ADX36" s="32"/>
      <c r="ADY36" s="32"/>
      <c r="ADZ36" s="32"/>
      <c r="AEA36" s="32"/>
      <c r="AEB36" s="32"/>
      <c r="AEC36" s="32"/>
      <c r="AED36" s="32"/>
      <c r="AEE36" s="32"/>
      <c r="AEF36" s="32"/>
      <c r="AEG36" s="32"/>
      <c r="AEH36" s="32"/>
      <c r="AEI36" s="32"/>
      <c r="AEJ36" s="32"/>
      <c r="AEK36" s="32"/>
      <c r="AEL36" s="32"/>
      <c r="AEM36" s="32"/>
      <c r="AEN36" s="32"/>
      <c r="AEO36" s="32"/>
      <c r="AEP36" s="32"/>
      <c r="AEQ36" s="32"/>
      <c r="AER36" s="32"/>
      <c r="AES36" s="32"/>
      <c r="AET36" s="32"/>
      <c r="AEU36" s="32"/>
      <c r="AEV36" s="32"/>
      <c r="AEW36" s="32"/>
      <c r="AEX36" s="32"/>
      <c r="AEY36" s="32"/>
      <c r="AEZ36" s="32"/>
      <c r="AFA36" s="32"/>
      <c r="AFB36" s="32"/>
      <c r="AFC36" s="32"/>
      <c r="AFD36" s="32"/>
      <c r="AFE36" s="32"/>
      <c r="AFF36" s="32"/>
      <c r="AFG36" s="32"/>
      <c r="AFH36" s="32"/>
      <c r="AFI36" s="32"/>
      <c r="AFJ36" s="32"/>
      <c r="AFK36" s="32"/>
      <c r="AFL36" s="32"/>
      <c r="AFM36" s="32"/>
      <c r="AFN36" s="32"/>
      <c r="AFO36" s="32"/>
      <c r="AFP36" s="32"/>
      <c r="AFQ36" s="32"/>
      <c r="AFR36" s="32"/>
      <c r="AFS36" s="32"/>
      <c r="AFT36" s="32"/>
      <c r="AFU36" s="32"/>
      <c r="AFV36" s="32"/>
      <c r="AFW36" s="32"/>
      <c r="AFX36" s="32"/>
      <c r="AFY36" s="32"/>
      <c r="AFZ36" s="32"/>
      <c r="AGA36" s="32"/>
      <c r="AGB36" s="32"/>
      <c r="AGC36" s="32"/>
      <c r="AGD36" s="32"/>
      <c r="AGE36" s="32"/>
      <c r="AGF36" s="32"/>
      <c r="AGG36" s="32"/>
      <c r="AGH36" s="32"/>
      <c r="AGI36" s="32"/>
      <c r="AGJ36" s="32"/>
      <c r="AGK36" s="32"/>
      <c r="AGL36" s="32"/>
      <c r="AGM36" s="32"/>
      <c r="AGN36" s="32"/>
      <c r="AGO36" s="32"/>
      <c r="AGP36" s="32"/>
      <c r="AGQ36" s="32"/>
      <c r="AGR36" s="32"/>
      <c r="AGS36" s="32"/>
      <c r="AGT36" s="32"/>
      <c r="AGU36" s="32"/>
      <c r="AGV36" s="32"/>
      <c r="AGW36" s="32"/>
      <c r="AGX36" s="32"/>
      <c r="AGY36" s="32"/>
      <c r="AGZ36" s="32"/>
      <c r="AHA36" s="32"/>
      <c r="AHB36" s="32"/>
      <c r="AHC36" s="32"/>
      <c r="AHD36" s="32"/>
      <c r="AHE36" s="32"/>
      <c r="AHF36" s="32"/>
      <c r="AHG36" s="32"/>
      <c r="AHH36" s="32"/>
      <c r="AHI36" s="32"/>
      <c r="AHJ36" s="32"/>
      <c r="AHK36" s="32"/>
      <c r="AHL36" s="32"/>
      <c r="AHM36" s="32"/>
      <c r="AHN36" s="32"/>
      <c r="AHO36" s="32"/>
      <c r="AHP36" s="32"/>
      <c r="AHQ36" s="32"/>
      <c r="AHR36" s="32"/>
      <c r="AHS36" s="32"/>
      <c r="AHT36" s="32"/>
      <c r="AHU36" s="32"/>
      <c r="AHV36" s="32"/>
      <c r="AHW36" s="32"/>
      <c r="AHX36" s="32"/>
      <c r="AHY36" s="32"/>
      <c r="AHZ36" s="32"/>
      <c r="AIA36" s="32"/>
      <c r="AIB36" s="32"/>
      <c r="AIC36" s="32"/>
      <c r="AID36" s="32"/>
      <c r="AIE36" s="32"/>
      <c r="AIF36" s="32"/>
      <c r="AIG36" s="32"/>
      <c r="AIH36" s="32"/>
      <c r="AII36" s="32"/>
      <c r="AIJ36" s="32"/>
      <c r="AIK36" s="32"/>
      <c r="AIL36" s="32"/>
      <c r="AIM36" s="32"/>
      <c r="AIN36" s="32"/>
      <c r="AIO36" s="32"/>
      <c r="AIP36" s="32"/>
      <c r="AIQ36" s="32"/>
      <c r="AIR36" s="32"/>
      <c r="AIS36" s="32"/>
      <c r="AIT36" s="32"/>
      <c r="AIU36" s="32"/>
      <c r="AIV36" s="32"/>
      <c r="AIW36" s="32"/>
      <c r="AIX36" s="32"/>
      <c r="AIY36" s="32"/>
      <c r="AIZ36" s="32"/>
      <c r="AJA36" s="32"/>
      <c r="AJB36" s="32"/>
      <c r="AJC36" s="32"/>
      <c r="AJD36" s="32"/>
      <c r="AJE36" s="32"/>
      <c r="AJF36" s="32"/>
      <c r="AJG36" s="32"/>
      <c r="AJH36" s="32"/>
      <c r="AJI36" s="32"/>
      <c r="AJJ36" s="32"/>
      <c r="AJK36" s="32"/>
      <c r="AJL36" s="32"/>
      <c r="AJM36" s="32"/>
      <c r="AJN36" s="32"/>
      <c r="AJO36" s="32"/>
      <c r="AJP36" s="32"/>
      <c r="AJQ36" s="32"/>
      <c r="AJR36" s="32"/>
      <c r="AJS36" s="32"/>
      <c r="AJT36" s="32"/>
      <c r="AJU36" s="32"/>
      <c r="AJV36" s="32"/>
      <c r="AJW36" s="32"/>
      <c r="AJX36" s="32"/>
      <c r="AJY36" s="32"/>
      <c r="AJZ36" s="32"/>
      <c r="AKA36" s="32"/>
      <c r="AKB36" s="32"/>
      <c r="AKC36" s="32"/>
      <c r="AKD36" s="32"/>
      <c r="AKE36" s="32"/>
      <c r="AKF36" s="32"/>
      <c r="AKG36" s="32"/>
      <c r="AKH36" s="32"/>
      <c r="AKI36" s="32"/>
      <c r="AKJ36" s="32"/>
      <c r="AKK36" s="32"/>
      <c r="AKL36" s="32"/>
      <c r="AKM36" s="32"/>
      <c r="AKN36" s="32"/>
      <c r="AKO36" s="32"/>
      <c r="AKP36" s="32"/>
      <c r="AKQ36" s="32"/>
      <c r="AKR36" s="32"/>
      <c r="AKS36" s="32"/>
      <c r="AKT36" s="32"/>
      <c r="AKU36" s="32"/>
      <c r="AKV36" s="32"/>
      <c r="AKW36" s="32"/>
      <c r="AKX36" s="32"/>
      <c r="AKY36" s="32"/>
      <c r="AKZ36" s="32"/>
      <c r="ALA36" s="32"/>
      <c r="ALB36" s="32"/>
      <c r="ALC36" s="32"/>
      <c r="ALD36" s="32"/>
      <c r="ALE36" s="32"/>
      <c r="ALF36" s="32"/>
      <c r="ALG36" s="32"/>
      <c r="ALH36" s="32"/>
      <c r="ALI36" s="32"/>
      <c r="ALJ36" s="32"/>
      <c r="ALK36" s="32"/>
      <c r="ALL36" s="32"/>
      <c r="ALM36" s="32"/>
      <c r="ALN36" s="32"/>
      <c r="ALO36" s="32"/>
      <c r="ALP36" s="32"/>
      <c r="ALQ36" s="32"/>
      <c r="ALR36" s="32"/>
      <c r="ALS36" s="32"/>
      <c r="ALT36" s="32"/>
      <c r="ALU36" s="32"/>
      <c r="ALV36" s="32"/>
      <c r="ALW36" s="32"/>
      <c r="ALX36" s="32"/>
      <c r="ALY36" s="32"/>
      <c r="ALZ36" s="32"/>
      <c r="AMA36" s="32"/>
      <c r="AMB36" s="32"/>
      <c r="AMC36" s="32"/>
      <c r="AMD36" s="32"/>
      <c r="AME36" s="32"/>
      <c r="AMF36" s="32"/>
      <c r="AMG36" s="32"/>
      <c r="AMH36" s="32"/>
      <c r="AMI36" s="32"/>
      <c r="AMJ36" s="32"/>
      <c r="AMK36" s="32"/>
      <c r="AML36" s="32"/>
      <c r="AMM36" s="32"/>
      <c r="AMN36" s="32"/>
      <c r="AMO36" s="32"/>
      <c r="AMP36" s="32"/>
      <c r="AMQ36" s="32"/>
      <c r="AMR36" s="32"/>
      <c r="AMS36" s="32"/>
      <c r="AMT36" s="32"/>
      <c r="AMU36" s="32"/>
      <c r="AMV36" s="32"/>
      <c r="AMW36" s="32"/>
      <c r="AMX36" s="32"/>
      <c r="AMY36" s="32"/>
      <c r="AMZ36" s="32"/>
      <c r="ANA36" s="32"/>
      <c r="ANB36" s="32"/>
      <c r="ANC36" s="32"/>
      <c r="AND36" s="32"/>
      <c r="ANE36" s="32"/>
      <c r="ANF36" s="32"/>
      <c r="ANG36" s="32"/>
      <c r="ANH36" s="32"/>
      <c r="ANI36" s="32"/>
      <c r="ANJ36" s="32"/>
      <c r="ANK36" s="32"/>
      <c r="ANL36" s="32"/>
      <c r="ANM36" s="32"/>
      <c r="ANN36" s="32"/>
      <c r="ANO36" s="32"/>
      <c r="ANP36" s="32"/>
      <c r="ANQ36" s="32"/>
      <c r="ANR36" s="32"/>
      <c r="ANS36" s="32"/>
      <c r="ANT36" s="32"/>
      <c r="ANU36" s="32"/>
      <c r="ANV36" s="32"/>
      <c r="ANW36" s="32"/>
      <c r="ANX36" s="32"/>
      <c r="ANY36" s="32"/>
      <c r="ANZ36" s="32"/>
      <c r="AOA36" s="32"/>
      <c r="AOB36" s="32"/>
      <c r="AOC36" s="32"/>
      <c r="AOD36" s="32"/>
      <c r="AOE36" s="32"/>
      <c r="AOF36" s="32"/>
      <c r="AOG36" s="32"/>
      <c r="AOH36" s="32"/>
      <c r="AOI36" s="32"/>
      <c r="AOJ36" s="32"/>
      <c r="AOK36" s="32"/>
      <c r="AOL36" s="32"/>
      <c r="AOM36" s="32"/>
      <c r="AON36" s="32"/>
      <c r="AOO36" s="32"/>
      <c r="AOP36" s="32"/>
      <c r="AOQ36" s="32"/>
      <c r="AOR36" s="32"/>
      <c r="AOS36" s="32"/>
      <c r="AOT36" s="32"/>
      <c r="AOU36" s="32"/>
      <c r="AOV36" s="32"/>
      <c r="AOW36" s="32"/>
      <c r="AOX36" s="32"/>
      <c r="AOY36" s="32"/>
      <c r="AOZ36" s="32"/>
      <c r="APA36" s="32"/>
      <c r="APB36" s="32"/>
      <c r="APC36" s="32"/>
      <c r="APD36" s="32"/>
      <c r="APE36" s="32"/>
      <c r="APF36" s="32"/>
      <c r="APG36" s="32"/>
      <c r="APH36" s="32"/>
      <c r="API36" s="32"/>
      <c r="APJ36" s="32"/>
      <c r="APK36" s="32"/>
      <c r="APL36" s="32"/>
      <c r="APM36" s="32"/>
      <c r="APN36" s="32"/>
      <c r="APO36" s="32"/>
      <c r="APP36" s="32"/>
      <c r="APQ36" s="32"/>
      <c r="APR36" s="32"/>
      <c r="APS36" s="32"/>
      <c r="APT36" s="32"/>
      <c r="APU36" s="32"/>
      <c r="APV36" s="32"/>
      <c r="APW36" s="32"/>
      <c r="APX36" s="32"/>
      <c r="APY36" s="32"/>
      <c r="APZ36" s="32"/>
      <c r="AQA36" s="32"/>
      <c r="AQB36" s="32"/>
      <c r="AQC36" s="32"/>
      <c r="AQD36" s="32"/>
      <c r="AQE36" s="32"/>
      <c r="AQF36" s="32"/>
      <c r="AQG36" s="32"/>
      <c r="AQH36" s="32"/>
      <c r="AQI36" s="32"/>
      <c r="AQJ36" s="32"/>
      <c r="AQK36" s="32"/>
      <c r="AQL36" s="32"/>
      <c r="AQM36" s="32"/>
      <c r="AQN36" s="32"/>
      <c r="AQO36" s="32"/>
      <c r="AQP36" s="32"/>
      <c r="AQQ36" s="32"/>
      <c r="AQR36" s="32"/>
      <c r="AQS36" s="32"/>
      <c r="AQT36" s="32"/>
      <c r="AQU36" s="32"/>
      <c r="AQV36" s="32"/>
      <c r="AQW36" s="32"/>
      <c r="AQX36" s="32"/>
      <c r="AQY36" s="32"/>
      <c r="AQZ36" s="32"/>
      <c r="ARA36" s="32"/>
      <c r="ARB36" s="32"/>
      <c r="ARC36" s="32"/>
      <c r="ARD36" s="32"/>
      <c r="ARE36" s="32"/>
      <c r="ARF36" s="32"/>
      <c r="ARG36" s="32"/>
      <c r="ARH36" s="32"/>
      <c r="ARI36" s="32"/>
      <c r="ARJ36" s="32"/>
      <c r="ARK36" s="32"/>
      <c r="ARL36" s="32"/>
      <c r="ARM36" s="32"/>
      <c r="ARN36" s="32"/>
      <c r="ARO36" s="32"/>
      <c r="ARP36" s="32"/>
      <c r="ARQ36" s="32"/>
      <c r="ARR36" s="32"/>
      <c r="ARS36" s="32"/>
      <c r="ART36" s="32"/>
      <c r="ARU36" s="32"/>
      <c r="ARV36" s="32"/>
      <c r="ARW36" s="32"/>
      <c r="ARX36" s="32"/>
      <c r="ARY36" s="32"/>
      <c r="ARZ36" s="32"/>
      <c r="ASA36" s="32"/>
      <c r="ASB36" s="32"/>
      <c r="ASC36" s="32"/>
      <c r="ASD36" s="32"/>
      <c r="ASE36" s="32"/>
      <c r="ASF36" s="32"/>
      <c r="ASG36" s="32"/>
      <c r="ASH36" s="32"/>
      <c r="ASI36" s="32"/>
      <c r="ASJ36" s="32"/>
      <c r="ASK36" s="32"/>
      <c r="ASL36" s="32"/>
      <c r="ASM36" s="32"/>
      <c r="ASN36" s="32"/>
      <c r="ASO36" s="32"/>
      <c r="ASP36" s="32"/>
      <c r="ASQ36" s="32"/>
      <c r="ASR36" s="32"/>
      <c r="ASS36" s="32"/>
      <c r="AST36" s="32"/>
      <c r="ASU36" s="32"/>
      <c r="ASV36" s="32"/>
      <c r="ASW36" s="32"/>
      <c r="ASX36" s="32"/>
      <c r="ASY36" s="32"/>
      <c r="ASZ36" s="32"/>
      <c r="ATA36" s="32"/>
      <c r="ATB36" s="32"/>
      <c r="ATC36" s="32"/>
      <c r="ATD36" s="32"/>
      <c r="ATE36" s="32"/>
      <c r="ATF36" s="32"/>
      <c r="ATG36" s="32"/>
      <c r="ATH36" s="32"/>
      <c r="ATI36" s="32"/>
      <c r="ATJ36" s="32"/>
      <c r="ATK36" s="32"/>
      <c r="ATL36" s="32"/>
      <c r="ATM36" s="32"/>
      <c r="ATN36" s="32"/>
      <c r="ATO36" s="32"/>
      <c r="ATP36" s="32"/>
      <c r="ATQ36" s="32"/>
      <c r="ATR36" s="32"/>
      <c r="ATS36" s="32"/>
      <c r="ATT36" s="32"/>
      <c r="ATU36" s="32"/>
      <c r="ATV36" s="32"/>
      <c r="ATW36" s="32"/>
      <c r="ATX36" s="32"/>
      <c r="ATY36" s="32"/>
      <c r="ATZ36" s="32"/>
      <c r="AUA36" s="32"/>
      <c r="AUB36" s="32"/>
      <c r="AUC36" s="32"/>
      <c r="AUD36" s="32"/>
      <c r="AUE36" s="32"/>
      <c r="AUF36" s="32"/>
      <c r="AUG36" s="32"/>
      <c r="AUH36" s="32"/>
      <c r="AUI36" s="32"/>
      <c r="AUJ36" s="32"/>
      <c r="AUK36" s="32"/>
      <c r="AUL36" s="32"/>
      <c r="AUM36" s="32"/>
      <c r="AUN36" s="32"/>
      <c r="AUO36" s="32"/>
      <c r="AUP36" s="32"/>
      <c r="AUQ36" s="32"/>
      <c r="AUR36" s="32"/>
      <c r="AUS36" s="32"/>
      <c r="AUT36" s="32"/>
      <c r="AUU36" s="32"/>
      <c r="AUV36" s="32"/>
      <c r="AUW36" s="32"/>
      <c r="AUX36" s="32"/>
      <c r="AUY36" s="32"/>
      <c r="AUZ36" s="32"/>
      <c r="AVA36" s="32"/>
      <c r="AVB36" s="32"/>
      <c r="AVC36" s="32"/>
      <c r="AVD36" s="32"/>
      <c r="AVE36" s="32"/>
      <c r="AVF36" s="32"/>
      <c r="AVG36" s="32"/>
      <c r="AVH36" s="32"/>
      <c r="AVI36" s="32"/>
      <c r="AVJ36" s="32"/>
      <c r="AVK36" s="32"/>
      <c r="AVL36" s="32"/>
      <c r="AVM36" s="32"/>
      <c r="AVN36" s="32"/>
      <c r="AVO36" s="32"/>
      <c r="AVP36" s="32"/>
      <c r="AVQ36" s="32"/>
      <c r="AVR36" s="32"/>
      <c r="AVS36" s="32"/>
      <c r="AVT36" s="32"/>
      <c r="AVU36" s="32"/>
      <c r="AVV36" s="32"/>
      <c r="AVW36" s="32"/>
      <c r="AVX36" s="32"/>
      <c r="AVY36" s="32"/>
      <c r="AVZ36" s="32"/>
      <c r="AWA36" s="32"/>
      <c r="AWB36" s="32"/>
      <c r="AWC36" s="32"/>
      <c r="AWD36" s="32"/>
      <c r="AWE36" s="32"/>
      <c r="AWF36" s="32"/>
      <c r="AWG36" s="32"/>
      <c r="AWH36" s="32"/>
      <c r="AWI36" s="32"/>
      <c r="AWJ36" s="32"/>
      <c r="AWK36" s="32"/>
      <c r="AWL36" s="32"/>
      <c r="AWM36" s="32"/>
      <c r="AWN36" s="32"/>
      <c r="AWO36" s="32"/>
      <c r="AWP36" s="32"/>
      <c r="AWQ36" s="32"/>
      <c r="AWR36" s="32"/>
      <c r="AWS36" s="32"/>
      <c r="AWT36" s="32"/>
      <c r="AWU36" s="32"/>
      <c r="AWV36" s="32"/>
      <c r="AWW36" s="32"/>
      <c r="AWX36" s="32"/>
      <c r="AWY36" s="32"/>
      <c r="AWZ36" s="32"/>
      <c r="AXA36" s="32"/>
      <c r="AXB36" s="32"/>
      <c r="AXC36" s="32"/>
      <c r="AXD36" s="32"/>
      <c r="AXE36" s="32"/>
      <c r="AXF36" s="32"/>
      <c r="AXG36" s="32"/>
      <c r="AXH36" s="32"/>
      <c r="AXI36" s="32"/>
      <c r="AXJ36" s="32"/>
      <c r="AXK36" s="32"/>
      <c r="AXL36" s="32"/>
      <c r="AXM36" s="32"/>
      <c r="AXN36" s="32"/>
      <c r="AXO36" s="32"/>
      <c r="AXP36" s="32"/>
      <c r="AXQ36" s="32"/>
      <c r="AXR36" s="32"/>
      <c r="AXS36" s="32"/>
      <c r="AXT36" s="32"/>
      <c r="AXU36" s="32"/>
      <c r="AXV36" s="32"/>
      <c r="AXW36" s="32"/>
      <c r="AXX36" s="32"/>
      <c r="AXY36" s="32"/>
      <c r="AXZ36" s="32"/>
      <c r="AYA36" s="32"/>
      <c r="AYB36" s="32"/>
      <c r="AYC36" s="32"/>
      <c r="AYD36" s="32"/>
      <c r="AYE36" s="32"/>
      <c r="AYF36" s="32"/>
      <c r="AYG36" s="32"/>
      <c r="AYH36" s="32"/>
      <c r="AYI36" s="32"/>
      <c r="AYJ36" s="32"/>
      <c r="AYK36" s="32"/>
      <c r="AYL36" s="32"/>
      <c r="AYM36" s="32"/>
      <c r="AYN36" s="32"/>
      <c r="AYO36" s="32"/>
      <c r="AYP36" s="32"/>
      <c r="AYQ36" s="32"/>
      <c r="AYR36" s="32"/>
      <c r="AYS36" s="32"/>
      <c r="AYT36" s="32"/>
      <c r="AYU36" s="32"/>
      <c r="AYV36" s="32"/>
      <c r="AYW36" s="32"/>
      <c r="AYX36" s="32"/>
      <c r="AYY36" s="32"/>
      <c r="AYZ36" s="32"/>
      <c r="AZA36" s="32"/>
      <c r="AZB36" s="32"/>
      <c r="AZC36" s="32"/>
      <c r="AZD36" s="32"/>
      <c r="AZE36" s="32"/>
      <c r="AZF36" s="32"/>
      <c r="AZG36" s="32"/>
      <c r="AZH36" s="32"/>
      <c r="AZI36" s="32"/>
      <c r="AZJ36" s="32"/>
      <c r="AZK36" s="32"/>
      <c r="AZL36" s="32"/>
      <c r="AZM36" s="32"/>
      <c r="AZN36" s="32"/>
      <c r="AZO36" s="32"/>
      <c r="AZP36" s="32"/>
      <c r="AZQ36" s="32"/>
      <c r="AZR36" s="32"/>
      <c r="AZS36" s="32"/>
      <c r="AZT36" s="32"/>
      <c r="AZU36" s="32"/>
      <c r="AZV36" s="32"/>
      <c r="AZW36" s="32"/>
      <c r="AZX36" s="32"/>
      <c r="AZY36" s="32"/>
      <c r="AZZ36" s="32"/>
      <c r="BAA36" s="32"/>
      <c r="BAB36" s="32"/>
      <c r="BAC36" s="32"/>
      <c r="BAD36" s="32"/>
      <c r="BAE36" s="32"/>
      <c r="BAF36" s="32"/>
      <c r="BAG36" s="32"/>
      <c r="BAH36" s="32"/>
      <c r="BAI36" s="32"/>
      <c r="BAJ36" s="32"/>
      <c r="BAK36" s="32"/>
      <c r="BAL36" s="32"/>
      <c r="BAM36" s="32"/>
      <c r="BAN36" s="32"/>
      <c r="BAO36" s="32"/>
      <c r="BAP36" s="32"/>
      <c r="BAQ36" s="32"/>
      <c r="BAR36" s="32"/>
      <c r="BAS36" s="32"/>
      <c r="BAT36" s="32"/>
      <c r="BAU36" s="32"/>
      <c r="BAV36" s="32"/>
      <c r="BAW36" s="32"/>
      <c r="BAX36" s="32"/>
      <c r="BAY36" s="32"/>
      <c r="BAZ36" s="32"/>
      <c r="BBA36" s="32"/>
      <c r="BBB36" s="32"/>
      <c r="BBC36" s="32"/>
      <c r="BBD36" s="32"/>
      <c r="BBE36" s="32"/>
      <c r="BBF36" s="32"/>
      <c r="BBG36" s="32"/>
      <c r="BBH36" s="32"/>
      <c r="BBI36" s="32"/>
      <c r="BBJ36" s="32"/>
      <c r="BBK36" s="32"/>
      <c r="BBL36" s="32"/>
      <c r="BBM36" s="32"/>
      <c r="BBN36" s="32"/>
      <c r="BBO36" s="32"/>
      <c r="BBP36" s="32"/>
      <c r="BBQ36" s="32"/>
      <c r="BBR36" s="32"/>
      <c r="BBS36" s="32"/>
      <c r="BBT36" s="32"/>
      <c r="BBU36" s="32"/>
      <c r="BBV36" s="32"/>
      <c r="BBW36" s="32"/>
      <c r="BBX36" s="32"/>
      <c r="BBY36" s="32"/>
      <c r="BBZ36" s="32"/>
      <c r="BCA36" s="32"/>
      <c r="BCB36" s="32"/>
      <c r="BCC36" s="32"/>
      <c r="BCD36" s="32"/>
      <c r="BCE36" s="32"/>
      <c r="BCF36" s="32"/>
      <c r="BCG36" s="32"/>
      <c r="BCH36" s="32"/>
      <c r="BCI36" s="32"/>
      <c r="BCJ36" s="32"/>
      <c r="BCK36" s="32"/>
      <c r="BCL36" s="32"/>
      <c r="BCM36" s="32"/>
      <c r="BCN36" s="32"/>
      <c r="BCO36" s="32"/>
      <c r="BCP36" s="32"/>
      <c r="BCQ36" s="32"/>
      <c r="BCR36" s="32"/>
      <c r="BCS36" s="32"/>
      <c r="BCT36" s="32"/>
      <c r="BCU36" s="32"/>
      <c r="BCV36" s="32"/>
      <c r="BCW36" s="32"/>
      <c r="BCX36" s="32"/>
      <c r="BCY36" s="32"/>
      <c r="BCZ36" s="32"/>
      <c r="BDA36" s="32"/>
      <c r="BDB36" s="32"/>
      <c r="BDC36" s="32"/>
      <c r="BDD36" s="32"/>
      <c r="BDE36" s="32"/>
      <c r="BDF36" s="32"/>
      <c r="BDG36" s="32"/>
      <c r="BDH36" s="32"/>
      <c r="BDI36" s="32"/>
      <c r="BDJ36" s="32"/>
      <c r="BDK36" s="32"/>
      <c r="BDL36" s="32"/>
      <c r="BDM36" s="32"/>
      <c r="BDN36" s="32"/>
      <c r="BDO36" s="32"/>
      <c r="BDP36" s="32"/>
      <c r="BDQ36" s="32"/>
      <c r="BDR36" s="32"/>
      <c r="BDS36" s="32"/>
      <c r="BDT36" s="32"/>
      <c r="BDU36" s="32"/>
      <c r="BDV36" s="32"/>
      <c r="BDW36" s="32"/>
      <c r="BDX36" s="32"/>
      <c r="BDY36" s="32"/>
      <c r="BDZ36" s="32"/>
      <c r="BEA36" s="32"/>
      <c r="BEB36" s="32"/>
      <c r="BEC36" s="32"/>
      <c r="BED36" s="32"/>
      <c r="BEE36" s="32"/>
      <c r="BEF36" s="32"/>
      <c r="BEG36" s="32"/>
      <c r="BEH36" s="32"/>
      <c r="BEI36" s="32"/>
      <c r="BEJ36" s="32"/>
      <c r="BEK36" s="32"/>
      <c r="BEL36" s="32"/>
      <c r="BEM36" s="32"/>
      <c r="BEN36" s="32"/>
      <c r="BEO36" s="32"/>
      <c r="BEP36" s="32"/>
      <c r="BEQ36" s="32"/>
      <c r="BER36" s="32"/>
      <c r="BES36" s="32"/>
      <c r="BET36" s="32"/>
      <c r="BEU36" s="32"/>
      <c r="BEV36" s="32"/>
      <c r="BEW36" s="32"/>
      <c r="BEX36" s="32"/>
      <c r="BEY36" s="32"/>
      <c r="BEZ36" s="32"/>
      <c r="BFA36" s="32"/>
      <c r="BFB36" s="32"/>
      <c r="BFC36" s="32"/>
      <c r="BFD36" s="32"/>
      <c r="BFE36" s="32"/>
      <c r="BFF36" s="32"/>
      <c r="BFG36" s="32"/>
      <c r="BFH36" s="32"/>
      <c r="BFI36" s="32"/>
      <c r="BFJ36" s="32"/>
      <c r="BFK36" s="32"/>
      <c r="BFL36" s="32"/>
      <c r="BFM36" s="32"/>
      <c r="BFN36" s="32"/>
      <c r="BFO36" s="32"/>
      <c r="BFP36" s="32"/>
      <c r="BFQ36" s="32"/>
      <c r="BFR36" s="32"/>
      <c r="BFS36" s="32"/>
      <c r="BFT36" s="32"/>
      <c r="BFU36" s="32"/>
      <c r="BFV36" s="32"/>
      <c r="BFW36" s="32"/>
      <c r="BFX36" s="32"/>
      <c r="BFY36" s="32"/>
      <c r="BFZ36" s="32"/>
      <c r="BGA36" s="32"/>
      <c r="BGB36" s="32"/>
      <c r="BGC36" s="32"/>
      <c r="BGD36" s="32"/>
      <c r="BGE36" s="32"/>
      <c r="BGF36" s="32"/>
      <c r="BGG36" s="32"/>
      <c r="BGH36" s="32"/>
      <c r="BGI36" s="32"/>
      <c r="BGJ36" s="32"/>
      <c r="BGK36" s="32"/>
      <c r="BGL36" s="32"/>
      <c r="BGM36" s="32"/>
      <c r="BGN36" s="32"/>
      <c r="BGO36" s="32"/>
      <c r="BGP36" s="32"/>
      <c r="BGQ36" s="32"/>
      <c r="BGR36" s="32"/>
      <c r="BGS36" s="32"/>
      <c r="BGT36" s="32"/>
      <c r="BGU36" s="32"/>
      <c r="BGV36" s="32"/>
      <c r="BGW36" s="32"/>
      <c r="BGX36" s="32"/>
      <c r="BGY36" s="32"/>
      <c r="BGZ36" s="32"/>
      <c r="BHA36" s="32"/>
      <c r="BHB36" s="32"/>
      <c r="BHC36" s="32"/>
      <c r="BHD36" s="32"/>
      <c r="BHE36" s="32"/>
      <c r="BHF36" s="32"/>
      <c r="BHG36" s="32"/>
      <c r="BHH36" s="32"/>
      <c r="BHI36" s="32"/>
      <c r="BHJ36" s="32"/>
      <c r="BHK36" s="32"/>
      <c r="BHL36" s="32"/>
      <c r="BHM36" s="32"/>
      <c r="BHN36" s="32"/>
      <c r="BHO36" s="32"/>
      <c r="BHP36" s="32"/>
      <c r="BHQ36" s="32"/>
      <c r="BHR36" s="32"/>
      <c r="BHS36" s="32"/>
      <c r="BHT36" s="32"/>
      <c r="BHU36" s="32"/>
      <c r="BHV36" s="32"/>
      <c r="BHW36" s="32"/>
      <c r="BHX36" s="32"/>
      <c r="BHY36" s="32"/>
      <c r="BHZ36" s="32"/>
      <c r="BIA36" s="32"/>
      <c r="BIB36" s="32"/>
      <c r="BIC36" s="32"/>
      <c r="BID36" s="32"/>
      <c r="BIE36" s="32"/>
      <c r="BIF36" s="32"/>
      <c r="BIG36" s="32"/>
      <c r="BIH36" s="32"/>
      <c r="BII36" s="32"/>
      <c r="BIJ36" s="32"/>
      <c r="BIK36" s="32"/>
      <c r="BIL36" s="32"/>
      <c r="BIM36" s="32"/>
      <c r="BIN36" s="32"/>
      <c r="BIO36" s="32"/>
      <c r="BIP36" s="32"/>
      <c r="BIQ36" s="32"/>
      <c r="BIR36" s="32"/>
      <c r="BIS36" s="32"/>
      <c r="BIT36" s="32"/>
      <c r="BIU36" s="32"/>
      <c r="BIV36" s="32"/>
      <c r="BIW36" s="32"/>
      <c r="BIX36" s="32"/>
      <c r="BIY36" s="32"/>
      <c r="BIZ36" s="32"/>
      <c r="BJA36" s="32"/>
      <c r="BJB36" s="32"/>
      <c r="BJC36" s="32"/>
      <c r="BJD36" s="32"/>
      <c r="BJE36" s="32"/>
      <c r="BJF36" s="32"/>
      <c r="BJG36" s="32"/>
      <c r="BJH36" s="32"/>
      <c r="BJI36" s="32"/>
      <c r="BJJ36" s="32"/>
      <c r="BJK36" s="32"/>
      <c r="BJL36" s="32"/>
      <c r="BJM36" s="32"/>
      <c r="BJN36" s="32"/>
      <c r="BJO36" s="32"/>
      <c r="BJP36" s="32"/>
      <c r="BJQ36" s="32"/>
      <c r="BJR36" s="32"/>
      <c r="BJS36" s="32"/>
      <c r="BJT36" s="32"/>
      <c r="BJU36" s="32"/>
      <c r="BJV36" s="32"/>
      <c r="BJW36" s="32"/>
      <c r="BJX36" s="32"/>
      <c r="BJY36" s="32"/>
      <c r="BJZ36" s="32"/>
      <c r="BKA36" s="32"/>
      <c r="BKB36" s="32"/>
      <c r="BKC36" s="32"/>
      <c r="BKD36" s="32"/>
      <c r="BKE36" s="32"/>
      <c r="BKF36" s="32"/>
      <c r="BKG36" s="32"/>
      <c r="BKH36" s="32"/>
      <c r="BKI36" s="32"/>
      <c r="BKJ36" s="32"/>
      <c r="BKK36" s="32"/>
      <c r="BKL36" s="32"/>
      <c r="BKM36" s="32"/>
      <c r="BKN36" s="32"/>
      <c r="BKO36" s="32"/>
      <c r="BKP36" s="32"/>
      <c r="BKQ36" s="32"/>
      <c r="BKR36" s="32"/>
      <c r="BKS36" s="32"/>
      <c r="BKT36" s="32"/>
      <c r="BKU36" s="32"/>
      <c r="BKV36" s="32"/>
      <c r="BKW36" s="32"/>
      <c r="BKX36" s="32"/>
      <c r="BKY36" s="32"/>
      <c r="BKZ36" s="32"/>
      <c r="BLA36" s="32"/>
      <c r="BLB36" s="32"/>
      <c r="BLC36" s="32"/>
      <c r="BLD36" s="32"/>
      <c r="BLE36" s="32"/>
      <c r="BLF36" s="32"/>
      <c r="BLG36" s="32"/>
      <c r="BLH36" s="32"/>
      <c r="BLI36" s="32"/>
      <c r="BLJ36" s="32"/>
      <c r="BLK36" s="32"/>
      <c r="BLL36" s="32"/>
      <c r="BLM36" s="32"/>
      <c r="BLN36" s="32"/>
      <c r="BLO36" s="32"/>
      <c r="BLP36" s="32"/>
      <c r="BLQ36" s="32"/>
      <c r="BLR36" s="32"/>
      <c r="BLS36" s="32"/>
      <c r="BLT36" s="32"/>
      <c r="BLU36" s="32"/>
      <c r="BLV36" s="32"/>
      <c r="BLW36" s="32"/>
      <c r="BLX36" s="32"/>
      <c r="BLY36" s="32"/>
      <c r="BLZ36" s="32"/>
      <c r="BMA36" s="32"/>
      <c r="BMB36" s="32"/>
      <c r="BMC36" s="32"/>
      <c r="BMD36" s="32"/>
      <c r="BME36" s="32"/>
      <c r="BMF36" s="32"/>
      <c r="BMG36" s="32"/>
      <c r="BMH36" s="32"/>
      <c r="BMI36" s="32"/>
      <c r="BMJ36" s="32"/>
      <c r="BMK36" s="32"/>
      <c r="BML36" s="32"/>
      <c r="BMM36" s="32"/>
      <c r="BMN36" s="32"/>
      <c r="BMO36" s="32"/>
      <c r="BMP36" s="32"/>
      <c r="BMQ36" s="32"/>
      <c r="BMR36" s="32"/>
      <c r="BMS36" s="32"/>
      <c r="BMT36" s="32"/>
      <c r="BMU36" s="32"/>
      <c r="BMV36" s="32"/>
      <c r="BMW36" s="32"/>
      <c r="BMX36" s="32"/>
      <c r="BMY36" s="32"/>
      <c r="BMZ36" s="32"/>
      <c r="BNA36" s="32"/>
      <c r="BNB36" s="32"/>
      <c r="BNC36" s="32"/>
      <c r="BND36" s="32"/>
      <c r="BNE36" s="32"/>
      <c r="BNF36" s="32"/>
      <c r="BNG36" s="32"/>
      <c r="BNH36" s="32"/>
      <c r="BNI36" s="32"/>
      <c r="BNJ36" s="32"/>
      <c r="BNK36" s="32"/>
      <c r="BNL36" s="32"/>
      <c r="BNM36" s="32"/>
      <c r="BNN36" s="32"/>
      <c r="BNO36" s="32"/>
      <c r="BNP36" s="32"/>
      <c r="BNQ36" s="32"/>
      <c r="BNR36" s="32"/>
      <c r="BNS36" s="32"/>
      <c r="BNT36" s="32"/>
      <c r="BNU36" s="32"/>
      <c r="BNV36" s="32"/>
      <c r="BNW36" s="32"/>
      <c r="BNX36" s="32"/>
      <c r="BNY36" s="32"/>
      <c r="BNZ36" s="32"/>
      <c r="BOA36" s="32"/>
      <c r="BOB36" s="32"/>
      <c r="BOC36" s="32"/>
      <c r="BOD36" s="32"/>
      <c r="BOE36" s="32"/>
      <c r="BOF36" s="32"/>
      <c r="BOG36" s="32"/>
      <c r="BOH36" s="32"/>
      <c r="BOI36" s="32"/>
      <c r="BOJ36" s="32"/>
      <c r="BOK36" s="32"/>
      <c r="BOL36" s="32"/>
      <c r="BOM36" s="32"/>
      <c r="BON36" s="32"/>
      <c r="BOO36" s="32"/>
      <c r="BOP36" s="32"/>
      <c r="BOQ36" s="32"/>
      <c r="BOR36" s="32"/>
      <c r="BOS36" s="32"/>
      <c r="BOT36" s="32"/>
      <c r="BOU36" s="32"/>
      <c r="BOV36" s="32"/>
      <c r="BOW36" s="32"/>
      <c r="BOX36" s="32"/>
      <c r="BOY36" s="32"/>
      <c r="BOZ36" s="32"/>
      <c r="BPA36" s="32"/>
      <c r="BPB36" s="32"/>
      <c r="BPC36" s="32"/>
      <c r="BPD36" s="32"/>
      <c r="BPE36" s="32"/>
      <c r="BPF36" s="32"/>
      <c r="BPG36" s="32"/>
      <c r="BPH36" s="32"/>
      <c r="BPI36" s="32"/>
      <c r="BPJ36" s="32"/>
      <c r="BPK36" s="32"/>
      <c r="BPL36" s="32"/>
      <c r="BPM36" s="32"/>
      <c r="BPN36" s="32"/>
      <c r="BPO36" s="32"/>
      <c r="BPP36" s="32"/>
      <c r="BPQ36" s="32"/>
      <c r="BPR36" s="32"/>
      <c r="BPS36" s="32"/>
      <c r="BPT36" s="32"/>
      <c r="BPU36" s="32"/>
      <c r="BPV36" s="32"/>
      <c r="BPW36" s="32"/>
      <c r="BPX36" s="32"/>
      <c r="BPY36" s="32"/>
      <c r="BPZ36" s="32"/>
      <c r="BQA36" s="32"/>
      <c r="BQB36" s="32"/>
      <c r="BQC36" s="32"/>
      <c r="BQD36" s="32"/>
      <c r="BQE36" s="32"/>
      <c r="BQF36" s="32"/>
      <c r="BQG36" s="32"/>
      <c r="BQH36" s="32"/>
      <c r="BQI36" s="32"/>
      <c r="BQJ36" s="32"/>
      <c r="BQK36" s="32"/>
      <c r="BQL36" s="32"/>
      <c r="BQM36" s="32"/>
      <c r="BQN36" s="32"/>
      <c r="BQO36" s="32"/>
      <c r="BQP36" s="32"/>
      <c r="BQQ36" s="32"/>
      <c r="BQR36" s="32"/>
      <c r="BQS36" s="32"/>
      <c r="BQT36" s="32"/>
      <c r="BQU36" s="32"/>
      <c r="BQV36" s="32"/>
      <c r="BQW36" s="32"/>
      <c r="BQX36" s="32"/>
      <c r="BQY36" s="32"/>
      <c r="BQZ36" s="32"/>
      <c r="BRA36" s="32"/>
      <c r="BRB36" s="32"/>
      <c r="BRC36" s="32"/>
      <c r="BRD36" s="32"/>
      <c r="BRE36" s="32"/>
      <c r="BRF36" s="32"/>
      <c r="BRG36" s="32"/>
      <c r="BRH36" s="32"/>
      <c r="BRI36" s="32"/>
      <c r="BRJ36" s="32"/>
      <c r="BRK36" s="32"/>
      <c r="BRL36" s="32"/>
      <c r="BRM36" s="32"/>
      <c r="BRN36" s="32"/>
      <c r="BRO36" s="32"/>
      <c r="BRP36" s="32"/>
      <c r="BRQ36" s="32"/>
      <c r="BRR36" s="32"/>
      <c r="BRS36" s="32"/>
      <c r="BRT36" s="32"/>
      <c r="BRU36" s="32"/>
      <c r="BRV36" s="32"/>
      <c r="BRW36" s="32"/>
      <c r="BRX36" s="32"/>
      <c r="BRY36" s="32"/>
      <c r="BRZ36" s="32"/>
      <c r="BSA36" s="32"/>
      <c r="BSB36" s="32"/>
    </row>
    <row r="37" spans="1:1848" s="32" customFormat="1" x14ac:dyDescent="0.2">
      <c r="A37" s="36" t="s">
        <v>13</v>
      </c>
      <c r="B37" s="30" t="s">
        <v>1</v>
      </c>
      <c r="C37" s="89">
        <v>87.2</v>
      </c>
      <c r="D37" s="89">
        <f>D36/C36*100</f>
        <v>99.196508282908439</v>
      </c>
      <c r="E37" s="89">
        <f>E36/D36*100</f>
        <v>104.2</v>
      </c>
      <c r="F37" s="89">
        <f t="shared" ref="F37" si="22">F36/E36*100</f>
        <v>43.506078055022392</v>
      </c>
      <c r="G37" s="89">
        <f>G36/F36*100</f>
        <v>112.5</v>
      </c>
      <c r="H37" s="89">
        <f>H36/G36*100</f>
        <v>107.84313725490196</v>
      </c>
      <c r="I37" s="89">
        <f>I36/G36*100</f>
        <v>107.84313725490196</v>
      </c>
      <c r="J37" s="89">
        <f>J36/H36*100</f>
        <v>132.12121212121212</v>
      </c>
      <c r="K37" s="89">
        <f>K36/I36*100</f>
        <v>132.12121212121212</v>
      </c>
      <c r="L37" s="89">
        <f>L36/J36*100</f>
        <v>105.32110091743118</v>
      </c>
      <c r="M37" s="89">
        <f>M36/K36*100</f>
        <v>105.32110091743118</v>
      </c>
      <c r="N37" s="35"/>
      <c r="O37" s="35"/>
    </row>
    <row r="38" spans="1:1848" s="32" customFormat="1" ht="29.25" customHeight="1" x14ac:dyDescent="0.2">
      <c r="A38" s="93" t="s">
        <v>17</v>
      </c>
      <c r="B38" s="30" t="s">
        <v>11</v>
      </c>
      <c r="C38" s="94">
        <f>C40+C42</f>
        <v>25236.9</v>
      </c>
      <c r="D38" s="94">
        <f t="shared" ref="D38:M38" si="23">D40+D42</f>
        <v>32580.219999999998</v>
      </c>
      <c r="E38" s="94">
        <f>E40+E42</f>
        <v>37981.22</v>
      </c>
      <c r="F38" s="94">
        <f t="shared" si="23"/>
        <v>40341.599999999999</v>
      </c>
      <c r="G38" s="94">
        <f t="shared" si="23"/>
        <v>56073.9</v>
      </c>
      <c r="H38" s="94">
        <f t="shared" si="23"/>
        <v>76475.7</v>
      </c>
      <c r="I38" s="94">
        <f t="shared" si="23"/>
        <v>76475.7</v>
      </c>
      <c r="J38" s="94">
        <f t="shared" si="23"/>
        <v>99205.5</v>
      </c>
      <c r="K38" s="94">
        <f t="shared" si="23"/>
        <v>99205.5</v>
      </c>
      <c r="L38" s="94">
        <f t="shared" si="23"/>
        <v>111927.7</v>
      </c>
      <c r="M38" s="94">
        <f t="shared" si="23"/>
        <v>111927.7</v>
      </c>
      <c r="N38" s="38"/>
      <c r="O38" s="38"/>
    </row>
    <row r="39" spans="1:1848" s="32" customFormat="1" x14ac:dyDescent="0.2">
      <c r="A39" s="36" t="s">
        <v>13</v>
      </c>
      <c r="B39" s="30" t="s">
        <v>1</v>
      </c>
      <c r="C39" s="89">
        <v>67.8</v>
      </c>
      <c r="D39" s="89">
        <f>D38/C38*100</f>
        <v>129.09755160102861</v>
      </c>
      <c r="E39" s="89">
        <f>E38/D38*100</f>
        <v>116.57754306140353</v>
      </c>
      <c r="F39" s="89">
        <f t="shared" ref="F39" si="24">F38/E38*100</f>
        <v>106.21459763535768</v>
      </c>
      <c r="G39" s="89">
        <f>G38/F38*100</f>
        <v>138.99770956035456</v>
      </c>
      <c r="H39" s="89">
        <f>H38/G38*100</f>
        <v>136.38377212927938</v>
      </c>
      <c r="I39" s="89">
        <f>I38/G38*100</f>
        <v>136.38377212927938</v>
      </c>
      <c r="J39" s="89">
        <f>J38/H38*100</f>
        <v>129.72159784088279</v>
      </c>
      <c r="K39" s="89">
        <f>K38/I38*100</f>
        <v>129.72159784088279</v>
      </c>
      <c r="L39" s="89">
        <f>L38/J38*100</f>
        <v>112.82408737418793</v>
      </c>
      <c r="M39" s="89">
        <f>M38/K38*100</f>
        <v>112.82408737418793</v>
      </c>
      <c r="N39" s="35"/>
      <c r="O39" s="35"/>
    </row>
    <row r="40" spans="1:1848" s="84" customFormat="1" ht="38.25" x14ac:dyDescent="0.2">
      <c r="A40" s="29" t="s">
        <v>53</v>
      </c>
      <c r="B40" s="30" t="s">
        <v>11</v>
      </c>
      <c r="C40" s="91">
        <v>74.400000000000006</v>
      </c>
      <c r="D40" s="91">
        <v>76.62</v>
      </c>
      <c r="E40" s="91">
        <v>88.22</v>
      </c>
      <c r="F40" s="91">
        <v>204.6</v>
      </c>
      <c r="G40" s="91">
        <v>0</v>
      </c>
      <c r="H40" s="91">
        <v>0</v>
      </c>
      <c r="I40" s="91">
        <v>0</v>
      </c>
      <c r="J40" s="91">
        <v>0</v>
      </c>
      <c r="K40" s="91">
        <v>0</v>
      </c>
      <c r="L40" s="91">
        <v>0</v>
      </c>
      <c r="M40" s="91">
        <v>0</v>
      </c>
      <c r="N40" s="38"/>
      <c r="O40" s="38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  <c r="JC40" s="32"/>
      <c r="JD40" s="32"/>
      <c r="JE40" s="32"/>
      <c r="JF40" s="32"/>
      <c r="JG40" s="32"/>
      <c r="JH40" s="32"/>
      <c r="JI40" s="32"/>
      <c r="JJ40" s="32"/>
      <c r="JK40" s="32"/>
      <c r="JL40" s="32"/>
      <c r="JM40" s="32"/>
      <c r="JN40" s="32"/>
      <c r="JO40" s="32"/>
      <c r="JP40" s="32"/>
      <c r="JQ40" s="32"/>
      <c r="JR40" s="32"/>
      <c r="JS40" s="32"/>
      <c r="JT40" s="32"/>
      <c r="JU40" s="32"/>
      <c r="JV40" s="32"/>
      <c r="JW40" s="32"/>
      <c r="JX40" s="32"/>
      <c r="JY40" s="32"/>
      <c r="JZ40" s="32"/>
      <c r="KA40" s="32"/>
      <c r="KB40" s="32"/>
      <c r="KC40" s="32"/>
      <c r="KD40" s="32"/>
      <c r="KE40" s="32"/>
      <c r="KF40" s="32"/>
      <c r="KG40" s="32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/>
      <c r="LH40" s="32"/>
      <c r="LI40" s="32"/>
      <c r="LJ40" s="32"/>
      <c r="LK40" s="32"/>
      <c r="LL40" s="32"/>
      <c r="LM40" s="32"/>
      <c r="LN40" s="32"/>
      <c r="LO40" s="32"/>
      <c r="LP40" s="32"/>
      <c r="LQ40" s="32"/>
      <c r="LR40" s="32"/>
      <c r="LS40" s="32"/>
      <c r="LT40" s="32"/>
      <c r="LU40" s="32"/>
      <c r="LV40" s="32"/>
      <c r="LW40" s="32"/>
      <c r="LX40" s="32"/>
      <c r="LY40" s="32"/>
      <c r="LZ40" s="32"/>
      <c r="MA40" s="32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  <c r="MP40" s="32"/>
      <c r="MQ40" s="32"/>
      <c r="MR40" s="32"/>
      <c r="MS40" s="32"/>
      <c r="MT40" s="32"/>
      <c r="MU40" s="32"/>
      <c r="MV40" s="32"/>
      <c r="MW40" s="32"/>
      <c r="MX40" s="32"/>
      <c r="MY40" s="32"/>
      <c r="MZ40" s="32"/>
      <c r="NA40" s="32"/>
      <c r="NB40" s="32"/>
      <c r="NC40" s="32"/>
      <c r="ND40" s="32"/>
      <c r="NE40" s="32"/>
      <c r="NF40" s="32"/>
      <c r="NG40" s="32"/>
      <c r="NH40" s="32"/>
      <c r="NI40" s="32"/>
      <c r="NJ40" s="32"/>
      <c r="NK40" s="32"/>
      <c r="NL40" s="32"/>
      <c r="NM40" s="32"/>
      <c r="NN40" s="32"/>
      <c r="NO40" s="32"/>
      <c r="NP40" s="32"/>
      <c r="NQ40" s="32"/>
      <c r="NR40" s="32"/>
      <c r="NS40" s="32"/>
      <c r="NT40" s="32"/>
      <c r="NU40" s="32"/>
      <c r="NV40" s="32"/>
      <c r="NW40" s="32"/>
      <c r="NX40" s="32"/>
      <c r="NY40" s="32"/>
      <c r="NZ40" s="32"/>
      <c r="OA40" s="32"/>
      <c r="OB40" s="32"/>
      <c r="OC40" s="32"/>
      <c r="OD40" s="32"/>
      <c r="OE40" s="32"/>
      <c r="OF40" s="32"/>
      <c r="OG40" s="32"/>
      <c r="OH40" s="32"/>
      <c r="OI40" s="32"/>
      <c r="OJ40" s="32"/>
      <c r="OK40" s="32"/>
      <c r="OL40" s="32"/>
      <c r="OM40" s="32"/>
      <c r="ON40" s="32"/>
      <c r="OO40" s="32"/>
      <c r="OP40" s="32"/>
      <c r="OQ40" s="32"/>
      <c r="OR40" s="32"/>
      <c r="OS40" s="32"/>
      <c r="OT40" s="32"/>
      <c r="OU40" s="32"/>
      <c r="OV40" s="32"/>
      <c r="OW40" s="32"/>
      <c r="OX40" s="32"/>
      <c r="OY40" s="32"/>
      <c r="OZ40" s="32"/>
      <c r="PA40" s="32"/>
      <c r="PB40" s="32"/>
      <c r="PC40" s="32"/>
      <c r="PD40" s="32"/>
      <c r="PE40" s="32"/>
      <c r="PF40" s="32"/>
      <c r="PG40" s="32"/>
      <c r="PH40" s="32"/>
      <c r="PI40" s="32"/>
      <c r="PJ40" s="32"/>
      <c r="PK40" s="32"/>
      <c r="PL40" s="32"/>
      <c r="PM40" s="32"/>
      <c r="PN40" s="32"/>
      <c r="PO40" s="32"/>
      <c r="PP40" s="32"/>
      <c r="PQ40" s="32"/>
      <c r="PR40" s="32"/>
      <c r="PS40" s="32"/>
      <c r="PT40" s="32"/>
      <c r="PU40" s="32"/>
      <c r="PV40" s="32"/>
      <c r="PW40" s="32"/>
      <c r="PX40" s="32"/>
      <c r="PY40" s="32"/>
      <c r="PZ40" s="32"/>
      <c r="QA40" s="32"/>
      <c r="QB40" s="32"/>
      <c r="QC40" s="32"/>
      <c r="QD40" s="32"/>
      <c r="QE40" s="32"/>
      <c r="QF40" s="32"/>
      <c r="QG40" s="32"/>
      <c r="QH40" s="32"/>
      <c r="QI40" s="32"/>
      <c r="QJ40" s="32"/>
      <c r="QK40" s="32"/>
      <c r="QL40" s="32"/>
      <c r="QM40" s="32"/>
      <c r="QN40" s="32"/>
      <c r="QO40" s="32"/>
      <c r="QP40" s="32"/>
      <c r="QQ40" s="32"/>
      <c r="QR40" s="32"/>
      <c r="QS40" s="32"/>
      <c r="QT40" s="32"/>
      <c r="QU40" s="32"/>
      <c r="QV40" s="32"/>
      <c r="QW40" s="32"/>
      <c r="QX40" s="32"/>
      <c r="QY40" s="32"/>
      <c r="QZ40" s="32"/>
      <c r="RA40" s="32"/>
      <c r="RB40" s="32"/>
      <c r="RC40" s="32"/>
      <c r="RD40" s="32"/>
      <c r="RE40" s="32"/>
      <c r="RF40" s="32"/>
      <c r="RG40" s="32"/>
      <c r="RH40" s="32"/>
      <c r="RI40" s="32"/>
      <c r="RJ40" s="32"/>
      <c r="RK40" s="32"/>
      <c r="RL40" s="32"/>
      <c r="RM40" s="32"/>
      <c r="RN40" s="32"/>
      <c r="RO40" s="32"/>
      <c r="RP40" s="32"/>
      <c r="RQ40" s="32"/>
      <c r="RR40" s="32"/>
      <c r="RS40" s="32"/>
      <c r="RT40" s="32"/>
      <c r="RU40" s="32"/>
      <c r="RV40" s="32"/>
      <c r="RW40" s="32"/>
      <c r="RX40" s="32"/>
      <c r="RY40" s="32"/>
      <c r="RZ40" s="32"/>
      <c r="SA40" s="32"/>
      <c r="SB40" s="32"/>
      <c r="SC40" s="32"/>
      <c r="SD40" s="32"/>
      <c r="SE40" s="32"/>
      <c r="SF40" s="32"/>
      <c r="SG40" s="32"/>
      <c r="SH40" s="32"/>
      <c r="SI40" s="32"/>
      <c r="SJ40" s="32"/>
      <c r="SK40" s="32"/>
      <c r="SL40" s="32"/>
      <c r="SM40" s="32"/>
      <c r="SN40" s="32"/>
      <c r="SO40" s="32"/>
      <c r="SP40" s="32"/>
      <c r="SQ40" s="32"/>
      <c r="SR40" s="32"/>
      <c r="SS40" s="32"/>
      <c r="ST40" s="32"/>
      <c r="SU40" s="32"/>
      <c r="SV40" s="32"/>
      <c r="SW40" s="32"/>
      <c r="SX40" s="32"/>
      <c r="SY40" s="32"/>
      <c r="SZ40" s="32"/>
      <c r="TA40" s="32"/>
      <c r="TB40" s="32"/>
      <c r="TC40" s="32"/>
      <c r="TD40" s="32"/>
      <c r="TE40" s="32"/>
      <c r="TF40" s="32"/>
      <c r="TG40" s="32"/>
      <c r="TH40" s="32"/>
      <c r="TI40" s="32"/>
      <c r="TJ40" s="32"/>
      <c r="TK40" s="32"/>
      <c r="TL40" s="32"/>
      <c r="TM40" s="32"/>
      <c r="TN40" s="32"/>
      <c r="TO40" s="32"/>
      <c r="TP40" s="32"/>
      <c r="TQ40" s="32"/>
      <c r="TR40" s="32"/>
      <c r="TS40" s="32"/>
      <c r="TT40" s="32"/>
      <c r="TU40" s="32"/>
      <c r="TV40" s="32"/>
      <c r="TW40" s="32"/>
      <c r="TX40" s="32"/>
      <c r="TY40" s="32"/>
      <c r="TZ40" s="32"/>
      <c r="UA40" s="32"/>
      <c r="UB40" s="32"/>
      <c r="UC40" s="32"/>
      <c r="UD40" s="32"/>
      <c r="UE40" s="32"/>
      <c r="UF40" s="32"/>
      <c r="UG40" s="32"/>
      <c r="UH40" s="32"/>
      <c r="UI40" s="32"/>
      <c r="UJ40" s="32"/>
      <c r="UK40" s="32"/>
      <c r="UL40" s="32"/>
      <c r="UM40" s="32"/>
      <c r="UN40" s="32"/>
      <c r="UO40" s="32"/>
      <c r="UP40" s="32"/>
      <c r="UQ40" s="32"/>
      <c r="UR40" s="32"/>
      <c r="US40" s="32"/>
      <c r="UT40" s="32"/>
      <c r="UU40" s="32"/>
      <c r="UV40" s="32"/>
      <c r="UW40" s="32"/>
      <c r="UX40" s="32"/>
      <c r="UY40" s="32"/>
      <c r="UZ40" s="32"/>
      <c r="VA40" s="32"/>
      <c r="VB40" s="32"/>
      <c r="VC40" s="32"/>
      <c r="VD40" s="32"/>
      <c r="VE40" s="32"/>
      <c r="VF40" s="32"/>
      <c r="VG40" s="32"/>
      <c r="VH40" s="32"/>
      <c r="VI40" s="32"/>
      <c r="VJ40" s="32"/>
      <c r="VK40" s="32"/>
      <c r="VL40" s="32"/>
      <c r="VM40" s="32"/>
      <c r="VN40" s="32"/>
      <c r="VO40" s="32"/>
      <c r="VP40" s="32"/>
      <c r="VQ40" s="32"/>
      <c r="VR40" s="32"/>
      <c r="VS40" s="32"/>
      <c r="VT40" s="32"/>
      <c r="VU40" s="32"/>
      <c r="VV40" s="32"/>
      <c r="VW40" s="32"/>
      <c r="VX40" s="32"/>
      <c r="VY40" s="32"/>
      <c r="VZ40" s="32"/>
      <c r="WA40" s="32"/>
      <c r="WB40" s="32"/>
      <c r="WC40" s="32"/>
      <c r="WD40" s="32"/>
      <c r="WE40" s="32"/>
      <c r="WF40" s="32"/>
      <c r="WG40" s="32"/>
      <c r="WH40" s="32"/>
      <c r="WI40" s="32"/>
      <c r="WJ40" s="32"/>
      <c r="WK40" s="32"/>
      <c r="WL40" s="32"/>
      <c r="WM40" s="32"/>
      <c r="WN40" s="32"/>
      <c r="WO40" s="32"/>
      <c r="WP40" s="32"/>
      <c r="WQ40" s="32"/>
      <c r="WR40" s="32"/>
      <c r="WS40" s="32"/>
      <c r="WT40" s="32"/>
      <c r="WU40" s="32"/>
      <c r="WV40" s="32"/>
      <c r="WW40" s="32"/>
      <c r="WX40" s="32"/>
      <c r="WY40" s="32"/>
      <c r="WZ40" s="32"/>
      <c r="XA40" s="32"/>
      <c r="XB40" s="32"/>
      <c r="XC40" s="32"/>
      <c r="XD40" s="32"/>
      <c r="XE40" s="32"/>
      <c r="XF40" s="32"/>
      <c r="XG40" s="32"/>
      <c r="XH40" s="32"/>
      <c r="XI40" s="32"/>
      <c r="XJ40" s="32"/>
      <c r="XK40" s="32"/>
      <c r="XL40" s="32"/>
      <c r="XM40" s="32"/>
      <c r="XN40" s="32"/>
      <c r="XO40" s="32"/>
      <c r="XP40" s="32"/>
      <c r="XQ40" s="32"/>
      <c r="XR40" s="32"/>
      <c r="XS40" s="32"/>
      <c r="XT40" s="32"/>
      <c r="XU40" s="32"/>
      <c r="XV40" s="32"/>
      <c r="XW40" s="32"/>
      <c r="XX40" s="32"/>
      <c r="XY40" s="32"/>
      <c r="XZ40" s="32"/>
      <c r="YA40" s="32"/>
      <c r="YB40" s="32"/>
      <c r="YC40" s="32"/>
      <c r="YD40" s="32"/>
      <c r="YE40" s="32"/>
      <c r="YF40" s="32"/>
      <c r="YG40" s="32"/>
      <c r="YH40" s="32"/>
      <c r="YI40" s="32"/>
      <c r="YJ40" s="32"/>
      <c r="YK40" s="32"/>
      <c r="YL40" s="32"/>
      <c r="YM40" s="32"/>
      <c r="YN40" s="32"/>
      <c r="YO40" s="32"/>
      <c r="YP40" s="32"/>
      <c r="YQ40" s="32"/>
      <c r="YR40" s="32"/>
      <c r="YS40" s="32"/>
      <c r="YT40" s="32"/>
      <c r="YU40" s="32"/>
      <c r="YV40" s="32"/>
      <c r="YW40" s="32"/>
      <c r="YX40" s="32"/>
      <c r="YY40" s="32"/>
      <c r="YZ40" s="32"/>
      <c r="ZA40" s="32"/>
      <c r="ZB40" s="32"/>
      <c r="ZC40" s="32"/>
      <c r="ZD40" s="32"/>
      <c r="ZE40" s="32"/>
      <c r="ZF40" s="32"/>
      <c r="ZG40" s="32"/>
      <c r="ZH40" s="32"/>
      <c r="ZI40" s="32"/>
      <c r="ZJ40" s="32"/>
      <c r="ZK40" s="32"/>
      <c r="ZL40" s="32"/>
      <c r="ZM40" s="32"/>
      <c r="ZN40" s="32"/>
      <c r="ZO40" s="32"/>
      <c r="ZP40" s="32"/>
      <c r="ZQ40" s="32"/>
      <c r="ZR40" s="32"/>
      <c r="ZS40" s="32"/>
      <c r="ZT40" s="32"/>
      <c r="ZU40" s="32"/>
      <c r="ZV40" s="32"/>
      <c r="ZW40" s="32"/>
      <c r="ZX40" s="32"/>
      <c r="ZY40" s="32"/>
      <c r="ZZ40" s="32"/>
      <c r="AAA40" s="32"/>
      <c r="AAB40" s="32"/>
      <c r="AAC40" s="32"/>
      <c r="AAD40" s="32"/>
      <c r="AAE40" s="32"/>
      <c r="AAF40" s="32"/>
      <c r="AAG40" s="32"/>
      <c r="AAH40" s="32"/>
      <c r="AAI40" s="32"/>
      <c r="AAJ40" s="32"/>
      <c r="AAK40" s="32"/>
      <c r="AAL40" s="32"/>
      <c r="AAM40" s="32"/>
      <c r="AAN40" s="32"/>
      <c r="AAO40" s="32"/>
      <c r="AAP40" s="32"/>
      <c r="AAQ40" s="32"/>
      <c r="AAR40" s="32"/>
      <c r="AAS40" s="32"/>
      <c r="AAT40" s="32"/>
      <c r="AAU40" s="32"/>
      <c r="AAV40" s="32"/>
      <c r="AAW40" s="32"/>
      <c r="AAX40" s="32"/>
      <c r="AAY40" s="32"/>
      <c r="AAZ40" s="32"/>
      <c r="ABA40" s="32"/>
      <c r="ABB40" s="32"/>
      <c r="ABC40" s="32"/>
      <c r="ABD40" s="32"/>
      <c r="ABE40" s="32"/>
      <c r="ABF40" s="32"/>
      <c r="ABG40" s="32"/>
      <c r="ABH40" s="32"/>
      <c r="ABI40" s="32"/>
      <c r="ABJ40" s="32"/>
      <c r="ABK40" s="32"/>
      <c r="ABL40" s="32"/>
      <c r="ABM40" s="32"/>
      <c r="ABN40" s="32"/>
      <c r="ABO40" s="32"/>
      <c r="ABP40" s="32"/>
      <c r="ABQ40" s="32"/>
      <c r="ABR40" s="32"/>
      <c r="ABS40" s="32"/>
      <c r="ABT40" s="32"/>
      <c r="ABU40" s="32"/>
      <c r="ABV40" s="32"/>
      <c r="ABW40" s="32"/>
      <c r="ABX40" s="32"/>
      <c r="ABY40" s="32"/>
      <c r="ABZ40" s="32"/>
      <c r="ACA40" s="32"/>
      <c r="ACB40" s="32"/>
      <c r="ACC40" s="32"/>
      <c r="ACD40" s="32"/>
      <c r="ACE40" s="32"/>
      <c r="ACF40" s="32"/>
      <c r="ACG40" s="32"/>
      <c r="ACH40" s="32"/>
      <c r="ACI40" s="32"/>
      <c r="ACJ40" s="32"/>
      <c r="ACK40" s="32"/>
      <c r="ACL40" s="32"/>
      <c r="ACM40" s="32"/>
      <c r="ACN40" s="32"/>
      <c r="ACO40" s="32"/>
      <c r="ACP40" s="32"/>
      <c r="ACQ40" s="32"/>
      <c r="ACR40" s="32"/>
      <c r="ACS40" s="32"/>
      <c r="ACT40" s="32"/>
      <c r="ACU40" s="32"/>
      <c r="ACV40" s="32"/>
      <c r="ACW40" s="32"/>
      <c r="ACX40" s="32"/>
      <c r="ACY40" s="32"/>
      <c r="ACZ40" s="32"/>
      <c r="ADA40" s="32"/>
      <c r="ADB40" s="32"/>
      <c r="ADC40" s="32"/>
      <c r="ADD40" s="32"/>
      <c r="ADE40" s="32"/>
      <c r="ADF40" s="32"/>
      <c r="ADG40" s="32"/>
      <c r="ADH40" s="32"/>
      <c r="ADI40" s="32"/>
      <c r="ADJ40" s="32"/>
      <c r="ADK40" s="32"/>
      <c r="ADL40" s="32"/>
      <c r="ADM40" s="32"/>
      <c r="ADN40" s="32"/>
      <c r="ADO40" s="32"/>
      <c r="ADP40" s="32"/>
      <c r="ADQ40" s="32"/>
      <c r="ADR40" s="32"/>
      <c r="ADS40" s="32"/>
      <c r="ADT40" s="32"/>
      <c r="ADU40" s="32"/>
      <c r="ADV40" s="32"/>
      <c r="ADW40" s="32"/>
      <c r="ADX40" s="32"/>
      <c r="ADY40" s="32"/>
      <c r="ADZ40" s="32"/>
      <c r="AEA40" s="32"/>
      <c r="AEB40" s="32"/>
      <c r="AEC40" s="32"/>
      <c r="AED40" s="32"/>
      <c r="AEE40" s="32"/>
      <c r="AEF40" s="32"/>
      <c r="AEG40" s="32"/>
      <c r="AEH40" s="32"/>
      <c r="AEI40" s="32"/>
      <c r="AEJ40" s="32"/>
      <c r="AEK40" s="32"/>
      <c r="AEL40" s="32"/>
      <c r="AEM40" s="32"/>
      <c r="AEN40" s="32"/>
      <c r="AEO40" s="32"/>
      <c r="AEP40" s="32"/>
      <c r="AEQ40" s="32"/>
      <c r="AER40" s="32"/>
      <c r="AES40" s="32"/>
      <c r="AET40" s="32"/>
      <c r="AEU40" s="32"/>
      <c r="AEV40" s="32"/>
      <c r="AEW40" s="32"/>
      <c r="AEX40" s="32"/>
      <c r="AEY40" s="32"/>
      <c r="AEZ40" s="32"/>
      <c r="AFA40" s="32"/>
      <c r="AFB40" s="32"/>
      <c r="AFC40" s="32"/>
      <c r="AFD40" s="32"/>
      <c r="AFE40" s="32"/>
      <c r="AFF40" s="32"/>
      <c r="AFG40" s="32"/>
      <c r="AFH40" s="32"/>
      <c r="AFI40" s="32"/>
      <c r="AFJ40" s="32"/>
      <c r="AFK40" s="32"/>
      <c r="AFL40" s="32"/>
      <c r="AFM40" s="32"/>
      <c r="AFN40" s="32"/>
      <c r="AFO40" s="32"/>
      <c r="AFP40" s="32"/>
      <c r="AFQ40" s="32"/>
      <c r="AFR40" s="32"/>
      <c r="AFS40" s="32"/>
      <c r="AFT40" s="32"/>
      <c r="AFU40" s="32"/>
      <c r="AFV40" s="32"/>
      <c r="AFW40" s="32"/>
      <c r="AFX40" s="32"/>
      <c r="AFY40" s="32"/>
      <c r="AFZ40" s="32"/>
      <c r="AGA40" s="32"/>
      <c r="AGB40" s="32"/>
      <c r="AGC40" s="32"/>
      <c r="AGD40" s="32"/>
      <c r="AGE40" s="32"/>
      <c r="AGF40" s="32"/>
      <c r="AGG40" s="32"/>
      <c r="AGH40" s="32"/>
      <c r="AGI40" s="32"/>
      <c r="AGJ40" s="32"/>
      <c r="AGK40" s="32"/>
      <c r="AGL40" s="32"/>
      <c r="AGM40" s="32"/>
      <c r="AGN40" s="32"/>
      <c r="AGO40" s="32"/>
      <c r="AGP40" s="32"/>
      <c r="AGQ40" s="32"/>
      <c r="AGR40" s="32"/>
      <c r="AGS40" s="32"/>
      <c r="AGT40" s="32"/>
      <c r="AGU40" s="32"/>
      <c r="AGV40" s="32"/>
      <c r="AGW40" s="32"/>
      <c r="AGX40" s="32"/>
      <c r="AGY40" s="32"/>
      <c r="AGZ40" s="32"/>
      <c r="AHA40" s="32"/>
      <c r="AHB40" s="32"/>
      <c r="AHC40" s="32"/>
      <c r="AHD40" s="32"/>
      <c r="AHE40" s="32"/>
      <c r="AHF40" s="32"/>
      <c r="AHG40" s="32"/>
      <c r="AHH40" s="32"/>
      <c r="AHI40" s="32"/>
      <c r="AHJ40" s="32"/>
      <c r="AHK40" s="32"/>
      <c r="AHL40" s="32"/>
      <c r="AHM40" s="32"/>
      <c r="AHN40" s="32"/>
      <c r="AHO40" s="32"/>
      <c r="AHP40" s="32"/>
      <c r="AHQ40" s="32"/>
      <c r="AHR40" s="32"/>
      <c r="AHS40" s="32"/>
      <c r="AHT40" s="32"/>
      <c r="AHU40" s="32"/>
      <c r="AHV40" s="32"/>
      <c r="AHW40" s="32"/>
      <c r="AHX40" s="32"/>
      <c r="AHY40" s="32"/>
      <c r="AHZ40" s="32"/>
      <c r="AIA40" s="32"/>
      <c r="AIB40" s="32"/>
      <c r="AIC40" s="32"/>
      <c r="AID40" s="32"/>
      <c r="AIE40" s="32"/>
      <c r="AIF40" s="32"/>
      <c r="AIG40" s="32"/>
      <c r="AIH40" s="32"/>
      <c r="AII40" s="32"/>
      <c r="AIJ40" s="32"/>
      <c r="AIK40" s="32"/>
      <c r="AIL40" s="32"/>
      <c r="AIM40" s="32"/>
      <c r="AIN40" s="32"/>
      <c r="AIO40" s="32"/>
      <c r="AIP40" s="32"/>
      <c r="AIQ40" s="32"/>
      <c r="AIR40" s="32"/>
      <c r="AIS40" s="32"/>
      <c r="AIT40" s="32"/>
      <c r="AIU40" s="32"/>
      <c r="AIV40" s="32"/>
      <c r="AIW40" s="32"/>
      <c r="AIX40" s="32"/>
      <c r="AIY40" s="32"/>
      <c r="AIZ40" s="32"/>
      <c r="AJA40" s="32"/>
      <c r="AJB40" s="32"/>
      <c r="AJC40" s="32"/>
      <c r="AJD40" s="32"/>
      <c r="AJE40" s="32"/>
      <c r="AJF40" s="32"/>
      <c r="AJG40" s="32"/>
      <c r="AJH40" s="32"/>
      <c r="AJI40" s="32"/>
      <c r="AJJ40" s="32"/>
      <c r="AJK40" s="32"/>
      <c r="AJL40" s="32"/>
      <c r="AJM40" s="32"/>
      <c r="AJN40" s="32"/>
      <c r="AJO40" s="32"/>
      <c r="AJP40" s="32"/>
      <c r="AJQ40" s="32"/>
      <c r="AJR40" s="32"/>
      <c r="AJS40" s="32"/>
      <c r="AJT40" s="32"/>
      <c r="AJU40" s="32"/>
      <c r="AJV40" s="32"/>
      <c r="AJW40" s="32"/>
      <c r="AJX40" s="32"/>
      <c r="AJY40" s="32"/>
      <c r="AJZ40" s="32"/>
      <c r="AKA40" s="32"/>
      <c r="AKB40" s="32"/>
      <c r="AKC40" s="32"/>
      <c r="AKD40" s="32"/>
      <c r="AKE40" s="32"/>
      <c r="AKF40" s="32"/>
      <c r="AKG40" s="32"/>
      <c r="AKH40" s="32"/>
      <c r="AKI40" s="32"/>
      <c r="AKJ40" s="32"/>
      <c r="AKK40" s="32"/>
      <c r="AKL40" s="32"/>
      <c r="AKM40" s="32"/>
      <c r="AKN40" s="32"/>
      <c r="AKO40" s="32"/>
      <c r="AKP40" s="32"/>
      <c r="AKQ40" s="32"/>
      <c r="AKR40" s="32"/>
      <c r="AKS40" s="32"/>
      <c r="AKT40" s="32"/>
      <c r="AKU40" s="32"/>
      <c r="AKV40" s="32"/>
      <c r="AKW40" s="32"/>
      <c r="AKX40" s="32"/>
      <c r="AKY40" s="32"/>
      <c r="AKZ40" s="32"/>
      <c r="ALA40" s="32"/>
      <c r="ALB40" s="32"/>
      <c r="ALC40" s="32"/>
      <c r="ALD40" s="32"/>
      <c r="ALE40" s="32"/>
      <c r="ALF40" s="32"/>
      <c r="ALG40" s="32"/>
      <c r="ALH40" s="32"/>
      <c r="ALI40" s="32"/>
      <c r="ALJ40" s="32"/>
      <c r="ALK40" s="32"/>
      <c r="ALL40" s="32"/>
      <c r="ALM40" s="32"/>
      <c r="ALN40" s="32"/>
      <c r="ALO40" s="32"/>
      <c r="ALP40" s="32"/>
      <c r="ALQ40" s="32"/>
      <c r="ALR40" s="32"/>
      <c r="ALS40" s="32"/>
      <c r="ALT40" s="32"/>
      <c r="ALU40" s="32"/>
      <c r="ALV40" s="32"/>
      <c r="ALW40" s="32"/>
      <c r="ALX40" s="32"/>
      <c r="ALY40" s="32"/>
      <c r="ALZ40" s="32"/>
      <c r="AMA40" s="32"/>
      <c r="AMB40" s="32"/>
      <c r="AMC40" s="32"/>
      <c r="AMD40" s="32"/>
      <c r="AME40" s="32"/>
      <c r="AMF40" s="32"/>
      <c r="AMG40" s="32"/>
      <c r="AMH40" s="32"/>
      <c r="AMI40" s="32"/>
      <c r="AMJ40" s="32"/>
      <c r="AMK40" s="32"/>
      <c r="AML40" s="32"/>
      <c r="AMM40" s="32"/>
      <c r="AMN40" s="32"/>
      <c r="AMO40" s="32"/>
      <c r="AMP40" s="32"/>
      <c r="AMQ40" s="32"/>
      <c r="AMR40" s="32"/>
      <c r="AMS40" s="32"/>
      <c r="AMT40" s="32"/>
      <c r="AMU40" s="32"/>
      <c r="AMV40" s="32"/>
      <c r="AMW40" s="32"/>
      <c r="AMX40" s="32"/>
      <c r="AMY40" s="32"/>
      <c r="AMZ40" s="32"/>
      <c r="ANA40" s="32"/>
      <c r="ANB40" s="32"/>
      <c r="ANC40" s="32"/>
      <c r="AND40" s="32"/>
      <c r="ANE40" s="32"/>
      <c r="ANF40" s="32"/>
      <c r="ANG40" s="32"/>
      <c r="ANH40" s="32"/>
      <c r="ANI40" s="32"/>
      <c r="ANJ40" s="32"/>
      <c r="ANK40" s="32"/>
      <c r="ANL40" s="32"/>
      <c r="ANM40" s="32"/>
      <c r="ANN40" s="32"/>
      <c r="ANO40" s="32"/>
      <c r="ANP40" s="32"/>
      <c r="ANQ40" s="32"/>
      <c r="ANR40" s="32"/>
      <c r="ANS40" s="32"/>
      <c r="ANT40" s="32"/>
      <c r="ANU40" s="32"/>
      <c r="ANV40" s="32"/>
      <c r="ANW40" s="32"/>
      <c r="ANX40" s="32"/>
      <c r="ANY40" s="32"/>
      <c r="ANZ40" s="32"/>
      <c r="AOA40" s="32"/>
      <c r="AOB40" s="32"/>
      <c r="AOC40" s="32"/>
      <c r="AOD40" s="32"/>
      <c r="AOE40" s="32"/>
      <c r="AOF40" s="32"/>
      <c r="AOG40" s="32"/>
      <c r="AOH40" s="32"/>
      <c r="AOI40" s="32"/>
      <c r="AOJ40" s="32"/>
      <c r="AOK40" s="32"/>
      <c r="AOL40" s="32"/>
      <c r="AOM40" s="32"/>
      <c r="AON40" s="32"/>
      <c r="AOO40" s="32"/>
      <c r="AOP40" s="32"/>
      <c r="AOQ40" s="32"/>
      <c r="AOR40" s="32"/>
      <c r="AOS40" s="32"/>
      <c r="AOT40" s="32"/>
      <c r="AOU40" s="32"/>
      <c r="AOV40" s="32"/>
      <c r="AOW40" s="32"/>
      <c r="AOX40" s="32"/>
      <c r="AOY40" s="32"/>
      <c r="AOZ40" s="32"/>
      <c r="APA40" s="32"/>
      <c r="APB40" s="32"/>
      <c r="APC40" s="32"/>
      <c r="APD40" s="32"/>
      <c r="APE40" s="32"/>
      <c r="APF40" s="32"/>
      <c r="APG40" s="32"/>
      <c r="APH40" s="32"/>
      <c r="API40" s="32"/>
      <c r="APJ40" s="32"/>
      <c r="APK40" s="32"/>
      <c r="APL40" s="32"/>
      <c r="APM40" s="32"/>
      <c r="APN40" s="32"/>
      <c r="APO40" s="32"/>
      <c r="APP40" s="32"/>
      <c r="APQ40" s="32"/>
      <c r="APR40" s="32"/>
      <c r="APS40" s="32"/>
      <c r="APT40" s="32"/>
      <c r="APU40" s="32"/>
      <c r="APV40" s="32"/>
      <c r="APW40" s="32"/>
      <c r="APX40" s="32"/>
      <c r="APY40" s="32"/>
      <c r="APZ40" s="32"/>
      <c r="AQA40" s="32"/>
      <c r="AQB40" s="32"/>
      <c r="AQC40" s="32"/>
      <c r="AQD40" s="32"/>
      <c r="AQE40" s="32"/>
      <c r="AQF40" s="32"/>
      <c r="AQG40" s="32"/>
      <c r="AQH40" s="32"/>
      <c r="AQI40" s="32"/>
      <c r="AQJ40" s="32"/>
      <c r="AQK40" s="32"/>
      <c r="AQL40" s="32"/>
      <c r="AQM40" s="32"/>
      <c r="AQN40" s="32"/>
      <c r="AQO40" s="32"/>
      <c r="AQP40" s="32"/>
      <c r="AQQ40" s="32"/>
      <c r="AQR40" s="32"/>
      <c r="AQS40" s="32"/>
      <c r="AQT40" s="32"/>
      <c r="AQU40" s="32"/>
      <c r="AQV40" s="32"/>
      <c r="AQW40" s="32"/>
      <c r="AQX40" s="32"/>
      <c r="AQY40" s="32"/>
      <c r="AQZ40" s="32"/>
      <c r="ARA40" s="32"/>
      <c r="ARB40" s="32"/>
      <c r="ARC40" s="32"/>
      <c r="ARD40" s="32"/>
      <c r="ARE40" s="32"/>
      <c r="ARF40" s="32"/>
      <c r="ARG40" s="32"/>
      <c r="ARH40" s="32"/>
      <c r="ARI40" s="32"/>
      <c r="ARJ40" s="32"/>
      <c r="ARK40" s="32"/>
      <c r="ARL40" s="32"/>
      <c r="ARM40" s="32"/>
      <c r="ARN40" s="32"/>
      <c r="ARO40" s="32"/>
      <c r="ARP40" s="32"/>
      <c r="ARQ40" s="32"/>
      <c r="ARR40" s="32"/>
      <c r="ARS40" s="32"/>
      <c r="ART40" s="32"/>
      <c r="ARU40" s="32"/>
      <c r="ARV40" s="32"/>
      <c r="ARW40" s="32"/>
      <c r="ARX40" s="32"/>
      <c r="ARY40" s="32"/>
      <c r="ARZ40" s="32"/>
      <c r="ASA40" s="32"/>
      <c r="ASB40" s="32"/>
      <c r="ASC40" s="32"/>
      <c r="ASD40" s="32"/>
      <c r="ASE40" s="32"/>
      <c r="ASF40" s="32"/>
      <c r="ASG40" s="32"/>
      <c r="ASH40" s="32"/>
      <c r="ASI40" s="32"/>
      <c r="ASJ40" s="32"/>
      <c r="ASK40" s="32"/>
      <c r="ASL40" s="32"/>
      <c r="ASM40" s="32"/>
      <c r="ASN40" s="32"/>
      <c r="ASO40" s="32"/>
      <c r="ASP40" s="32"/>
      <c r="ASQ40" s="32"/>
      <c r="ASR40" s="32"/>
      <c r="ASS40" s="32"/>
      <c r="AST40" s="32"/>
      <c r="ASU40" s="32"/>
      <c r="ASV40" s="32"/>
      <c r="ASW40" s="32"/>
      <c r="ASX40" s="32"/>
      <c r="ASY40" s="32"/>
      <c r="ASZ40" s="32"/>
      <c r="ATA40" s="32"/>
      <c r="ATB40" s="32"/>
      <c r="ATC40" s="32"/>
      <c r="ATD40" s="32"/>
      <c r="ATE40" s="32"/>
      <c r="ATF40" s="32"/>
      <c r="ATG40" s="32"/>
      <c r="ATH40" s="32"/>
      <c r="ATI40" s="32"/>
      <c r="ATJ40" s="32"/>
      <c r="ATK40" s="32"/>
      <c r="ATL40" s="32"/>
      <c r="ATM40" s="32"/>
      <c r="ATN40" s="32"/>
      <c r="ATO40" s="32"/>
      <c r="ATP40" s="32"/>
      <c r="ATQ40" s="32"/>
      <c r="ATR40" s="32"/>
      <c r="ATS40" s="32"/>
      <c r="ATT40" s="32"/>
      <c r="ATU40" s="32"/>
      <c r="ATV40" s="32"/>
      <c r="ATW40" s="32"/>
      <c r="ATX40" s="32"/>
      <c r="ATY40" s="32"/>
      <c r="ATZ40" s="32"/>
      <c r="AUA40" s="32"/>
      <c r="AUB40" s="32"/>
      <c r="AUC40" s="32"/>
      <c r="AUD40" s="32"/>
      <c r="AUE40" s="32"/>
      <c r="AUF40" s="32"/>
      <c r="AUG40" s="32"/>
      <c r="AUH40" s="32"/>
      <c r="AUI40" s="32"/>
      <c r="AUJ40" s="32"/>
      <c r="AUK40" s="32"/>
      <c r="AUL40" s="32"/>
      <c r="AUM40" s="32"/>
      <c r="AUN40" s="32"/>
      <c r="AUO40" s="32"/>
      <c r="AUP40" s="32"/>
      <c r="AUQ40" s="32"/>
      <c r="AUR40" s="32"/>
      <c r="AUS40" s="32"/>
      <c r="AUT40" s="32"/>
      <c r="AUU40" s="32"/>
      <c r="AUV40" s="32"/>
      <c r="AUW40" s="32"/>
      <c r="AUX40" s="32"/>
      <c r="AUY40" s="32"/>
      <c r="AUZ40" s="32"/>
      <c r="AVA40" s="32"/>
      <c r="AVB40" s="32"/>
      <c r="AVC40" s="32"/>
      <c r="AVD40" s="32"/>
      <c r="AVE40" s="32"/>
      <c r="AVF40" s="32"/>
      <c r="AVG40" s="32"/>
      <c r="AVH40" s="32"/>
      <c r="AVI40" s="32"/>
      <c r="AVJ40" s="32"/>
      <c r="AVK40" s="32"/>
      <c r="AVL40" s="32"/>
      <c r="AVM40" s="32"/>
      <c r="AVN40" s="32"/>
      <c r="AVO40" s="32"/>
      <c r="AVP40" s="32"/>
      <c r="AVQ40" s="32"/>
      <c r="AVR40" s="32"/>
      <c r="AVS40" s="32"/>
      <c r="AVT40" s="32"/>
      <c r="AVU40" s="32"/>
      <c r="AVV40" s="32"/>
      <c r="AVW40" s="32"/>
      <c r="AVX40" s="32"/>
      <c r="AVY40" s="32"/>
      <c r="AVZ40" s="32"/>
      <c r="AWA40" s="32"/>
      <c r="AWB40" s="32"/>
      <c r="AWC40" s="32"/>
      <c r="AWD40" s="32"/>
      <c r="AWE40" s="32"/>
      <c r="AWF40" s="32"/>
      <c r="AWG40" s="32"/>
      <c r="AWH40" s="32"/>
      <c r="AWI40" s="32"/>
      <c r="AWJ40" s="32"/>
      <c r="AWK40" s="32"/>
      <c r="AWL40" s="32"/>
      <c r="AWM40" s="32"/>
      <c r="AWN40" s="32"/>
      <c r="AWO40" s="32"/>
      <c r="AWP40" s="32"/>
      <c r="AWQ40" s="32"/>
      <c r="AWR40" s="32"/>
      <c r="AWS40" s="32"/>
      <c r="AWT40" s="32"/>
      <c r="AWU40" s="32"/>
      <c r="AWV40" s="32"/>
      <c r="AWW40" s="32"/>
      <c r="AWX40" s="32"/>
      <c r="AWY40" s="32"/>
      <c r="AWZ40" s="32"/>
      <c r="AXA40" s="32"/>
      <c r="AXB40" s="32"/>
      <c r="AXC40" s="32"/>
      <c r="AXD40" s="32"/>
      <c r="AXE40" s="32"/>
      <c r="AXF40" s="32"/>
      <c r="AXG40" s="32"/>
      <c r="AXH40" s="32"/>
      <c r="AXI40" s="32"/>
      <c r="AXJ40" s="32"/>
      <c r="AXK40" s="32"/>
      <c r="AXL40" s="32"/>
      <c r="AXM40" s="32"/>
      <c r="AXN40" s="32"/>
      <c r="AXO40" s="32"/>
      <c r="AXP40" s="32"/>
      <c r="AXQ40" s="32"/>
      <c r="AXR40" s="32"/>
      <c r="AXS40" s="32"/>
      <c r="AXT40" s="32"/>
      <c r="AXU40" s="32"/>
      <c r="AXV40" s="32"/>
      <c r="AXW40" s="32"/>
      <c r="AXX40" s="32"/>
      <c r="AXY40" s="32"/>
      <c r="AXZ40" s="32"/>
      <c r="AYA40" s="32"/>
      <c r="AYB40" s="32"/>
      <c r="AYC40" s="32"/>
      <c r="AYD40" s="32"/>
      <c r="AYE40" s="32"/>
      <c r="AYF40" s="32"/>
      <c r="AYG40" s="32"/>
      <c r="AYH40" s="32"/>
      <c r="AYI40" s="32"/>
      <c r="AYJ40" s="32"/>
      <c r="AYK40" s="32"/>
      <c r="AYL40" s="32"/>
      <c r="AYM40" s="32"/>
      <c r="AYN40" s="32"/>
      <c r="AYO40" s="32"/>
      <c r="AYP40" s="32"/>
      <c r="AYQ40" s="32"/>
      <c r="AYR40" s="32"/>
      <c r="AYS40" s="32"/>
      <c r="AYT40" s="32"/>
      <c r="AYU40" s="32"/>
      <c r="AYV40" s="32"/>
      <c r="AYW40" s="32"/>
      <c r="AYX40" s="32"/>
      <c r="AYY40" s="32"/>
      <c r="AYZ40" s="32"/>
      <c r="AZA40" s="32"/>
      <c r="AZB40" s="32"/>
      <c r="AZC40" s="32"/>
      <c r="AZD40" s="32"/>
      <c r="AZE40" s="32"/>
      <c r="AZF40" s="32"/>
      <c r="AZG40" s="32"/>
      <c r="AZH40" s="32"/>
      <c r="AZI40" s="32"/>
      <c r="AZJ40" s="32"/>
      <c r="AZK40" s="32"/>
      <c r="AZL40" s="32"/>
      <c r="AZM40" s="32"/>
      <c r="AZN40" s="32"/>
      <c r="AZO40" s="32"/>
      <c r="AZP40" s="32"/>
      <c r="AZQ40" s="32"/>
      <c r="AZR40" s="32"/>
      <c r="AZS40" s="32"/>
      <c r="AZT40" s="32"/>
      <c r="AZU40" s="32"/>
      <c r="AZV40" s="32"/>
      <c r="AZW40" s="32"/>
      <c r="AZX40" s="32"/>
      <c r="AZY40" s="32"/>
      <c r="AZZ40" s="32"/>
      <c r="BAA40" s="32"/>
      <c r="BAB40" s="32"/>
      <c r="BAC40" s="32"/>
      <c r="BAD40" s="32"/>
      <c r="BAE40" s="32"/>
      <c r="BAF40" s="32"/>
      <c r="BAG40" s="32"/>
      <c r="BAH40" s="32"/>
      <c r="BAI40" s="32"/>
      <c r="BAJ40" s="32"/>
      <c r="BAK40" s="32"/>
      <c r="BAL40" s="32"/>
      <c r="BAM40" s="32"/>
      <c r="BAN40" s="32"/>
      <c r="BAO40" s="32"/>
      <c r="BAP40" s="32"/>
      <c r="BAQ40" s="32"/>
      <c r="BAR40" s="32"/>
      <c r="BAS40" s="32"/>
      <c r="BAT40" s="32"/>
      <c r="BAU40" s="32"/>
      <c r="BAV40" s="32"/>
      <c r="BAW40" s="32"/>
      <c r="BAX40" s="32"/>
      <c r="BAY40" s="32"/>
      <c r="BAZ40" s="32"/>
      <c r="BBA40" s="32"/>
      <c r="BBB40" s="32"/>
      <c r="BBC40" s="32"/>
      <c r="BBD40" s="32"/>
      <c r="BBE40" s="32"/>
      <c r="BBF40" s="32"/>
      <c r="BBG40" s="32"/>
      <c r="BBH40" s="32"/>
      <c r="BBI40" s="32"/>
      <c r="BBJ40" s="32"/>
      <c r="BBK40" s="32"/>
      <c r="BBL40" s="32"/>
      <c r="BBM40" s="32"/>
      <c r="BBN40" s="32"/>
      <c r="BBO40" s="32"/>
      <c r="BBP40" s="32"/>
      <c r="BBQ40" s="32"/>
      <c r="BBR40" s="32"/>
      <c r="BBS40" s="32"/>
      <c r="BBT40" s="32"/>
      <c r="BBU40" s="32"/>
      <c r="BBV40" s="32"/>
      <c r="BBW40" s="32"/>
      <c r="BBX40" s="32"/>
      <c r="BBY40" s="32"/>
      <c r="BBZ40" s="32"/>
      <c r="BCA40" s="32"/>
      <c r="BCB40" s="32"/>
      <c r="BCC40" s="32"/>
      <c r="BCD40" s="32"/>
      <c r="BCE40" s="32"/>
      <c r="BCF40" s="32"/>
      <c r="BCG40" s="32"/>
      <c r="BCH40" s="32"/>
      <c r="BCI40" s="32"/>
      <c r="BCJ40" s="32"/>
      <c r="BCK40" s="32"/>
      <c r="BCL40" s="32"/>
      <c r="BCM40" s="32"/>
      <c r="BCN40" s="32"/>
      <c r="BCO40" s="32"/>
      <c r="BCP40" s="32"/>
      <c r="BCQ40" s="32"/>
      <c r="BCR40" s="32"/>
      <c r="BCS40" s="32"/>
      <c r="BCT40" s="32"/>
      <c r="BCU40" s="32"/>
      <c r="BCV40" s="32"/>
      <c r="BCW40" s="32"/>
      <c r="BCX40" s="32"/>
      <c r="BCY40" s="32"/>
      <c r="BCZ40" s="32"/>
      <c r="BDA40" s="32"/>
      <c r="BDB40" s="32"/>
      <c r="BDC40" s="32"/>
      <c r="BDD40" s="32"/>
      <c r="BDE40" s="32"/>
      <c r="BDF40" s="32"/>
      <c r="BDG40" s="32"/>
      <c r="BDH40" s="32"/>
      <c r="BDI40" s="32"/>
      <c r="BDJ40" s="32"/>
      <c r="BDK40" s="32"/>
      <c r="BDL40" s="32"/>
      <c r="BDM40" s="32"/>
      <c r="BDN40" s="32"/>
      <c r="BDO40" s="32"/>
      <c r="BDP40" s="32"/>
      <c r="BDQ40" s="32"/>
      <c r="BDR40" s="32"/>
      <c r="BDS40" s="32"/>
      <c r="BDT40" s="32"/>
      <c r="BDU40" s="32"/>
      <c r="BDV40" s="32"/>
      <c r="BDW40" s="32"/>
      <c r="BDX40" s="32"/>
      <c r="BDY40" s="32"/>
      <c r="BDZ40" s="32"/>
      <c r="BEA40" s="32"/>
      <c r="BEB40" s="32"/>
      <c r="BEC40" s="32"/>
      <c r="BED40" s="32"/>
      <c r="BEE40" s="32"/>
      <c r="BEF40" s="32"/>
      <c r="BEG40" s="32"/>
      <c r="BEH40" s="32"/>
      <c r="BEI40" s="32"/>
      <c r="BEJ40" s="32"/>
      <c r="BEK40" s="32"/>
      <c r="BEL40" s="32"/>
      <c r="BEM40" s="32"/>
      <c r="BEN40" s="32"/>
      <c r="BEO40" s="32"/>
      <c r="BEP40" s="32"/>
      <c r="BEQ40" s="32"/>
      <c r="BER40" s="32"/>
      <c r="BES40" s="32"/>
      <c r="BET40" s="32"/>
      <c r="BEU40" s="32"/>
      <c r="BEV40" s="32"/>
      <c r="BEW40" s="32"/>
      <c r="BEX40" s="32"/>
      <c r="BEY40" s="32"/>
      <c r="BEZ40" s="32"/>
      <c r="BFA40" s="32"/>
      <c r="BFB40" s="32"/>
      <c r="BFC40" s="32"/>
      <c r="BFD40" s="32"/>
      <c r="BFE40" s="32"/>
      <c r="BFF40" s="32"/>
      <c r="BFG40" s="32"/>
      <c r="BFH40" s="32"/>
      <c r="BFI40" s="32"/>
      <c r="BFJ40" s="32"/>
      <c r="BFK40" s="32"/>
      <c r="BFL40" s="32"/>
      <c r="BFM40" s="32"/>
      <c r="BFN40" s="32"/>
      <c r="BFO40" s="32"/>
      <c r="BFP40" s="32"/>
      <c r="BFQ40" s="32"/>
      <c r="BFR40" s="32"/>
      <c r="BFS40" s="32"/>
      <c r="BFT40" s="32"/>
      <c r="BFU40" s="32"/>
      <c r="BFV40" s="32"/>
      <c r="BFW40" s="32"/>
      <c r="BFX40" s="32"/>
      <c r="BFY40" s="32"/>
      <c r="BFZ40" s="32"/>
      <c r="BGA40" s="32"/>
      <c r="BGB40" s="32"/>
      <c r="BGC40" s="32"/>
      <c r="BGD40" s="32"/>
      <c r="BGE40" s="32"/>
      <c r="BGF40" s="32"/>
      <c r="BGG40" s="32"/>
      <c r="BGH40" s="32"/>
      <c r="BGI40" s="32"/>
      <c r="BGJ40" s="32"/>
      <c r="BGK40" s="32"/>
      <c r="BGL40" s="32"/>
      <c r="BGM40" s="32"/>
      <c r="BGN40" s="32"/>
      <c r="BGO40" s="32"/>
      <c r="BGP40" s="32"/>
      <c r="BGQ40" s="32"/>
      <c r="BGR40" s="32"/>
      <c r="BGS40" s="32"/>
      <c r="BGT40" s="32"/>
      <c r="BGU40" s="32"/>
      <c r="BGV40" s="32"/>
      <c r="BGW40" s="32"/>
      <c r="BGX40" s="32"/>
      <c r="BGY40" s="32"/>
      <c r="BGZ40" s="32"/>
      <c r="BHA40" s="32"/>
      <c r="BHB40" s="32"/>
      <c r="BHC40" s="32"/>
      <c r="BHD40" s="32"/>
      <c r="BHE40" s="32"/>
      <c r="BHF40" s="32"/>
      <c r="BHG40" s="32"/>
      <c r="BHH40" s="32"/>
      <c r="BHI40" s="32"/>
      <c r="BHJ40" s="32"/>
      <c r="BHK40" s="32"/>
      <c r="BHL40" s="32"/>
      <c r="BHM40" s="32"/>
      <c r="BHN40" s="32"/>
      <c r="BHO40" s="32"/>
      <c r="BHP40" s="32"/>
      <c r="BHQ40" s="32"/>
      <c r="BHR40" s="32"/>
      <c r="BHS40" s="32"/>
      <c r="BHT40" s="32"/>
      <c r="BHU40" s="32"/>
      <c r="BHV40" s="32"/>
      <c r="BHW40" s="32"/>
      <c r="BHX40" s="32"/>
      <c r="BHY40" s="32"/>
      <c r="BHZ40" s="32"/>
      <c r="BIA40" s="32"/>
      <c r="BIB40" s="32"/>
      <c r="BIC40" s="32"/>
      <c r="BID40" s="32"/>
      <c r="BIE40" s="32"/>
      <c r="BIF40" s="32"/>
      <c r="BIG40" s="32"/>
      <c r="BIH40" s="32"/>
      <c r="BII40" s="32"/>
      <c r="BIJ40" s="32"/>
      <c r="BIK40" s="32"/>
      <c r="BIL40" s="32"/>
      <c r="BIM40" s="32"/>
      <c r="BIN40" s="32"/>
      <c r="BIO40" s="32"/>
      <c r="BIP40" s="32"/>
      <c r="BIQ40" s="32"/>
      <c r="BIR40" s="32"/>
      <c r="BIS40" s="32"/>
      <c r="BIT40" s="32"/>
      <c r="BIU40" s="32"/>
      <c r="BIV40" s="32"/>
      <c r="BIW40" s="32"/>
      <c r="BIX40" s="32"/>
      <c r="BIY40" s="32"/>
      <c r="BIZ40" s="32"/>
      <c r="BJA40" s="32"/>
      <c r="BJB40" s="32"/>
      <c r="BJC40" s="32"/>
      <c r="BJD40" s="32"/>
      <c r="BJE40" s="32"/>
      <c r="BJF40" s="32"/>
      <c r="BJG40" s="32"/>
      <c r="BJH40" s="32"/>
      <c r="BJI40" s="32"/>
      <c r="BJJ40" s="32"/>
      <c r="BJK40" s="32"/>
      <c r="BJL40" s="32"/>
      <c r="BJM40" s="32"/>
      <c r="BJN40" s="32"/>
      <c r="BJO40" s="32"/>
      <c r="BJP40" s="32"/>
      <c r="BJQ40" s="32"/>
      <c r="BJR40" s="32"/>
      <c r="BJS40" s="32"/>
      <c r="BJT40" s="32"/>
      <c r="BJU40" s="32"/>
      <c r="BJV40" s="32"/>
      <c r="BJW40" s="32"/>
      <c r="BJX40" s="32"/>
      <c r="BJY40" s="32"/>
      <c r="BJZ40" s="32"/>
      <c r="BKA40" s="32"/>
      <c r="BKB40" s="32"/>
      <c r="BKC40" s="32"/>
      <c r="BKD40" s="32"/>
      <c r="BKE40" s="32"/>
      <c r="BKF40" s="32"/>
      <c r="BKG40" s="32"/>
      <c r="BKH40" s="32"/>
      <c r="BKI40" s="32"/>
      <c r="BKJ40" s="32"/>
      <c r="BKK40" s="32"/>
      <c r="BKL40" s="32"/>
      <c r="BKM40" s="32"/>
      <c r="BKN40" s="32"/>
      <c r="BKO40" s="32"/>
      <c r="BKP40" s="32"/>
      <c r="BKQ40" s="32"/>
      <c r="BKR40" s="32"/>
      <c r="BKS40" s="32"/>
      <c r="BKT40" s="32"/>
      <c r="BKU40" s="32"/>
      <c r="BKV40" s="32"/>
      <c r="BKW40" s="32"/>
      <c r="BKX40" s="32"/>
      <c r="BKY40" s="32"/>
      <c r="BKZ40" s="32"/>
      <c r="BLA40" s="32"/>
      <c r="BLB40" s="32"/>
      <c r="BLC40" s="32"/>
      <c r="BLD40" s="32"/>
      <c r="BLE40" s="32"/>
      <c r="BLF40" s="32"/>
      <c r="BLG40" s="32"/>
      <c r="BLH40" s="32"/>
      <c r="BLI40" s="32"/>
      <c r="BLJ40" s="32"/>
      <c r="BLK40" s="32"/>
      <c r="BLL40" s="32"/>
      <c r="BLM40" s="32"/>
      <c r="BLN40" s="32"/>
      <c r="BLO40" s="32"/>
      <c r="BLP40" s="32"/>
      <c r="BLQ40" s="32"/>
      <c r="BLR40" s="32"/>
      <c r="BLS40" s="32"/>
      <c r="BLT40" s="32"/>
      <c r="BLU40" s="32"/>
      <c r="BLV40" s="32"/>
      <c r="BLW40" s="32"/>
      <c r="BLX40" s="32"/>
      <c r="BLY40" s="32"/>
      <c r="BLZ40" s="32"/>
      <c r="BMA40" s="32"/>
      <c r="BMB40" s="32"/>
      <c r="BMC40" s="32"/>
      <c r="BMD40" s="32"/>
      <c r="BME40" s="32"/>
      <c r="BMF40" s="32"/>
      <c r="BMG40" s="32"/>
      <c r="BMH40" s="32"/>
      <c r="BMI40" s="32"/>
      <c r="BMJ40" s="32"/>
      <c r="BMK40" s="32"/>
      <c r="BML40" s="32"/>
      <c r="BMM40" s="32"/>
      <c r="BMN40" s="32"/>
      <c r="BMO40" s="32"/>
      <c r="BMP40" s="32"/>
      <c r="BMQ40" s="32"/>
      <c r="BMR40" s="32"/>
      <c r="BMS40" s="32"/>
      <c r="BMT40" s="32"/>
      <c r="BMU40" s="32"/>
      <c r="BMV40" s="32"/>
      <c r="BMW40" s="32"/>
      <c r="BMX40" s="32"/>
      <c r="BMY40" s="32"/>
      <c r="BMZ40" s="32"/>
      <c r="BNA40" s="32"/>
      <c r="BNB40" s="32"/>
      <c r="BNC40" s="32"/>
      <c r="BND40" s="32"/>
      <c r="BNE40" s="32"/>
      <c r="BNF40" s="32"/>
      <c r="BNG40" s="32"/>
      <c r="BNH40" s="32"/>
      <c r="BNI40" s="32"/>
      <c r="BNJ40" s="32"/>
      <c r="BNK40" s="32"/>
      <c r="BNL40" s="32"/>
      <c r="BNM40" s="32"/>
      <c r="BNN40" s="32"/>
      <c r="BNO40" s="32"/>
      <c r="BNP40" s="32"/>
      <c r="BNQ40" s="32"/>
      <c r="BNR40" s="32"/>
      <c r="BNS40" s="32"/>
      <c r="BNT40" s="32"/>
      <c r="BNU40" s="32"/>
      <c r="BNV40" s="32"/>
      <c r="BNW40" s="32"/>
      <c r="BNX40" s="32"/>
      <c r="BNY40" s="32"/>
      <c r="BNZ40" s="32"/>
      <c r="BOA40" s="32"/>
      <c r="BOB40" s="32"/>
      <c r="BOC40" s="32"/>
      <c r="BOD40" s="32"/>
      <c r="BOE40" s="32"/>
      <c r="BOF40" s="32"/>
      <c r="BOG40" s="32"/>
      <c r="BOH40" s="32"/>
      <c r="BOI40" s="32"/>
      <c r="BOJ40" s="32"/>
      <c r="BOK40" s="32"/>
      <c r="BOL40" s="32"/>
      <c r="BOM40" s="32"/>
      <c r="BON40" s="32"/>
      <c r="BOO40" s="32"/>
      <c r="BOP40" s="32"/>
      <c r="BOQ40" s="32"/>
      <c r="BOR40" s="32"/>
      <c r="BOS40" s="32"/>
      <c r="BOT40" s="32"/>
      <c r="BOU40" s="32"/>
      <c r="BOV40" s="32"/>
      <c r="BOW40" s="32"/>
      <c r="BOX40" s="32"/>
      <c r="BOY40" s="32"/>
      <c r="BOZ40" s="32"/>
      <c r="BPA40" s="32"/>
      <c r="BPB40" s="32"/>
      <c r="BPC40" s="32"/>
      <c r="BPD40" s="32"/>
      <c r="BPE40" s="32"/>
      <c r="BPF40" s="32"/>
      <c r="BPG40" s="32"/>
      <c r="BPH40" s="32"/>
      <c r="BPI40" s="32"/>
      <c r="BPJ40" s="32"/>
      <c r="BPK40" s="32"/>
      <c r="BPL40" s="32"/>
      <c r="BPM40" s="32"/>
      <c r="BPN40" s="32"/>
      <c r="BPO40" s="32"/>
      <c r="BPP40" s="32"/>
      <c r="BPQ40" s="32"/>
      <c r="BPR40" s="32"/>
      <c r="BPS40" s="32"/>
      <c r="BPT40" s="32"/>
      <c r="BPU40" s="32"/>
      <c r="BPV40" s="32"/>
      <c r="BPW40" s="32"/>
      <c r="BPX40" s="32"/>
      <c r="BPY40" s="32"/>
      <c r="BPZ40" s="32"/>
      <c r="BQA40" s="32"/>
      <c r="BQB40" s="32"/>
      <c r="BQC40" s="32"/>
      <c r="BQD40" s="32"/>
      <c r="BQE40" s="32"/>
      <c r="BQF40" s="32"/>
      <c r="BQG40" s="32"/>
      <c r="BQH40" s="32"/>
      <c r="BQI40" s="32"/>
      <c r="BQJ40" s="32"/>
      <c r="BQK40" s="32"/>
      <c r="BQL40" s="32"/>
      <c r="BQM40" s="32"/>
      <c r="BQN40" s="32"/>
      <c r="BQO40" s="32"/>
      <c r="BQP40" s="32"/>
      <c r="BQQ40" s="32"/>
      <c r="BQR40" s="32"/>
      <c r="BQS40" s="32"/>
      <c r="BQT40" s="32"/>
      <c r="BQU40" s="32"/>
      <c r="BQV40" s="32"/>
      <c r="BQW40" s="32"/>
      <c r="BQX40" s="32"/>
      <c r="BQY40" s="32"/>
      <c r="BQZ40" s="32"/>
      <c r="BRA40" s="32"/>
      <c r="BRB40" s="32"/>
      <c r="BRC40" s="32"/>
      <c r="BRD40" s="32"/>
      <c r="BRE40" s="32"/>
      <c r="BRF40" s="32"/>
      <c r="BRG40" s="32"/>
      <c r="BRH40" s="32"/>
      <c r="BRI40" s="32"/>
      <c r="BRJ40" s="32"/>
      <c r="BRK40" s="32"/>
      <c r="BRL40" s="32"/>
      <c r="BRM40" s="32"/>
      <c r="BRN40" s="32"/>
      <c r="BRO40" s="32"/>
      <c r="BRP40" s="32"/>
      <c r="BRQ40" s="32"/>
      <c r="BRR40" s="32"/>
      <c r="BRS40" s="32"/>
      <c r="BRT40" s="32"/>
      <c r="BRU40" s="32"/>
      <c r="BRV40" s="32"/>
      <c r="BRW40" s="32"/>
      <c r="BRX40" s="32"/>
      <c r="BRY40" s="32"/>
      <c r="BRZ40" s="32"/>
      <c r="BSA40" s="32"/>
      <c r="BSB40" s="32"/>
    </row>
    <row r="41" spans="1:1848" s="32" customFormat="1" x14ac:dyDescent="0.2">
      <c r="A41" s="36" t="s">
        <v>13</v>
      </c>
      <c r="B41" s="30" t="s">
        <v>1</v>
      </c>
      <c r="C41" s="89">
        <v>0.9</v>
      </c>
      <c r="D41" s="89">
        <f>D40/C40*100</f>
        <v>102.98387096774194</v>
      </c>
      <c r="E41" s="89">
        <f>E40/D40*100</f>
        <v>115.13965022187418</v>
      </c>
      <c r="F41" s="89">
        <f t="shared" ref="F41" si="25">F40/E40*100</f>
        <v>231.92019950124688</v>
      </c>
      <c r="G41" s="89">
        <f>G40/F40*100</f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35"/>
      <c r="O41" s="35"/>
    </row>
    <row r="42" spans="1:1848" s="85" customFormat="1" x14ac:dyDescent="0.2">
      <c r="A42" s="29" t="s">
        <v>52</v>
      </c>
      <c r="B42" s="30" t="s">
        <v>11</v>
      </c>
      <c r="C42" s="91">
        <f>SUM(C46:C46)</f>
        <v>25162.5</v>
      </c>
      <c r="D42" s="91">
        <f>SUM(D46:D46)</f>
        <v>32503.599999999999</v>
      </c>
      <c r="E42" s="91">
        <f t="shared" ref="E42:M42" si="26">SUM(E44:E46)</f>
        <v>37893</v>
      </c>
      <c r="F42" s="91">
        <f>SUM(F44:F46)</f>
        <v>40137</v>
      </c>
      <c r="G42" s="91">
        <f t="shared" si="26"/>
        <v>56073.9</v>
      </c>
      <c r="H42" s="91">
        <f t="shared" si="26"/>
        <v>76475.7</v>
      </c>
      <c r="I42" s="91">
        <f t="shared" si="26"/>
        <v>76475.7</v>
      </c>
      <c r="J42" s="91">
        <f t="shared" si="26"/>
        <v>99205.5</v>
      </c>
      <c r="K42" s="91">
        <f t="shared" si="26"/>
        <v>99205.5</v>
      </c>
      <c r="L42" s="91">
        <f>SUM(L44:L46)</f>
        <v>111927.7</v>
      </c>
      <c r="M42" s="91">
        <f t="shared" si="26"/>
        <v>111927.7</v>
      </c>
      <c r="N42" s="38"/>
      <c r="O42" s="38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  <c r="IW42" s="32"/>
      <c r="IX42" s="32"/>
      <c r="IY42" s="32"/>
      <c r="IZ42" s="32"/>
      <c r="JA42" s="32"/>
      <c r="JB42" s="32"/>
      <c r="JC42" s="32"/>
      <c r="JD42" s="32"/>
      <c r="JE42" s="32"/>
      <c r="JF42" s="32"/>
      <c r="JG42" s="32"/>
      <c r="JH42" s="32"/>
      <c r="JI42" s="32"/>
      <c r="JJ42" s="32"/>
      <c r="JK42" s="32"/>
      <c r="JL42" s="32"/>
      <c r="JM42" s="32"/>
      <c r="JN42" s="32"/>
      <c r="JO42" s="32"/>
      <c r="JP42" s="32"/>
      <c r="JQ42" s="32"/>
      <c r="JR42" s="32"/>
      <c r="JS42" s="32"/>
      <c r="JT42" s="32"/>
      <c r="JU42" s="32"/>
      <c r="JV42" s="32"/>
      <c r="JW42" s="32"/>
      <c r="JX42" s="32"/>
      <c r="JY42" s="32"/>
      <c r="JZ42" s="32"/>
      <c r="KA42" s="32"/>
      <c r="KB42" s="32"/>
      <c r="KC42" s="32"/>
      <c r="KD42" s="32"/>
      <c r="KE42" s="32"/>
      <c r="KF42" s="32"/>
      <c r="KG42" s="32"/>
      <c r="KH42" s="32"/>
      <c r="KI42" s="32"/>
      <c r="KJ42" s="32"/>
      <c r="KK42" s="32"/>
      <c r="KL42" s="32"/>
      <c r="KM42" s="32"/>
      <c r="KN42" s="32"/>
      <c r="KO42" s="32"/>
      <c r="KP42" s="32"/>
      <c r="KQ42" s="32"/>
      <c r="KR42" s="32"/>
      <c r="KS42" s="32"/>
      <c r="KT42" s="32"/>
      <c r="KU42" s="32"/>
      <c r="KV42" s="32"/>
      <c r="KW42" s="32"/>
      <c r="KX42" s="32"/>
      <c r="KY42" s="32"/>
      <c r="KZ42" s="32"/>
      <c r="LA42" s="32"/>
      <c r="LB42" s="32"/>
      <c r="LC42" s="32"/>
      <c r="LD42" s="32"/>
      <c r="LE42" s="32"/>
      <c r="LF42" s="32"/>
      <c r="LG42" s="32"/>
      <c r="LH42" s="32"/>
      <c r="LI42" s="32"/>
      <c r="LJ42" s="32"/>
      <c r="LK42" s="32"/>
      <c r="LL42" s="32"/>
      <c r="LM42" s="32"/>
      <c r="LN42" s="32"/>
      <c r="LO42" s="32"/>
      <c r="LP42" s="32"/>
      <c r="LQ42" s="32"/>
      <c r="LR42" s="32"/>
      <c r="LS42" s="32"/>
      <c r="LT42" s="32"/>
      <c r="LU42" s="32"/>
      <c r="LV42" s="32"/>
      <c r="LW42" s="32"/>
      <c r="LX42" s="32"/>
      <c r="LY42" s="32"/>
      <c r="LZ42" s="32"/>
      <c r="MA42" s="32"/>
      <c r="MB42" s="32"/>
      <c r="MC42" s="32"/>
      <c r="MD42" s="32"/>
      <c r="ME42" s="32"/>
      <c r="MF42" s="32"/>
      <c r="MG42" s="32"/>
      <c r="MH42" s="32"/>
      <c r="MI42" s="32"/>
      <c r="MJ42" s="32"/>
      <c r="MK42" s="32"/>
      <c r="ML42" s="32"/>
      <c r="MM42" s="32"/>
      <c r="MN42" s="32"/>
      <c r="MO42" s="32"/>
      <c r="MP42" s="32"/>
      <c r="MQ42" s="32"/>
      <c r="MR42" s="32"/>
      <c r="MS42" s="32"/>
      <c r="MT42" s="32"/>
      <c r="MU42" s="32"/>
      <c r="MV42" s="32"/>
      <c r="MW42" s="32"/>
      <c r="MX42" s="32"/>
      <c r="MY42" s="32"/>
      <c r="MZ42" s="32"/>
      <c r="NA42" s="32"/>
      <c r="NB42" s="32"/>
      <c r="NC42" s="32"/>
      <c r="ND42" s="32"/>
      <c r="NE42" s="32"/>
      <c r="NF42" s="32"/>
      <c r="NG42" s="32"/>
      <c r="NH42" s="32"/>
      <c r="NI42" s="32"/>
      <c r="NJ42" s="32"/>
      <c r="NK42" s="32"/>
      <c r="NL42" s="32"/>
      <c r="NM42" s="32"/>
      <c r="NN42" s="32"/>
      <c r="NO42" s="32"/>
      <c r="NP42" s="32"/>
      <c r="NQ42" s="32"/>
      <c r="NR42" s="32"/>
      <c r="NS42" s="32"/>
      <c r="NT42" s="32"/>
      <c r="NU42" s="32"/>
      <c r="NV42" s="32"/>
      <c r="NW42" s="32"/>
      <c r="NX42" s="32"/>
      <c r="NY42" s="32"/>
      <c r="NZ42" s="32"/>
      <c r="OA42" s="32"/>
      <c r="OB42" s="32"/>
      <c r="OC42" s="32"/>
      <c r="OD42" s="32"/>
      <c r="OE42" s="32"/>
      <c r="OF42" s="32"/>
      <c r="OG42" s="32"/>
      <c r="OH42" s="32"/>
      <c r="OI42" s="32"/>
      <c r="OJ42" s="32"/>
      <c r="OK42" s="32"/>
      <c r="OL42" s="32"/>
      <c r="OM42" s="32"/>
      <c r="ON42" s="32"/>
      <c r="OO42" s="32"/>
      <c r="OP42" s="32"/>
      <c r="OQ42" s="32"/>
      <c r="OR42" s="32"/>
      <c r="OS42" s="32"/>
      <c r="OT42" s="32"/>
      <c r="OU42" s="32"/>
      <c r="OV42" s="32"/>
      <c r="OW42" s="32"/>
      <c r="OX42" s="32"/>
      <c r="OY42" s="32"/>
      <c r="OZ42" s="32"/>
      <c r="PA42" s="32"/>
      <c r="PB42" s="32"/>
      <c r="PC42" s="32"/>
      <c r="PD42" s="32"/>
      <c r="PE42" s="32"/>
      <c r="PF42" s="32"/>
      <c r="PG42" s="32"/>
      <c r="PH42" s="32"/>
      <c r="PI42" s="32"/>
      <c r="PJ42" s="32"/>
      <c r="PK42" s="32"/>
      <c r="PL42" s="32"/>
      <c r="PM42" s="32"/>
      <c r="PN42" s="32"/>
      <c r="PO42" s="32"/>
      <c r="PP42" s="32"/>
      <c r="PQ42" s="32"/>
      <c r="PR42" s="32"/>
      <c r="PS42" s="32"/>
      <c r="PT42" s="32"/>
      <c r="PU42" s="32"/>
      <c r="PV42" s="32"/>
      <c r="PW42" s="32"/>
      <c r="PX42" s="32"/>
      <c r="PY42" s="32"/>
      <c r="PZ42" s="32"/>
      <c r="QA42" s="32"/>
      <c r="QB42" s="32"/>
      <c r="QC42" s="32"/>
      <c r="QD42" s="32"/>
      <c r="QE42" s="32"/>
      <c r="QF42" s="32"/>
      <c r="QG42" s="32"/>
      <c r="QH42" s="32"/>
      <c r="QI42" s="32"/>
      <c r="QJ42" s="32"/>
      <c r="QK42" s="32"/>
      <c r="QL42" s="32"/>
      <c r="QM42" s="32"/>
      <c r="QN42" s="32"/>
      <c r="QO42" s="32"/>
      <c r="QP42" s="32"/>
      <c r="QQ42" s="32"/>
      <c r="QR42" s="32"/>
      <c r="QS42" s="32"/>
      <c r="QT42" s="32"/>
      <c r="QU42" s="32"/>
      <c r="QV42" s="32"/>
      <c r="QW42" s="32"/>
      <c r="QX42" s="32"/>
      <c r="QY42" s="32"/>
      <c r="QZ42" s="32"/>
      <c r="RA42" s="32"/>
      <c r="RB42" s="32"/>
      <c r="RC42" s="32"/>
      <c r="RD42" s="32"/>
      <c r="RE42" s="32"/>
      <c r="RF42" s="32"/>
      <c r="RG42" s="32"/>
      <c r="RH42" s="32"/>
      <c r="RI42" s="32"/>
      <c r="RJ42" s="32"/>
      <c r="RK42" s="32"/>
      <c r="RL42" s="32"/>
      <c r="RM42" s="32"/>
      <c r="RN42" s="32"/>
      <c r="RO42" s="32"/>
      <c r="RP42" s="32"/>
      <c r="RQ42" s="32"/>
      <c r="RR42" s="32"/>
      <c r="RS42" s="32"/>
      <c r="RT42" s="32"/>
      <c r="RU42" s="32"/>
      <c r="RV42" s="32"/>
      <c r="RW42" s="32"/>
      <c r="RX42" s="32"/>
      <c r="RY42" s="32"/>
      <c r="RZ42" s="32"/>
      <c r="SA42" s="32"/>
      <c r="SB42" s="32"/>
      <c r="SC42" s="32"/>
      <c r="SD42" s="32"/>
      <c r="SE42" s="32"/>
      <c r="SF42" s="32"/>
      <c r="SG42" s="32"/>
      <c r="SH42" s="32"/>
      <c r="SI42" s="32"/>
      <c r="SJ42" s="32"/>
      <c r="SK42" s="32"/>
      <c r="SL42" s="32"/>
      <c r="SM42" s="32"/>
      <c r="SN42" s="32"/>
      <c r="SO42" s="32"/>
      <c r="SP42" s="32"/>
      <c r="SQ42" s="32"/>
      <c r="SR42" s="32"/>
      <c r="SS42" s="32"/>
      <c r="ST42" s="32"/>
      <c r="SU42" s="32"/>
      <c r="SV42" s="32"/>
      <c r="SW42" s="32"/>
      <c r="SX42" s="32"/>
      <c r="SY42" s="32"/>
      <c r="SZ42" s="32"/>
      <c r="TA42" s="32"/>
      <c r="TB42" s="32"/>
      <c r="TC42" s="32"/>
      <c r="TD42" s="32"/>
      <c r="TE42" s="32"/>
      <c r="TF42" s="32"/>
      <c r="TG42" s="32"/>
      <c r="TH42" s="32"/>
      <c r="TI42" s="32"/>
      <c r="TJ42" s="32"/>
      <c r="TK42" s="32"/>
      <c r="TL42" s="32"/>
      <c r="TM42" s="32"/>
      <c r="TN42" s="32"/>
      <c r="TO42" s="32"/>
      <c r="TP42" s="32"/>
      <c r="TQ42" s="32"/>
      <c r="TR42" s="32"/>
      <c r="TS42" s="32"/>
      <c r="TT42" s="32"/>
      <c r="TU42" s="32"/>
      <c r="TV42" s="32"/>
      <c r="TW42" s="32"/>
      <c r="TX42" s="32"/>
      <c r="TY42" s="32"/>
      <c r="TZ42" s="32"/>
      <c r="UA42" s="32"/>
      <c r="UB42" s="32"/>
      <c r="UC42" s="32"/>
      <c r="UD42" s="32"/>
      <c r="UE42" s="32"/>
      <c r="UF42" s="32"/>
      <c r="UG42" s="32"/>
      <c r="UH42" s="32"/>
      <c r="UI42" s="32"/>
      <c r="UJ42" s="32"/>
      <c r="UK42" s="32"/>
      <c r="UL42" s="32"/>
      <c r="UM42" s="32"/>
      <c r="UN42" s="32"/>
      <c r="UO42" s="32"/>
      <c r="UP42" s="32"/>
      <c r="UQ42" s="32"/>
      <c r="UR42" s="32"/>
      <c r="US42" s="32"/>
      <c r="UT42" s="32"/>
      <c r="UU42" s="32"/>
      <c r="UV42" s="32"/>
      <c r="UW42" s="32"/>
      <c r="UX42" s="32"/>
      <c r="UY42" s="32"/>
      <c r="UZ42" s="32"/>
      <c r="VA42" s="32"/>
      <c r="VB42" s="32"/>
      <c r="VC42" s="32"/>
      <c r="VD42" s="32"/>
      <c r="VE42" s="32"/>
      <c r="VF42" s="32"/>
      <c r="VG42" s="32"/>
      <c r="VH42" s="32"/>
      <c r="VI42" s="32"/>
      <c r="VJ42" s="32"/>
      <c r="VK42" s="32"/>
      <c r="VL42" s="32"/>
      <c r="VM42" s="32"/>
      <c r="VN42" s="32"/>
      <c r="VO42" s="32"/>
      <c r="VP42" s="32"/>
      <c r="VQ42" s="32"/>
      <c r="VR42" s="32"/>
      <c r="VS42" s="32"/>
      <c r="VT42" s="32"/>
      <c r="VU42" s="32"/>
      <c r="VV42" s="32"/>
      <c r="VW42" s="32"/>
      <c r="VX42" s="32"/>
      <c r="VY42" s="32"/>
      <c r="VZ42" s="32"/>
      <c r="WA42" s="32"/>
      <c r="WB42" s="32"/>
      <c r="WC42" s="32"/>
      <c r="WD42" s="32"/>
      <c r="WE42" s="32"/>
      <c r="WF42" s="32"/>
      <c r="WG42" s="32"/>
      <c r="WH42" s="32"/>
      <c r="WI42" s="32"/>
      <c r="WJ42" s="32"/>
      <c r="WK42" s="32"/>
      <c r="WL42" s="32"/>
      <c r="WM42" s="32"/>
      <c r="WN42" s="32"/>
      <c r="WO42" s="32"/>
      <c r="WP42" s="32"/>
      <c r="WQ42" s="32"/>
      <c r="WR42" s="32"/>
      <c r="WS42" s="32"/>
      <c r="WT42" s="32"/>
      <c r="WU42" s="32"/>
      <c r="WV42" s="32"/>
      <c r="WW42" s="32"/>
      <c r="WX42" s="32"/>
      <c r="WY42" s="32"/>
      <c r="WZ42" s="32"/>
      <c r="XA42" s="32"/>
      <c r="XB42" s="32"/>
      <c r="XC42" s="32"/>
      <c r="XD42" s="32"/>
      <c r="XE42" s="32"/>
      <c r="XF42" s="32"/>
      <c r="XG42" s="32"/>
      <c r="XH42" s="32"/>
      <c r="XI42" s="32"/>
      <c r="XJ42" s="32"/>
      <c r="XK42" s="32"/>
      <c r="XL42" s="32"/>
      <c r="XM42" s="32"/>
      <c r="XN42" s="32"/>
      <c r="XO42" s="32"/>
      <c r="XP42" s="32"/>
      <c r="XQ42" s="32"/>
      <c r="XR42" s="32"/>
      <c r="XS42" s="32"/>
      <c r="XT42" s="32"/>
      <c r="XU42" s="32"/>
      <c r="XV42" s="32"/>
      <c r="XW42" s="32"/>
      <c r="XX42" s="32"/>
      <c r="XY42" s="32"/>
      <c r="XZ42" s="32"/>
      <c r="YA42" s="32"/>
      <c r="YB42" s="32"/>
      <c r="YC42" s="32"/>
      <c r="YD42" s="32"/>
      <c r="YE42" s="32"/>
      <c r="YF42" s="32"/>
      <c r="YG42" s="32"/>
      <c r="YH42" s="32"/>
      <c r="YI42" s="32"/>
      <c r="YJ42" s="32"/>
      <c r="YK42" s="32"/>
      <c r="YL42" s="32"/>
      <c r="YM42" s="32"/>
      <c r="YN42" s="32"/>
      <c r="YO42" s="32"/>
      <c r="YP42" s="32"/>
      <c r="YQ42" s="32"/>
      <c r="YR42" s="32"/>
      <c r="YS42" s="32"/>
      <c r="YT42" s="32"/>
      <c r="YU42" s="32"/>
      <c r="YV42" s="32"/>
      <c r="YW42" s="32"/>
      <c r="YX42" s="32"/>
      <c r="YY42" s="32"/>
      <c r="YZ42" s="32"/>
      <c r="ZA42" s="32"/>
      <c r="ZB42" s="32"/>
      <c r="ZC42" s="32"/>
      <c r="ZD42" s="32"/>
      <c r="ZE42" s="32"/>
      <c r="ZF42" s="32"/>
      <c r="ZG42" s="32"/>
      <c r="ZH42" s="32"/>
      <c r="ZI42" s="32"/>
      <c r="ZJ42" s="32"/>
      <c r="ZK42" s="32"/>
      <c r="ZL42" s="32"/>
      <c r="ZM42" s="32"/>
      <c r="ZN42" s="32"/>
      <c r="ZO42" s="32"/>
      <c r="ZP42" s="32"/>
      <c r="ZQ42" s="32"/>
      <c r="ZR42" s="32"/>
      <c r="ZS42" s="32"/>
      <c r="ZT42" s="32"/>
      <c r="ZU42" s="32"/>
      <c r="ZV42" s="32"/>
      <c r="ZW42" s="32"/>
      <c r="ZX42" s="32"/>
      <c r="ZY42" s="32"/>
      <c r="ZZ42" s="32"/>
      <c r="AAA42" s="32"/>
      <c r="AAB42" s="32"/>
      <c r="AAC42" s="32"/>
      <c r="AAD42" s="32"/>
      <c r="AAE42" s="32"/>
      <c r="AAF42" s="32"/>
      <c r="AAG42" s="32"/>
      <c r="AAH42" s="32"/>
      <c r="AAI42" s="32"/>
      <c r="AAJ42" s="32"/>
      <c r="AAK42" s="32"/>
      <c r="AAL42" s="32"/>
      <c r="AAM42" s="32"/>
      <c r="AAN42" s="32"/>
      <c r="AAO42" s="32"/>
      <c r="AAP42" s="32"/>
      <c r="AAQ42" s="32"/>
      <c r="AAR42" s="32"/>
      <c r="AAS42" s="32"/>
      <c r="AAT42" s="32"/>
      <c r="AAU42" s="32"/>
      <c r="AAV42" s="32"/>
      <c r="AAW42" s="32"/>
      <c r="AAX42" s="32"/>
      <c r="AAY42" s="32"/>
      <c r="AAZ42" s="32"/>
      <c r="ABA42" s="32"/>
      <c r="ABB42" s="32"/>
      <c r="ABC42" s="32"/>
      <c r="ABD42" s="32"/>
      <c r="ABE42" s="32"/>
      <c r="ABF42" s="32"/>
      <c r="ABG42" s="32"/>
      <c r="ABH42" s="32"/>
      <c r="ABI42" s="32"/>
      <c r="ABJ42" s="32"/>
      <c r="ABK42" s="32"/>
      <c r="ABL42" s="32"/>
      <c r="ABM42" s="32"/>
      <c r="ABN42" s="32"/>
      <c r="ABO42" s="32"/>
      <c r="ABP42" s="32"/>
      <c r="ABQ42" s="32"/>
      <c r="ABR42" s="32"/>
      <c r="ABS42" s="32"/>
      <c r="ABT42" s="32"/>
      <c r="ABU42" s="32"/>
      <c r="ABV42" s="32"/>
      <c r="ABW42" s="32"/>
      <c r="ABX42" s="32"/>
      <c r="ABY42" s="32"/>
      <c r="ABZ42" s="32"/>
      <c r="ACA42" s="32"/>
      <c r="ACB42" s="32"/>
      <c r="ACC42" s="32"/>
      <c r="ACD42" s="32"/>
      <c r="ACE42" s="32"/>
      <c r="ACF42" s="32"/>
      <c r="ACG42" s="32"/>
      <c r="ACH42" s="32"/>
      <c r="ACI42" s="32"/>
      <c r="ACJ42" s="32"/>
      <c r="ACK42" s="32"/>
      <c r="ACL42" s="32"/>
      <c r="ACM42" s="32"/>
      <c r="ACN42" s="32"/>
      <c r="ACO42" s="32"/>
      <c r="ACP42" s="32"/>
      <c r="ACQ42" s="32"/>
      <c r="ACR42" s="32"/>
      <c r="ACS42" s="32"/>
      <c r="ACT42" s="32"/>
      <c r="ACU42" s="32"/>
      <c r="ACV42" s="32"/>
      <c r="ACW42" s="32"/>
      <c r="ACX42" s="32"/>
      <c r="ACY42" s="32"/>
      <c r="ACZ42" s="32"/>
      <c r="ADA42" s="32"/>
      <c r="ADB42" s="32"/>
      <c r="ADC42" s="32"/>
      <c r="ADD42" s="32"/>
      <c r="ADE42" s="32"/>
      <c r="ADF42" s="32"/>
      <c r="ADG42" s="32"/>
      <c r="ADH42" s="32"/>
      <c r="ADI42" s="32"/>
      <c r="ADJ42" s="32"/>
      <c r="ADK42" s="32"/>
      <c r="ADL42" s="32"/>
      <c r="ADM42" s="32"/>
      <c r="ADN42" s="32"/>
      <c r="ADO42" s="32"/>
      <c r="ADP42" s="32"/>
      <c r="ADQ42" s="32"/>
      <c r="ADR42" s="32"/>
      <c r="ADS42" s="32"/>
      <c r="ADT42" s="32"/>
      <c r="ADU42" s="32"/>
      <c r="ADV42" s="32"/>
      <c r="ADW42" s="32"/>
      <c r="ADX42" s="32"/>
      <c r="ADY42" s="32"/>
      <c r="ADZ42" s="32"/>
      <c r="AEA42" s="32"/>
      <c r="AEB42" s="32"/>
      <c r="AEC42" s="32"/>
      <c r="AED42" s="32"/>
      <c r="AEE42" s="32"/>
      <c r="AEF42" s="32"/>
      <c r="AEG42" s="32"/>
      <c r="AEH42" s="32"/>
      <c r="AEI42" s="32"/>
      <c r="AEJ42" s="32"/>
      <c r="AEK42" s="32"/>
      <c r="AEL42" s="32"/>
      <c r="AEM42" s="32"/>
      <c r="AEN42" s="32"/>
      <c r="AEO42" s="32"/>
      <c r="AEP42" s="32"/>
      <c r="AEQ42" s="32"/>
      <c r="AER42" s="32"/>
      <c r="AES42" s="32"/>
      <c r="AET42" s="32"/>
      <c r="AEU42" s="32"/>
      <c r="AEV42" s="32"/>
      <c r="AEW42" s="32"/>
      <c r="AEX42" s="32"/>
      <c r="AEY42" s="32"/>
      <c r="AEZ42" s="32"/>
      <c r="AFA42" s="32"/>
      <c r="AFB42" s="32"/>
      <c r="AFC42" s="32"/>
      <c r="AFD42" s="32"/>
      <c r="AFE42" s="32"/>
      <c r="AFF42" s="32"/>
      <c r="AFG42" s="32"/>
      <c r="AFH42" s="32"/>
      <c r="AFI42" s="32"/>
      <c r="AFJ42" s="32"/>
      <c r="AFK42" s="32"/>
      <c r="AFL42" s="32"/>
      <c r="AFM42" s="32"/>
      <c r="AFN42" s="32"/>
      <c r="AFO42" s="32"/>
      <c r="AFP42" s="32"/>
      <c r="AFQ42" s="32"/>
      <c r="AFR42" s="32"/>
      <c r="AFS42" s="32"/>
      <c r="AFT42" s="32"/>
      <c r="AFU42" s="32"/>
      <c r="AFV42" s="32"/>
      <c r="AFW42" s="32"/>
      <c r="AFX42" s="32"/>
      <c r="AFY42" s="32"/>
      <c r="AFZ42" s="32"/>
      <c r="AGA42" s="32"/>
      <c r="AGB42" s="32"/>
      <c r="AGC42" s="32"/>
      <c r="AGD42" s="32"/>
      <c r="AGE42" s="32"/>
      <c r="AGF42" s="32"/>
      <c r="AGG42" s="32"/>
      <c r="AGH42" s="32"/>
      <c r="AGI42" s="32"/>
      <c r="AGJ42" s="32"/>
      <c r="AGK42" s="32"/>
      <c r="AGL42" s="32"/>
      <c r="AGM42" s="32"/>
      <c r="AGN42" s="32"/>
      <c r="AGO42" s="32"/>
      <c r="AGP42" s="32"/>
      <c r="AGQ42" s="32"/>
      <c r="AGR42" s="32"/>
      <c r="AGS42" s="32"/>
      <c r="AGT42" s="32"/>
      <c r="AGU42" s="32"/>
      <c r="AGV42" s="32"/>
      <c r="AGW42" s="32"/>
      <c r="AGX42" s="32"/>
      <c r="AGY42" s="32"/>
      <c r="AGZ42" s="32"/>
      <c r="AHA42" s="32"/>
      <c r="AHB42" s="32"/>
      <c r="AHC42" s="32"/>
      <c r="AHD42" s="32"/>
      <c r="AHE42" s="32"/>
      <c r="AHF42" s="32"/>
      <c r="AHG42" s="32"/>
      <c r="AHH42" s="32"/>
      <c r="AHI42" s="32"/>
      <c r="AHJ42" s="32"/>
      <c r="AHK42" s="32"/>
      <c r="AHL42" s="32"/>
      <c r="AHM42" s="32"/>
      <c r="AHN42" s="32"/>
      <c r="AHO42" s="32"/>
      <c r="AHP42" s="32"/>
      <c r="AHQ42" s="32"/>
      <c r="AHR42" s="32"/>
      <c r="AHS42" s="32"/>
      <c r="AHT42" s="32"/>
      <c r="AHU42" s="32"/>
      <c r="AHV42" s="32"/>
      <c r="AHW42" s="32"/>
      <c r="AHX42" s="32"/>
      <c r="AHY42" s="32"/>
      <c r="AHZ42" s="32"/>
      <c r="AIA42" s="32"/>
      <c r="AIB42" s="32"/>
      <c r="AIC42" s="32"/>
      <c r="AID42" s="32"/>
      <c r="AIE42" s="32"/>
      <c r="AIF42" s="32"/>
      <c r="AIG42" s="32"/>
      <c r="AIH42" s="32"/>
      <c r="AII42" s="32"/>
      <c r="AIJ42" s="32"/>
      <c r="AIK42" s="32"/>
      <c r="AIL42" s="32"/>
      <c r="AIM42" s="32"/>
      <c r="AIN42" s="32"/>
      <c r="AIO42" s="32"/>
      <c r="AIP42" s="32"/>
      <c r="AIQ42" s="32"/>
      <c r="AIR42" s="32"/>
      <c r="AIS42" s="32"/>
      <c r="AIT42" s="32"/>
      <c r="AIU42" s="32"/>
      <c r="AIV42" s="32"/>
      <c r="AIW42" s="32"/>
      <c r="AIX42" s="32"/>
      <c r="AIY42" s="32"/>
      <c r="AIZ42" s="32"/>
      <c r="AJA42" s="32"/>
      <c r="AJB42" s="32"/>
      <c r="AJC42" s="32"/>
      <c r="AJD42" s="32"/>
      <c r="AJE42" s="32"/>
      <c r="AJF42" s="32"/>
      <c r="AJG42" s="32"/>
      <c r="AJH42" s="32"/>
      <c r="AJI42" s="32"/>
      <c r="AJJ42" s="32"/>
      <c r="AJK42" s="32"/>
      <c r="AJL42" s="32"/>
      <c r="AJM42" s="32"/>
      <c r="AJN42" s="32"/>
      <c r="AJO42" s="32"/>
      <c r="AJP42" s="32"/>
      <c r="AJQ42" s="32"/>
      <c r="AJR42" s="32"/>
      <c r="AJS42" s="32"/>
      <c r="AJT42" s="32"/>
      <c r="AJU42" s="32"/>
      <c r="AJV42" s="32"/>
      <c r="AJW42" s="32"/>
      <c r="AJX42" s="32"/>
      <c r="AJY42" s="32"/>
      <c r="AJZ42" s="32"/>
      <c r="AKA42" s="32"/>
      <c r="AKB42" s="32"/>
      <c r="AKC42" s="32"/>
      <c r="AKD42" s="32"/>
      <c r="AKE42" s="32"/>
      <c r="AKF42" s="32"/>
      <c r="AKG42" s="32"/>
      <c r="AKH42" s="32"/>
      <c r="AKI42" s="32"/>
      <c r="AKJ42" s="32"/>
      <c r="AKK42" s="32"/>
      <c r="AKL42" s="32"/>
      <c r="AKM42" s="32"/>
      <c r="AKN42" s="32"/>
      <c r="AKO42" s="32"/>
      <c r="AKP42" s="32"/>
      <c r="AKQ42" s="32"/>
      <c r="AKR42" s="32"/>
      <c r="AKS42" s="32"/>
      <c r="AKT42" s="32"/>
      <c r="AKU42" s="32"/>
      <c r="AKV42" s="32"/>
      <c r="AKW42" s="32"/>
      <c r="AKX42" s="32"/>
      <c r="AKY42" s="32"/>
      <c r="AKZ42" s="32"/>
      <c r="ALA42" s="32"/>
      <c r="ALB42" s="32"/>
      <c r="ALC42" s="32"/>
      <c r="ALD42" s="32"/>
      <c r="ALE42" s="32"/>
      <c r="ALF42" s="32"/>
      <c r="ALG42" s="32"/>
      <c r="ALH42" s="32"/>
      <c r="ALI42" s="32"/>
      <c r="ALJ42" s="32"/>
      <c r="ALK42" s="32"/>
      <c r="ALL42" s="32"/>
      <c r="ALM42" s="32"/>
      <c r="ALN42" s="32"/>
      <c r="ALO42" s="32"/>
      <c r="ALP42" s="32"/>
      <c r="ALQ42" s="32"/>
      <c r="ALR42" s="32"/>
      <c r="ALS42" s="32"/>
      <c r="ALT42" s="32"/>
      <c r="ALU42" s="32"/>
      <c r="ALV42" s="32"/>
      <c r="ALW42" s="32"/>
      <c r="ALX42" s="32"/>
      <c r="ALY42" s="32"/>
      <c r="ALZ42" s="32"/>
      <c r="AMA42" s="32"/>
      <c r="AMB42" s="32"/>
      <c r="AMC42" s="32"/>
      <c r="AMD42" s="32"/>
      <c r="AME42" s="32"/>
      <c r="AMF42" s="32"/>
      <c r="AMG42" s="32"/>
      <c r="AMH42" s="32"/>
      <c r="AMI42" s="32"/>
      <c r="AMJ42" s="32"/>
      <c r="AMK42" s="32"/>
      <c r="AML42" s="32"/>
      <c r="AMM42" s="32"/>
      <c r="AMN42" s="32"/>
      <c r="AMO42" s="32"/>
      <c r="AMP42" s="32"/>
      <c r="AMQ42" s="32"/>
      <c r="AMR42" s="32"/>
      <c r="AMS42" s="32"/>
      <c r="AMT42" s="32"/>
      <c r="AMU42" s="32"/>
      <c r="AMV42" s="32"/>
      <c r="AMW42" s="32"/>
      <c r="AMX42" s="32"/>
      <c r="AMY42" s="32"/>
      <c r="AMZ42" s="32"/>
      <c r="ANA42" s="32"/>
      <c r="ANB42" s="32"/>
      <c r="ANC42" s="32"/>
      <c r="AND42" s="32"/>
      <c r="ANE42" s="32"/>
      <c r="ANF42" s="32"/>
      <c r="ANG42" s="32"/>
      <c r="ANH42" s="32"/>
      <c r="ANI42" s="32"/>
      <c r="ANJ42" s="32"/>
      <c r="ANK42" s="32"/>
      <c r="ANL42" s="32"/>
      <c r="ANM42" s="32"/>
      <c r="ANN42" s="32"/>
      <c r="ANO42" s="32"/>
      <c r="ANP42" s="32"/>
      <c r="ANQ42" s="32"/>
      <c r="ANR42" s="32"/>
      <c r="ANS42" s="32"/>
      <c r="ANT42" s="32"/>
      <c r="ANU42" s="32"/>
      <c r="ANV42" s="32"/>
      <c r="ANW42" s="32"/>
      <c r="ANX42" s="32"/>
      <c r="ANY42" s="32"/>
      <c r="ANZ42" s="32"/>
      <c r="AOA42" s="32"/>
      <c r="AOB42" s="32"/>
      <c r="AOC42" s="32"/>
      <c r="AOD42" s="32"/>
      <c r="AOE42" s="32"/>
      <c r="AOF42" s="32"/>
      <c r="AOG42" s="32"/>
      <c r="AOH42" s="32"/>
      <c r="AOI42" s="32"/>
      <c r="AOJ42" s="32"/>
      <c r="AOK42" s="32"/>
      <c r="AOL42" s="32"/>
      <c r="AOM42" s="32"/>
      <c r="AON42" s="32"/>
      <c r="AOO42" s="32"/>
      <c r="AOP42" s="32"/>
      <c r="AOQ42" s="32"/>
      <c r="AOR42" s="32"/>
      <c r="AOS42" s="32"/>
      <c r="AOT42" s="32"/>
      <c r="AOU42" s="32"/>
      <c r="AOV42" s="32"/>
      <c r="AOW42" s="32"/>
      <c r="AOX42" s="32"/>
      <c r="AOY42" s="32"/>
      <c r="AOZ42" s="32"/>
      <c r="APA42" s="32"/>
      <c r="APB42" s="32"/>
      <c r="APC42" s="32"/>
      <c r="APD42" s="32"/>
      <c r="APE42" s="32"/>
      <c r="APF42" s="32"/>
      <c r="APG42" s="32"/>
      <c r="APH42" s="32"/>
      <c r="API42" s="32"/>
      <c r="APJ42" s="32"/>
      <c r="APK42" s="32"/>
      <c r="APL42" s="32"/>
      <c r="APM42" s="32"/>
      <c r="APN42" s="32"/>
      <c r="APO42" s="32"/>
      <c r="APP42" s="32"/>
      <c r="APQ42" s="32"/>
      <c r="APR42" s="32"/>
      <c r="APS42" s="32"/>
      <c r="APT42" s="32"/>
      <c r="APU42" s="32"/>
      <c r="APV42" s="32"/>
      <c r="APW42" s="32"/>
      <c r="APX42" s="32"/>
      <c r="APY42" s="32"/>
      <c r="APZ42" s="32"/>
      <c r="AQA42" s="32"/>
      <c r="AQB42" s="32"/>
      <c r="AQC42" s="32"/>
      <c r="AQD42" s="32"/>
      <c r="AQE42" s="32"/>
      <c r="AQF42" s="32"/>
      <c r="AQG42" s="32"/>
      <c r="AQH42" s="32"/>
      <c r="AQI42" s="32"/>
      <c r="AQJ42" s="32"/>
      <c r="AQK42" s="32"/>
      <c r="AQL42" s="32"/>
      <c r="AQM42" s="32"/>
      <c r="AQN42" s="32"/>
      <c r="AQO42" s="32"/>
      <c r="AQP42" s="32"/>
      <c r="AQQ42" s="32"/>
      <c r="AQR42" s="32"/>
      <c r="AQS42" s="32"/>
      <c r="AQT42" s="32"/>
      <c r="AQU42" s="32"/>
      <c r="AQV42" s="32"/>
      <c r="AQW42" s="32"/>
      <c r="AQX42" s="32"/>
      <c r="AQY42" s="32"/>
      <c r="AQZ42" s="32"/>
      <c r="ARA42" s="32"/>
      <c r="ARB42" s="32"/>
      <c r="ARC42" s="32"/>
      <c r="ARD42" s="32"/>
      <c r="ARE42" s="32"/>
      <c r="ARF42" s="32"/>
      <c r="ARG42" s="32"/>
      <c r="ARH42" s="32"/>
      <c r="ARI42" s="32"/>
      <c r="ARJ42" s="32"/>
      <c r="ARK42" s="32"/>
      <c r="ARL42" s="32"/>
      <c r="ARM42" s="32"/>
      <c r="ARN42" s="32"/>
      <c r="ARO42" s="32"/>
      <c r="ARP42" s="32"/>
      <c r="ARQ42" s="32"/>
      <c r="ARR42" s="32"/>
      <c r="ARS42" s="32"/>
      <c r="ART42" s="32"/>
      <c r="ARU42" s="32"/>
      <c r="ARV42" s="32"/>
      <c r="ARW42" s="32"/>
      <c r="ARX42" s="32"/>
      <c r="ARY42" s="32"/>
      <c r="ARZ42" s="32"/>
      <c r="ASA42" s="32"/>
      <c r="ASB42" s="32"/>
      <c r="ASC42" s="32"/>
      <c r="ASD42" s="32"/>
      <c r="ASE42" s="32"/>
      <c r="ASF42" s="32"/>
      <c r="ASG42" s="32"/>
      <c r="ASH42" s="32"/>
      <c r="ASI42" s="32"/>
      <c r="ASJ42" s="32"/>
      <c r="ASK42" s="32"/>
      <c r="ASL42" s="32"/>
      <c r="ASM42" s="32"/>
      <c r="ASN42" s="32"/>
      <c r="ASO42" s="32"/>
      <c r="ASP42" s="32"/>
      <c r="ASQ42" s="32"/>
      <c r="ASR42" s="32"/>
      <c r="ASS42" s="32"/>
      <c r="AST42" s="32"/>
      <c r="ASU42" s="32"/>
      <c r="ASV42" s="32"/>
      <c r="ASW42" s="32"/>
      <c r="ASX42" s="32"/>
      <c r="ASY42" s="32"/>
      <c r="ASZ42" s="32"/>
      <c r="ATA42" s="32"/>
      <c r="ATB42" s="32"/>
      <c r="ATC42" s="32"/>
      <c r="ATD42" s="32"/>
      <c r="ATE42" s="32"/>
      <c r="ATF42" s="32"/>
      <c r="ATG42" s="32"/>
      <c r="ATH42" s="32"/>
      <c r="ATI42" s="32"/>
      <c r="ATJ42" s="32"/>
      <c r="ATK42" s="32"/>
      <c r="ATL42" s="32"/>
      <c r="ATM42" s="32"/>
      <c r="ATN42" s="32"/>
      <c r="ATO42" s="32"/>
      <c r="ATP42" s="32"/>
      <c r="ATQ42" s="32"/>
      <c r="ATR42" s="32"/>
      <c r="ATS42" s="32"/>
      <c r="ATT42" s="32"/>
      <c r="ATU42" s="32"/>
      <c r="ATV42" s="32"/>
      <c r="ATW42" s="32"/>
      <c r="ATX42" s="32"/>
      <c r="ATY42" s="32"/>
      <c r="ATZ42" s="32"/>
      <c r="AUA42" s="32"/>
      <c r="AUB42" s="32"/>
      <c r="AUC42" s="32"/>
      <c r="AUD42" s="32"/>
      <c r="AUE42" s="32"/>
      <c r="AUF42" s="32"/>
      <c r="AUG42" s="32"/>
      <c r="AUH42" s="32"/>
      <c r="AUI42" s="32"/>
      <c r="AUJ42" s="32"/>
      <c r="AUK42" s="32"/>
      <c r="AUL42" s="32"/>
      <c r="AUM42" s="32"/>
      <c r="AUN42" s="32"/>
      <c r="AUO42" s="32"/>
      <c r="AUP42" s="32"/>
      <c r="AUQ42" s="32"/>
      <c r="AUR42" s="32"/>
      <c r="AUS42" s="32"/>
      <c r="AUT42" s="32"/>
      <c r="AUU42" s="32"/>
      <c r="AUV42" s="32"/>
      <c r="AUW42" s="32"/>
      <c r="AUX42" s="32"/>
      <c r="AUY42" s="32"/>
      <c r="AUZ42" s="32"/>
      <c r="AVA42" s="32"/>
      <c r="AVB42" s="32"/>
      <c r="AVC42" s="32"/>
      <c r="AVD42" s="32"/>
      <c r="AVE42" s="32"/>
      <c r="AVF42" s="32"/>
      <c r="AVG42" s="32"/>
      <c r="AVH42" s="32"/>
      <c r="AVI42" s="32"/>
      <c r="AVJ42" s="32"/>
      <c r="AVK42" s="32"/>
      <c r="AVL42" s="32"/>
      <c r="AVM42" s="32"/>
      <c r="AVN42" s="32"/>
      <c r="AVO42" s="32"/>
      <c r="AVP42" s="32"/>
      <c r="AVQ42" s="32"/>
      <c r="AVR42" s="32"/>
      <c r="AVS42" s="32"/>
      <c r="AVT42" s="32"/>
      <c r="AVU42" s="32"/>
      <c r="AVV42" s="32"/>
      <c r="AVW42" s="32"/>
      <c r="AVX42" s="32"/>
      <c r="AVY42" s="32"/>
      <c r="AVZ42" s="32"/>
      <c r="AWA42" s="32"/>
      <c r="AWB42" s="32"/>
      <c r="AWC42" s="32"/>
      <c r="AWD42" s="32"/>
      <c r="AWE42" s="32"/>
      <c r="AWF42" s="32"/>
      <c r="AWG42" s="32"/>
      <c r="AWH42" s="32"/>
      <c r="AWI42" s="32"/>
      <c r="AWJ42" s="32"/>
      <c r="AWK42" s="32"/>
      <c r="AWL42" s="32"/>
      <c r="AWM42" s="32"/>
      <c r="AWN42" s="32"/>
      <c r="AWO42" s="32"/>
      <c r="AWP42" s="32"/>
      <c r="AWQ42" s="32"/>
      <c r="AWR42" s="32"/>
      <c r="AWS42" s="32"/>
      <c r="AWT42" s="32"/>
      <c r="AWU42" s="32"/>
      <c r="AWV42" s="32"/>
      <c r="AWW42" s="32"/>
      <c r="AWX42" s="32"/>
      <c r="AWY42" s="32"/>
      <c r="AWZ42" s="32"/>
      <c r="AXA42" s="32"/>
      <c r="AXB42" s="32"/>
      <c r="AXC42" s="32"/>
      <c r="AXD42" s="32"/>
      <c r="AXE42" s="32"/>
      <c r="AXF42" s="32"/>
      <c r="AXG42" s="32"/>
      <c r="AXH42" s="32"/>
      <c r="AXI42" s="32"/>
      <c r="AXJ42" s="32"/>
      <c r="AXK42" s="32"/>
      <c r="AXL42" s="32"/>
      <c r="AXM42" s="32"/>
      <c r="AXN42" s="32"/>
      <c r="AXO42" s="32"/>
      <c r="AXP42" s="32"/>
      <c r="AXQ42" s="32"/>
      <c r="AXR42" s="32"/>
      <c r="AXS42" s="32"/>
      <c r="AXT42" s="32"/>
      <c r="AXU42" s="32"/>
      <c r="AXV42" s="32"/>
      <c r="AXW42" s="32"/>
      <c r="AXX42" s="32"/>
      <c r="AXY42" s="32"/>
      <c r="AXZ42" s="32"/>
      <c r="AYA42" s="32"/>
      <c r="AYB42" s="32"/>
      <c r="AYC42" s="32"/>
      <c r="AYD42" s="32"/>
      <c r="AYE42" s="32"/>
      <c r="AYF42" s="32"/>
      <c r="AYG42" s="32"/>
      <c r="AYH42" s="32"/>
      <c r="AYI42" s="32"/>
      <c r="AYJ42" s="32"/>
      <c r="AYK42" s="32"/>
      <c r="AYL42" s="32"/>
      <c r="AYM42" s="32"/>
      <c r="AYN42" s="32"/>
      <c r="AYO42" s="32"/>
      <c r="AYP42" s="32"/>
      <c r="AYQ42" s="32"/>
      <c r="AYR42" s="32"/>
      <c r="AYS42" s="32"/>
      <c r="AYT42" s="32"/>
      <c r="AYU42" s="32"/>
      <c r="AYV42" s="32"/>
      <c r="AYW42" s="32"/>
      <c r="AYX42" s="32"/>
      <c r="AYY42" s="32"/>
      <c r="AYZ42" s="32"/>
      <c r="AZA42" s="32"/>
      <c r="AZB42" s="32"/>
      <c r="AZC42" s="32"/>
      <c r="AZD42" s="32"/>
      <c r="AZE42" s="32"/>
      <c r="AZF42" s="32"/>
      <c r="AZG42" s="32"/>
      <c r="AZH42" s="32"/>
      <c r="AZI42" s="32"/>
      <c r="AZJ42" s="32"/>
      <c r="AZK42" s="32"/>
      <c r="AZL42" s="32"/>
      <c r="AZM42" s="32"/>
      <c r="AZN42" s="32"/>
      <c r="AZO42" s="32"/>
      <c r="AZP42" s="32"/>
      <c r="AZQ42" s="32"/>
      <c r="AZR42" s="32"/>
      <c r="AZS42" s="32"/>
      <c r="AZT42" s="32"/>
      <c r="AZU42" s="32"/>
      <c r="AZV42" s="32"/>
      <c r="AZW42" s="32"/>
      <c r="AZX42" s="32"/>
      <c r="AZY42" s="32"/>
      <c r="AZZ42" s="32"/>
      <c r="BAA42" s="32"/>
      <c r="BAB42" s="32"/>
      <c r="BAC42" s="32"/>
      <c r="BAD42" s="32"/>
      <c r="BAE42" s="32"/>
      <c r="BAF42" s="32"/>
      <c r="BAG42" s="32"/>
      <c r="BAH42" s="32"/>
      <c r="BAI42" s="32"/>
      <c r="BAJ42" s="32"/>
      <c r="BAK42" s="32"/>
      <c r="BAL42" s="32"/>
      <c r="BAM42" s="32"/>
      <c r="BAN42" s="32"/>
      <c r="BAO42" s="32"/>
      <c r="BAP42" s="32"/>
      <c r="BAQ42" s="32"/>
      <c r="BAR42" s="32"/>
      <c r="BAS42" s="32"/>
      <c r="BAT42" s="32"/>
      <c r="BAU42" s="32"/>
      <c r="BAV42" s="32"/>
      <c r="BAW42" s="32"/>
      <c r="BAX42" s="32"/>
      <c r="BAY42" s="32"/>
      <c r="BAZ42" s="32"/>
      <c r="BBA42" s="32"/>
      <c r="BBB42" s="32"/>
      <c r="BBC42" s="32"/>
      <c r="BBD42" s="32"/>
      <c r="BBE42" s="32"/>
      <c r="BBF42" s="32"/>
      <c r="BBG42" s="32"/>
      <c r="BBH42" s="32"/>
      <c r="BBI42" s="32"/>
      <c r="BBJ42" s="32"/>
      <c r="BBK42" s="32"/>
      <c r="BBL42" s="32"/>
      <c r="BBM42" s="32"/>
      <c r="BBN42" s="32"/>
      <c r="BBO42" s="32"/>
      <c r="BBP42" s="32"/>
      <c r="BBQ42" s="32"/>
      <c r="BBR42" s="32"/>
      <c r="BBS42" s="32"/>
      <c r="BBT42" s="32"/>
      <c r="BBU42" s="32"/>
      <c r="BBV42" s="32"/>
      <c r="BBW42" s="32"/>
      <c r="BBX42" s="32"/>
      <c r="BBY42" s="32"/>
      <c r="BBZ42" s="32"/>
      <c r="BCA42" s="32"/>
      <c r="BCB42" s="32"/>
      <c r="BCC42" s="32"/>
      <c r="BCD42" s="32"/>
      <c r="BCE42" s="32"/>
      <c r="BCF42" s="32"/>
      <c r="BCG42" s="32"/>
      <c r="BCH42" s="32"/>
      <c r="BCI42" s="32"/>
      <c r="BCJ42" s="32"/>
      <c r="BCK42" s="32"/>
      <c r="BCL42" s="32"/>
      <c r="BCM42" s="32"/>
      <c r="BCN42" s="32"/>
      <c r="BCO42" s="32"/>
      <c r="BCP42" s="32"/>
      <c r="BCQ42" s="32"/>
      <c r="BCR42" s="32"/>
      <c r="BCS42" s="32"/>
      <c r="BCT42" s="32"/>
      <c r="BCU42" s="32"/>
      <c r="BCV42" s="32"/>
      <c r="BCW42" s="32"/>
      <c r="BCX42" s="32"/>
      <c r="BCY42" s="32"/>
      <c r="BCZ42" s="32"/>
      <c r="BDA42" s="32"/>
      <c r="BDB42" s="32"/>
      <c r="BDC42" s="32"/>
      <c r="BDD42" s="32"/>
      <c r="BDE42" s="32"/>
      <c r="BDF42" s="32"/>
      <c r="BDG42" s="32"/>
      <c r="BDH42" s="32"/>
      <c r="BDI42" s="32"/>
      <c r="BDJ42" s="32"/>
      <c r="BDK42" s="32"/>
      <c r="BDL42" s="32"/>
      <c r="BDM42" s="32"/>
      <c r="BDN42" s="32"/>
      <c r="BDO42" s="32"/>
      <c r="BDP42" s="32"/>
      <c r="BDQ42" s="32"/>
      <c r="BDR42" s="32"/>
      <c r="BDS42" s="32"/>
      <c r="BDT42" s="32"/>
      <c r="BDU42" s="32"/>
      <c r="BDV42" s="32"/>
      <c r="BDW42" s="32"/>
      <c r="BDX42" s="32"/>
      <c r="BDY42" s="32"/>
      <c r="BDZ42" s="32"/>
      <c r="BEA42" s="32"/>
      <c r="BEB42" s="32"/>
      <c r="BEC42" s="32"/>
      <c r="BED42" s="32"/>
      <c r="BEE42" s="32"/>
      <c r="BEF42" s="32"/>
      <c r="BEG42" s="32"/>
      <c r="BEH42" s="32"/>
      <c r="BEI42" s="32"/>
      <c r="BEJ42" s="32"/>
      <c r="BEK42" s="32"/>
      <c r="BEL42" s="32"/>
      <c r="BEM42" s="32"/>
      <c r="BEN42" s="32"/>
      <c r="BEO42" s="32"/>
      <c r="BEP42" s="32"/>
      <c r="BEQ42" s="32"/>
      <c r="BER42" s="32"/>
      <c r="BES42" s="32"/>
      <c r="BET42" s="32"/>
      <c r="BEU42" s="32"/>
      <c r="BEV42" s="32"/>
      <c r="BEW42" s="32"/>
      <c r="BEX42" s="32"/>
      <c r="BEY42" s="32"/>
      <c r="BEZ42" s="32"/>
      <c r="BFA42" s="32"/>
      <c r="BFB42" s="32"/>
      <c r="BFC42" s="32"/>
      <c r="BFD42" s="32"/>
      <c r="BFE42" s="32"/>
      <c r="BFF42" s="32"/>
      <c r="BFG42" s="32"/>
      <c r="BFH42" s="32"/>
      <c r="BFI42" s="32"/>
      <c r="BFJ42" s="32"/>
      <c r="BFK42" s="32"/>
      <c r="BFL42" s="32"/>
      <c r="BFM42" s="32"/>
      <c r="BFN42" s="32"/>
      <c r="BFO42" s="32"/>
      <c r="BFP42" s="32"/>
      <c r="BFQ42" s="32"/>
      <c r="BFR42" s="32"/>
      <c r="BFS42" s="32"/>
      <c r="BFT42" s="32"/>
      <c r="BFU42" s="32"/>
      <c r="BFV42" s="32"/>
      <c r="BFW42" s="32"/>
      <c r="BFX42" s="32"/>
      <c r="BFY42" s="32"/>
      <c r="BFZ42" s="32"/>
      <c r="BGA42" s="32"/>
      <c r="BGB42" s="32"/>
      <c r="BGC42" s="32"/>
      <c r="BGD42" s="32"/>
      <c r="BGE42" s="32"/>
      <c r="BGF42" s="32"/>
      <c r="BGG42" s="32"/>
      <c r="BGH42" s="32"/>
      <c r="BGI42" s="32"/>
      <c r="BGJ42" s="32"/>
      <c r="BGK42" s="32"/>
      <c r="BGL42" s="32"/>
      <c r="BGM42" s="32"/>
      <c r="BGN42" s="32"/>
      <c r="BGO42" s="32"/>
      <c r="BGP42" s="32"/>
      <c r="BGQ42" s="32"/>
      <c r="BGR42" s="32"/>
      <c r="BGS42" s="32"/>
      <c r="BGT42" s="32"/>
      <c r="BGU42" s="32"/>
      <c r="BGV42" s="32"/>
      <c r="BGW42" s="32"/>
      <c r="BGX42" s="32"/>
      <c r="BGY42" s="32"/>
      <c r="BGZ42" s="32"/>
      <c r="BHA42" s="32"/>
      <c r="BHB42" s="32"/>
      <c r="BHC42" s="32"/>
      <c r="BHD42" s="32"/>
      <c r="BHE42" s="32"/>
      <c r="BHF42" s="32"/>
      <c r="BHG42" s="32"/>
      <c r="BHH42" s="32"/>
      <c r="BHI42" s="32"/>
      <c r="BHJ42" s="32"/>
      <c r="BHK42" s="32"/>
      <c r="BHL42" s="32"/>
      <c r="BHM42" s="32"/>
      <c r="BHN42" s="32"/>
      <c r="BHO42" s="32"/>
      <c r="BHP42" s="32"/>
      <c r="BHQ42" s="32"/>
      <c r="BHR42" s="32"/>
      <c r="BHS42" s="32"/>
      <c r="BHT42" s="32"/>
      <c r="BHU42" s="32"/>
      <c r="BHV42" s="32"/>
      <c r="BHW42" s="32"/>
      <c r="BHX42" s="32"/>
      <c r="BHY42" s="32"/>
      <c r="BHZ42" s="32"/>
      <c r="BIA42" s="32"/>
      <c r="BIB42" s="32"/>
      <c r="BIC42" s="32"/>
      <c r="BID42" s="32"/>
      <c r="BIE42" s="32"/>
      <c r="BIF42" s="32"/>
      <c r="BIG42" s="32"/>
      <c r="BIH42" s="32"/>
      <c r="BII42" s="32"/>
      <c r="BIJ42" s="32"/>
      <c r="BIK42" s="32"/>
      <c r="BIL42" s="32"/>
      <c r="BIM42" s="32"/>
      <c r="BIN42" s="32"/>
      <c r="BIO42" s="32"/>
      <c r="BIP42" s="32"/>
      <c r="BIQ42" s="32"/>
      <c r="BIR42" s="32"/>
      <c r="BIS42" s="32"/>
      <c r="BIT42" s="32"/>
      <c r="BIU42" s="32"/>
      <c r="BIV42" s="32"/>
      <c r="BIW42" s="32"/>
      <c r="BIX42" s="32"/>
      <c r="BIY42" s="32"/>
      <c r="BIZ42" s="32"/>
      <c r="BJA42" s="32"/>
      <c r="BJB42" s="32"/>
      <c r="BJC42" s="32"/>
      <c r="BJD42" s="32"/>
      <c r="BJE42" s="32"/>
      <c r="BJF42" s="32"/>
      <c r="BJG42" s="32"/>
      <c r="BJH42" s="32"/>
      <c r="BJI42" s="32"/>
      <c r="BJJ42" s="32"/>
      <c r="BJK42" s="32"/>
      <c r="BJL42" s="32"/>
      <c r="BJM42" s="32"/>
      <c r="BJN42" s="32"/>
      <c r="BJO42" s="32"/>
      <c r="BJP42" s="32"/>
      <c r="BJQ42" s="32"/>
      <c r="BJR42" s="32"/>
      <c r="BJS42" s="32"/>
      <c r="BJT42" s="32"/>
      <c r="BJU42" s="32"/>
      <c r="BJV42" s="32"/>
      <c r="BJW42" s="32"/>
      <c r="BJX42" s="32"/>
      <c r="BJY42" s="32"/>
      <c r="BJZ42" s="32"/>
      <c r="BKA42" s="32"/>
      <c r="BKB42" s="32"/>
      <c r="BKC42" s="32"/>
      <c r="BKD42" s="32"/>
      <c r="BKE42" s="32"/>
      <c r="BKF42" s="32"/>
      <c r="BKG42" s="32"/>
      <c r="BKH42" s="32"/>
      <c r="BKI42" s="32"/>
      <c r="BKJ42" s="32"/>
      <c r="BKK42" s="32"/>
      <c r="BKL42" s="32"/>
      <c r="BKM42" s="32"/>
      <c r="BKN42" s="32"/>
      <c r="BKO42" s="32"/>
      <c r="BKP42" s="32"/>
      <c r="BKQ42" s="32"/>
      <c r="BKR42" s="32"/>
      <c r="BKS42" s="32"/>
      <c r="BKT42" s="32"/>
      <c r="BKU42" s="32"/>
      <c r="BKV42" s="32"/>
      <c r="BKW42" s="32"/>
      <c r="BKX42" s="32"/>
      <c r="BKY42" s="32"/>
      <c r="BKZ42" s="32"/>
      <c r="BLA42" s="32"/>
      <c r="BLB42" s="32"/>
      <c r="BLC42" s="32"/>
      <c r="BLD42" s="32"/>
      <c r="BLE42" s="32"/>
      <c r="BLF42" s="32"/>
      <c r="BLG42" s="32"/>
      <c r="BLH42" s="32"/>
      <c r="BLI42" s="32"/>
      <c r="BLJ42" s="32"/>
      <c r="BLK42" s="32"/>
      <c r="BLL42" s="32"/>
      <c r="BLM42" s="32"/>
      <c r="BLN42" s="32"/>
      <c r="BLO42" s="32"/>
      <c r="BLP42" s="32"/>
      <c r="BLQ42" s="32"/>
      <c r="BLR42" s="32"/>
      <c r="BLS42" s="32"/>
      <c r="BLT42" s="32"/>
      <c r="BLU42" s="32"/>
      <c r="BLV42" s="32"/>
      <c r="BLW42" s="32"/>
      <c r="BLX42" s="32"/>
      <c r="BLY42" s="32"/>
      <c r="BLZ42" s="32"/>
      <c r="BMA42" s="32"/>
      <c r="BMB42" s="32"/>
      <c r="BMC42" s="32"/>
      <c r="BMD42" s="32"/>
      <c r="BME42" s="32"/>
      <c r="BMF42" s="32"/>
      <c r="BMG42" s="32"/>
      <c r="BMH42" s="32"/>
      <c r="BMI42" s="32"/>
      <c r="BMJ42" s="32"/>
      <c r="BMK42" s="32"/>
      <c r="BML42" s="32"/>
      <c r="BMM42" s="32"/>
      <c r="BMN42" s="32"/>
      <c r="BMO42" s="32"/>
      <c r="BMP42" s="32"/>
      <c r="BMQ42" s="32"/>
      <c r="BMR42" s="32"/>
      <c r="BMS42" s="32"/>
      <c r="BMT42" s="32"/>
      <c r="BMU42" s="32"/>
      <c r="BMV42" s="32"/>
      <c r="BMW42" s="32"/>
      <c r="BMX42" s="32"/>
      <c r="BMY42" s="32"/>
      <c r="BMZ42" s="32"/>
      <c r="BNA42" s="32"/>
      <c r="BNB42" s="32"/>
      <c r="BNC42" s="32"/>
      <c r="BND42" s="32"/>
      <c r="BNE42" s="32"/>
      <c r="BNF42" s="32"/>
      <c r="BNG42" s="32"/>
      <c r="BNH42" s="32"/>
      <c r="BNI42" s="32"/>
      <c r="BNJ42" s="32"/>
      <c r="BNK42" s="32"/>
      <c r="BNL42" s="32"/>
      <c r="BNM42" s="32"/>
      <c r="BNN42" s="32"/>
      <c r="BNO42" s="32"/>
      <c r="BNP42" s="32"/>
      <c r="BNQ42" s="32"/>
      <c r="BNR42" s="32"/>
      <c r="BNS42" s="32"/>
      <c r="BNT42" s="32"/>
      <c r="BNU42" s="32"/>
      <c r="BNV42" s="32"/>
      <c r="BNW42" s="32"/>
      <c r="BNX42" s="32"/>
      <c r="BNY42" s="32"/>
      <c r="BNZ42" s="32"/>
      <c r="BOA42" s="32"/>
      <c r="BOB42" s="32"/>
      <c r="BOC42" s="32"/>
      <c r="BOD42" s="32"/>
      <c r="BOE42" s="32"/>
      <c r="BOF42" s="32"/>
      <c r="BOG42" s="32"/>
      <c r="BOH42" s="32"/>
      <c r="BOI42" s="32"/>
      <c r="BOJ42" s="32"/>
      <c r="BOK42" s="32"/>
      <c r="BOL42" s="32"/>
      <c r="BOM42" s="32"/>
      <c r="BON42" s="32"/>
      <c r="BOO42" s="32"/>
      <c r="BOP42" s="32"/>
      <c r="BOQ42" s="32"/>
      <c r="BOR42" s="32"/>
      <c r="BOS42" s="32"/>
      <c r="BOT42" s="32"/>
      <c r="BOU42" s="32"/>
      <c r="BOV42" s="32"/>
      <c r="BOW42" s="32"/>
      <c r="BOX42" s="32"/>
      <c r="BOY42" s="32"/>
      <c r="BOZ42" s="32"/>
      <c r="BPA42" s="32"/>
      <c r="BPB42" s="32"/>
      <c r="BPC42" s="32"/>
      <c r="BPD42" s="32"/>
      <c r="BPE42" s="32"/>
      <c r="BPF42" s="32"/>
      <c r="BPG42" s="32"/>
      <c r="BPH42" s="32"/>
      <c r="BPI42" s="32"/>
      <c r="BPJ42" s="32"/>
      <c r="BPK42" s="32"/>
      <c r="BPL42" s="32"/>
      <c r="BPM42" s="32"/>
      <c r="BPN42" s="32"/>
      <c r="BPO42" s="32"/>
      <c r="BPP42" s="32"/>
      <c r="BPQ42" s="32"/>
      <c r="BPR42" s="32"/>
      <c r="BPS42" s="32"/>
      <c r="BPT42" s="32"/>
      <c r="BPU42" s="32"/>
      <c r="BPV42" s="32"/>
      <c r="BPW42" s="32"/>
      <c r="BPX42" s="32"/>
      <c r="BPY42" s="32"/>
      <c r="BPZ42" s="32"/>
      <c r="BQA42" s="32"/>
      <c r="BQB42" s="32"/>
      <c r="BQC42" s="32"/>
      <c r="BQD42" s="32"/>
      <c r="BQE42" s="32"/>
      <c r="BQF42" s="32"/>
      <c r="BQG42" s="32"/>
      <c r="BQH42" s="32"/>
      <c r="BQI42" s="32"/>
      <c r="BQJ42" s="32"/>
      <c r="BQK42" s="32"/>
      <c r="BQL42" s="32"/>
      <c r="BQM42" s="32"/>
      <c r="BQN42" s="32"/>
      <c r="BQO42" s="32"/>
      <c r="BQP42" s="32"/>
      <c r="BQQ42" s="32"/>
      <c r="BQR42" s="32"/>
      <c r="BQS42" s="32"/>
      <c r="BQT42" s="32"/>
      <c r="BQU42" s="32"/>
      <c r="BQV42" s="32"/>
      <c r="BQW42" s="32"/>
      <c r="BQX42" s="32"/>
      <c r="BQY42" s="32"/>
      <c r="BQZ42" s="32"/>
      <c r="BRA42" s="32"/>
      <c r="BRB42" s="32"/>
      <c r="BRC42" s="32"/>
      <c r="BRD42" s="32"/>
      <c r="BRE42" s="32"/>
      <c r="BRF42" s="32"/>
      <c r="BRG42" s="32"/>
      <c r="BRH42" s="32"/>
      <c r="BRI42" s="32"/>
      <c r="BRJ42" s="32"/>
      <c r="BRK42" s="32"/>
      <c r="BRL42" s="32"/>
      <c r="BRM42" s="32"/>
      <c r="BRN42" s="32"/>
      <c r="BRO42" s="32"/>
      <c r="BRP42" s="32"/>
      <c r="BRQ42" s="32"/>
      <c r="BRR42" s="32"/>
      <c r="BRS42" s="32"/>
      <c r="BRT42" s="32"/>
      <c r="BRU42" s="32"/>
      <c r="BRV42" s="32"/>
      <c r="BRW42" s="32"/>
      <c r="BRX42" s="32"/>
      <c r="BRY42" s="32"/>
      <c r="BRZ42" s="32"/>
      <c r="BSA42" s="32"/>
      <c r="BSB42" s="32"/>
    </row>
    <row r="43" spans="1:1848" s="32" customFormat="1" x14ac:dyDescent="0.2">
      <c r="A43" s="36" t="s">
        <v>13</v>
      </c>
      <c r="B43" s="30" t="s">
        <v>1</v>
      </c>
      <c r="C43" s="89">
        <v>86.4</v>
      </c>
      <c r="D43" s="89">
        <f>D42/C42*100</f>
        <v>129.17476403378043</v>
      </c>
      <c r="E43" s="89">
        <f>E42/D42*100</f>
        <v>116.5809325736226</v>
      </c>
      <c r="F43" s="89">
        <f t="shared" ref="F43" si="27">F42/E42*100</f>
        <v>105.92193808882908</v>
      </c>
      <c r="G43" s="89">
        <f>G42/F42*100</f>
        <v>139.70625607295014</v>
      </c>
      <c r="H43" s="89">
        <f>H42/G42*100</f>
        <v>136.38377212927938</v>
      </c>
      <c r="I43" s="89">
        <f>I42/G42*100</f>
        <v>136.38377212927938</v>
      </c>
      <c r="J43" s="89">
        <f>J42/H42*100</f>
        <v>129.72159784088279</v>
      </c>
      <c r="K43" s="89">
        <f>K42/I42*100</f>
        <v>129.72159784088279</v>
      </c>
      <c r="L43" s="89">
        <f>L42/J42*100</f>
        <v>112.82408737418793</v>
      </c>
      <c r="M43" s="89">
        <f>M42/K42*100</f>
        <v>112.82408737418793</v>
      </c>
      <c r="N43" s="35"/>
      <c r="O43" s="35"/>
    </row>
    <row r="44" spans="1:1848" s="32" customFormat="1" ht="25.5" x14ac:dyDescent="0.2">
      <c r="A44" s="48" t="s">
        <v>149</v>
      </c>
      <c r="B44" s="30" t="s">
        <v>151</v>
      </c>
      <c r="C44" s="89"/>
      <c r="D44" s="89"/>
      <c r="E44" s="89">
        <v>4928</v>
      </c>
      <c r="F44" s="89">
        <v>5333</v>
      </c>
      <c r="G44" s="89">
        <v>5546</v>
      </c>
      <c r="H44" s="89">
        <v>5546</v>
      </c>
      <c r="I44" s="89">
        <v>5546</v>
      </c>
      <c r="J44" s="89">
        <v>5546</v>
      </c>
      <c r="K44" s="89">
        <v>5546</v>
      </c>
      <c r="L44" s="89">
        <v>5546</v>
      </c>
      <c r="M44" s="89">
        <v>5546</v>
      </c>
      <c r="N44" s="35"/>
      <c r="O44" s="35"/>
    </row>
    <row r="45" spans="1:1848" s="32" customFormat="1" ht="25.5" x14ac:dyDescent="0.2">
      <c r="A45" s="48" t="s">
        <v>164</v>
      </c>
      <c r="B45" s="30" t="s">
        <v>151</v>
      </c>
      <c r="C45" s="89"/>
      <c r="D45" s="89"/>
      <c r="E45" s="89">
        <v>32965</v>
      </c>
      <c r="F45" s="89">
        <v>34804</v>
      </c>
      <c r="G45" s="89">
        <v>50527.9</v>
      </c>
      <c r="H45" s="89">
        <v>70929.7</v>
      </c>
      <c r="I45" s="89">
        <v>70929.7</v>
      </c>
      <c r="J45" s="89">
        <v>93659.5</v>
      </c>
      <c r="K45" s="89">
        <v>93659.5</v>
      </c>
      <c r="L45" s="89">
        <v>106381.7</v>
      </c>
      <c r="M45" s="89">
        <v>106381.7</v>
      </c>
      <c r="N45" s="35"/>
      <c r="O45" s="35"/>
    </row>
    <row r="46" spans="1:1848" s="32" customFormat="1" hidden="1" x14ac:dyDescent="0.2">
      <c r="A46" s="36" t="s">
        <v>51</v>
      </c>
      <c r="B46" s="30" t="s">
        <v>11</v>
      </c>
      <c r="C46" s="94">
        <v>25162.5</v>
      </c>
      <c r="D46" s="94">
        <v>32503.599999999999</v>
      </c>
      <c r="E46" s="94"/>
      <c r="F46" s="94"/>
      <c r="G46" s="94"/>
      <c r="H46" s="94"/>
      <c r="I46" s="94"/>
      <c r="J46" s="94"/>
      <c r="K46" s="94"/>
      <c r="L46" s="94"/>
      <c r="M46" s="94"/>
      <c r="N46" s="35"/>
      <c r="O46" s="35"/>
    </row>
    <row r="47" spans="1:1848" s="32" customFormat="1" ht="25.5" x14ac:dyDescent="0.2">
      <c r="A47" s="37" t="s">
        <v>126</v>
      </c>
      <c r="B47" s="30" t="s">
        <v>11</v>
      </c>
      <c r="C47" s="91">
        <f>C49+C51</f>
        <v>1735427.5</v>
      </c>
      <c r="D47" s="91">
        <f t="shared" ref="D47:M47" si="28">D49+D51</f>
        <v>1925832.3299999998</v>
      </c>
      <c r="E47" s="91">
        <f t="shared" si="28"/>
        <v>2104059</v>
      </c>
      <c r="F47" s="91">
        <f t="shared" si="28"/>
        <v>2441709.1000000006</v>
      </c>
      <c r="G47" s="91">
        <f t="shared" si="28"/>
        <v>2888684.0999999996</v>
      </c>
      <c r="H47" s="91">
        <f t="shared" si="28"/>
        <v>3115585.7</v>
      </c>
      <c r="I47" s="91">
        <f t="shared" si="28"/>
        <v>3119282.7</v>
      </c>
      <c r="J47" s="91">
        <f t="shared" si="28"/>
        <v>3314482.7</v>
      </c>
      <c r="K47" s="91">
        <f t="shared" si="28"/>
        <v>3322470.8</v>
      </c>
      <c r="L47" s="91">
        <f t="shared" si="28"/>
        <v>3541965.6999999993</v>
      </c>
      <c r="M47" s="91">
        <f t="shared" si="28"/>
        <v>3553281.1999999993</v>
      </c>
      <c r="N47" s="38"/>
      <c r="O47" s="38"/>
    </row>
    <row r="48" spans="1:1848" s="32" customFormat="1" x14ac:dyDescent="0.2">
      <c r="A48" s="36" t="s">
        <v>13</v>
      </c>
      <c r="B48" s="30" t="s">
        <v>1</v>
      </c>
      <c r="C48" s="89">
        <v>99</v>
      </c>
      <c r="D48" s="89">
        <f>D47/C47*100</f>
        <v>110.9716384003365</v>
      </c>
      <c r="E48" s="89">
        <f>E47/D47*100</f>
        <v>109.25452684658173</v>
      </c>
      <c r="F48" s="89">
        <f t="shared" ref="F48" si="29">F47/E47*100</f>
        <v>116.04755855230297</v>
      </c>
      <c r="G48" s="89">
        <f>G47/F47*100</f>
        <v>118.30582521070995</v>
      </c>
      <c r="H48" s="89">
        <f>H47/G47*100</f>
        <v>107.85484297158006</v>
      </c>
      <c r="I48" s="89">
        <f>I47/G47*100</f>
        <v>107.9828251209608</v>
      </c>
      <c r="J48" s="89">
        <f>J47/H47*100</f>
        <v>106.38393609265829</v>
      </c>
      <c r="K48" s="89">
        <f>K47/I47*100</f>
        <v>106.51393668166081</v>
      </c>
      <c r="L48" s="89">
        <f>L47/J47*100</f>
        <v>106.86330328409919</v>
      </c>
      <c r="M48" s="89">
        <f>M47/K47*100</f>
        <v>106.94695044422961</v>
      </c>
      <c r="N48" s="35"/>
      <c r="O48" s="35"/>
    </row>
    <row r="49" spans="1:1848" s="86" customFormat="1" ht="25.5" x14ac:dyDescent="0.2">
      <c r="A49" s="29" t="s">
        <v>9</v>
      </c>
      <c r="B49" s="30" t="s">
        <v>11</v>
      </c>
      <c r="C49" s="91">
        <f>C55+C65+C78+C85+C91+C97+C105+C115+C123+C129+C135+C143+C149+C156+C162+C168+C174+C184+C196+C204+C211</f>
        <v>1360094.7</v>
      </c>
      <c r="D49" s="91">
        <f>D55+D65+D78+D85+D91+D97+D105+D115+D123+D129+D135+D143+D149+D156+D162+D168+D174+D184+D196+D204+D211</f>
        <v>1542492.5299999998</v>
      </c>
      <c r="E49" s="91">
        <v>1609504.1</v>
      </c>
      <c r="F49" s="91">
        <f t="shared" ref="F49:M49" si="30">F55+F65+F78+F85+F91+F97+F105+F115+F123+F129+F135+F143+F149+F156+F162+F168+F174+F184+F196+F204+F211</f>
        <v>1930744.9000000004</v>
      </c>
      <c r="G49" s="91">
        <f>G55+G65+G78+G85+G91+G97+G105+G115+G123+G129+G135+G143+G149+G156+G162+G168+G174+G184+G196+G204+G211</f>
        <v>2324479.2999999998</v>
      </c>
      <c r="H49" s="91">
        <f t="shared" si="30"/>
        <v>2503210</v>
      </c>
      <c r="I49" s="91">
        <f t="shared" si="30"/>
        <v>2505602</v>
      </c>
      <c r="J49" s="91">
        <f t="shared" si="30"/>
        <v>2658359.9</v>
      </c>
      <c r="K49" s="91">
        <f t="shared" si="30"/>
        <v>2663692.9</v>
      </c>
      <c r="L49" s="91">
        <f t="shared" si="30"/>
        <v>2833125.4999999995</v>
      </c>
      <c r="M49" s="91">
        <f t="shared" si="30"/>
        <v>2841025.7999999993</v>
      </c>
      <c r="N49" s="39"/>
      <c r="O49" s="39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  <c r="IV49" s="40"/>
      <c r="IW49" s="40"/>
      <c r="IX49" s="40"/>
      <c r="IY49" s="40"/>
      <c r="IZ49" s="40"/>
      <c r="JA49" s="40"/>
      <c r="JB49" s="40"/>
      <c r="JC49" s="40"/>
      <c r="JD49" s="40"/>
      <c r="JE49" s="40"/>
      <c r="JF49" s="40"/>
      <c r="JG49" s="40"/>
      <c r="JH49" s="40"/>
      <c r="JI49" s="40"/>
      <c r="JJ49" s="40"/>
      <c r="JK49" s="40"/>
      <c r="JL49" s="40"/>
      <c r="JM49" s="40"/>
      <c r="JN49" s="40"/>
      <c r="JO49" s="40"/>
      <c r="JP49" s="40"/>
      <c r="JQ49" s="40"/>
      <c r="JR49" s="40"/>
      <c r="JS49" s="40"/>
      <c r="JT49" s="40"/>
      <c r="JU49" s="40"/>
      <c r="JV49" s="40"/>
      <c r="JW49" s="40"/>
      <c r="JX49" s="40"/>
      <c r="JY49" s="40"/>
      <c r="JZ49" s="40"/>
      <c r="KA49" s="40"/>
      <c r="KB49" s="40"/>
      <c r="KC49" s="40"/>
      <c r="KD49" s="40"/>
      <c r="KE49" s="40"/>
      <c r="KF49" s="40"/>
      <c r="KG49" s="40"/>
      <c r="KH49" s="40"/>
      <c r="KI49" s="40"/>
      <c r="KJ49" s="40"/>
      <c r="KK49" s="40"/>
      <c r="KL49" s="40"/>
      <c r="KM49" s="40"/>
      <c r="KN49" s="40"/>
      <c r="KO49" s="40"/>
      <c r="KP49" s="40"/>
      <c r="KQ49" s="40"/>
      <c r="KR49" s="40"/>
      <c r="KS49" s="40"/>
      <c r="KT49" s="40"/>
      <c r="KU49" s="40"/>
      <c r="KV49" s="40"/>
      <c r="KW49" s="40"/>
      <c r="KX49" s="40"/>
      <c r="KY49" s="40"/>
      <c r="KZ49" s="40"/>
      <c r="LA49" s="40"/>
      <c r="LB49" s="40"/>
      <c r="LC49" s="40"/>
      <c r="LD49" s="40"/>
      <c r="LE49" s="40"/>
      <c r="LF49" s="40"/>
      <c r="LG49" s="40"/>
      <c r="LH49" s="40"/>
      <c r="LI49" s="40"/>
      <c r="LJ49" s="40"/>
      <c r="LK49" s="40"/>
      <c r="LL49" s="40"/>
      <c r="LM49" s="40"/>
      <c r="LN49" s="40"/>
      <c r="LO49" s="40"/>
      <c r="LP49" s="40"/>
      <c r="LQ49" s="40"/>
      <c r="LR49" s="40"/>
      <c r="LS49" s="40"/>
      <c r="LT49" s="40"/>
      <c r="LU49" s="40"/>
      <c r="LV49" s="40"/>
      <c r="LW49" s="40"/>
      <c r="LX49" s="40"/>
      <c r="LY49" s="40"/>
      <c r="LZ49" s="40"/>
      <c r="MA49" s="40"/>
      <c r="MB49" s="40"/>
      <c r="MC49" s="40"/>
      <c r="MD49" s="40"/>
      <c r="ME49" s="40"/>
      <c r="MF49" s="40"/>
      <c r="MG49" s="40"/>
      <c r="MH49" s="40"/>
      <c r="MI49" s="40"/>
      <c r="MJ49" s="40"/>
      <c r="MK49" s="40"/>
      <c r="ML49" s="40"/>
      <c r="MM49" s="40"/>
      <c r="MN49" s="40"/>
      <c r="MO49" s="40"/>
      <c r="MP49" s="40"/>
      <c r="MQ49" s="40"/>
      <c r="MR49" s="40"/>
      <c r="MS49" s="40"/>
      <c r="MT49" s="40"/>
      <c r="MU49" s="40"/>
      <c r="MV49" s="40"/>
      <c r="MW49" s="40"/>
      <c r="MX49" s="40"/>
      <c r="MY49" s="40"/>
      <c r="MZ49" s="40"/>
      <c r="NA49" s="40"/>
      <c r="NB49" s="40"/>
      <c r="NC49" s="40"/>
      <c r="ND49" s="40"/>
      <c r="NE49" s="40"/>
      <c r="NF49" s="40"/>
      <c r="NG49" s="40"/>
      <c r="NH49" s="40"/>
      <c r="NI49" s="40"/>
      <c r="NJ49" s="40"/>
      <c r="NK49" s="40"/>
      <c r="NL49" s="40"/>
      <c r="NM49" s="40"/>
      <c r="NN49" s="40"/>
      <c r="NO49" s="40"/>
      <c r="NP49" s="40"/>
      <c r="NQ49" s="40"/>
      <c r="NR49" s="40"/>
      <c r="NS49" s="40"/>
      <c r="NT49" s="40"/>
      <c r="NU49" s="40"/>
      <c r="NV49" s="40"/>
      <c r="NW49" s="40"/>
      <c r="NX49" s="40"/>
      <c r="NY49" s="40"/>
      <c r="NZ49" s="40"/>
      <c r="OA49" s="40"/>
      <c r="OB49" s="40"/>
      <c r="OC49" s="40"/>
      <c r="OD49" s="40"/>
      <c r="OE49" s="40"/>
      <c r="OF49" s="40"/>
      <c r="OG49" s="40"/>
      <c r="OH49" s="40"/>
      <c r="OI49" s="40"/>
      <c r="OJ49" s="40"/>
      <c r="OK49" s="40"/>
      <c r="OL49" s="40"/>
      <c r="OM49" s="40"/>
      <c r="ON49" s="40"/>
      <c r="OO49" s="40"/>
      <c r="OP49" s="40"/>
      <c r="OQ49" s="40"/>
      <c r="OR49" s="40"/>
      <c r="OS49" s="40"/>
      <c r="OT49" s="40"/>
      <c r="OU49" s="40"/>
      <c r="OV49" s="40"/>
      <c r="OW49" s="40"/>
      <c r="OX49" s="40"/>
      <c r="OY49" s="40"/>
      <c r="OZ49" s="40"/>
      <c r="PA49" s="40"/>
      <c r="PB49" s="40"/>
      <c r="PC49" s="40"/>
      <c r="PD49" s="40"/>
      <c r="PE49" s="40"/>
      <c r="PF49" s="40"/>
      <c r="PG49" s="40"/>
      <c r="PH49" s="40"/>
      <c r="PI49" s="40"/>
      <c r="PJ49" s="40"/>
      <c r="PK49" s="40"/>
      <c r="PL49" s="40"/>
      <c r="PM49" s="40"/>
      <c r="PN49" s="40"/>
      <c r="PO49" s="40"/>
      <c r="PP49" s="40"/>
      <c r="PQ49" s="40"/>
      <c r="PR49" s="40"/>
      <c r="PS49" s="40"/>
      <c r="PT49" s="40"/>
      <c r="PU49" s="40"/>
      <c r="PV49" s="40"/>
      <c r="PW49" s="40"/>
      <c r="PX49" s="40"/>
      <c r="PY49" s="40"/>
      <c r="PZ49" s="40"/>
      <c r="QA49" s="40"/>
      <c r="QB49" s="40"/>
      <c r="QC49" s="40"/>
      <c r="QD49" s="40"/>
      <c r="QE49" s="40"/>
      <c r="QF49" s="40"/>
      <c r="QG49" s="40"/>
      <c r="QH49" s="40"/>
      <c r="QI49" s="40"/>
      <c r="QJ49" s="40"/>
      <c r="QK49" s="40"/>
      <c r="QL49" s="40"/>
      <c r="QM49" s="40"/>
      <c r="QN49" s="40"/>
      <c r="QO49" s="40"/>
      <c r="QP49" s="40"/>
      <c r="QQ49" s="40"/>
      <c r="QR49" s="40"/>
      <c r="QS49" s="40"/>
      <c r="QT49" s="40"/>
      <c r="QU49" s="40"/>
      <c r="QV49" s="40"/>
      <c r="QW49" s="40"/>
      <c r="QX49" s="40"/>
      <c r="QY49" s="40"/>
      <c r="QZ49" s="40"/>
      <c r="RA49" s="40"/>
      <c r="RB49" s="40"/>
      <c r="RC49" s="40"/>
      <c r="RD49" s="40"/>
      <c r="RE49" s="40"/>
      <c r="RF49" s="40"/>
      <c r="RG49" s="40"/>
      <c r="RH49" s="40"/>
      <c r="RI49" s="40"/>
      <c r="RJ49" s="40"/>
      <c r="RK49" s="40"/>
      <c r="RL49" s="40"/>
      <c r="RM49" s="40"/>
      <c r="RN49" s="40"/>
      <c r="RO49" s="40"/>
      <c r="RP49" s="40"/>
      <c r="RQ49" s="40"/>
      <c r="RR49" s="40"/>
      <c r="RS49" s="40"/>
      <c r="RT49" s="40"/>
      <c r="RU49" s="40"/>
      <c r="RV49" s="40"/>
      <c r="RW49" s="40"/>
      <c r="RX49" s="40"/>
      <c r="RY49" s="40"/>
      <c r="RZ49" s="40"/>
      <c r="SA49" s="40"/>
      <c r="SB49" s="40"/>
      <c r="SC49" s="40"/>
      <c r="SD49" s="40"/>
      <c r="SE49" s="40"/>
      <c r="SF49" s="40"/>
      <c r="SG49" s="40"/>
      <c r="SH49" s="40"/>
      <c r="SI49" s="40"/>
      <c r="SJ49" s="40"/>
      <c r="SK49" s="40"/>
      <c r="SL49" s="40"/>
      <c r="SM49" s="40"/>
      <c r="SN49" s="40"/>
      <c r="SO49" s="40"/>
      <c r="SP49" s="40"/>
      <c r="SQ49" s="40"/>
      <c r="SR49" s="40"/>
      <c r="SS49" s="40"/>
      <c r="ST49" s="40"/>
      <c r="SU49" s="40"/>
      <c r="SV49" s="40"/>
      <c r="SW49" s="40"/>
      <c r="SX49" s="40"/>
      <c r="SY49" s="40"/>
      <c r="SZ49" s="40"/>
      <c r="TA49" s="40"/>
      <c r="TB49" s="40"/>
      <c r="TC49" s="40"/>
      <c r="TD49" s="40"/>
      <c r="TE49" s="40"/>
      <c r="TF49" s="40"/>
      <c r="TG49" s="40"/>
      <c r="TH49" s="40"/>
      <c r="TI49" s="40"/>
      <c r="TJ49" s="40"/>
      <c r="TK49" s="40"/>
      <c r="TL49" s="40"/>
      <c r="TM49" s="40"/>
      <c r="TN49" s="40"/>
      <c r="TO49" s="40"/>
      <c r="TP49" s="40"/>
      <c r="TQ49" s="40"/>
      <c r="TR49" s="40"/>
      <c r="TS49" s="40"/>
      <c r="TT49" s="40"/>
      <c r="TU49" s="40"/>
      <c r="TV49" s="40"/>
      <c r="TW49" s="40"/>
      <c r="TX49" s="40"/>
      <c r="TY49" s="40"/>
      <c r="TZ49" s="40"/>
      <c r="UA49" s="40"/>
      <c r="UB49" s="40"/>
      <c r="UC49" s="40"/>
      <c r="UD49" s="40"/>
      <c r="UE49" s="40"/>
      <c r="UF49" s="40"/>
      <c r="UG49" s="40"/>
      <c r="UH49" s="40"/>
      <c r="UI49" s="40"/>
      <c r="UJ49" s="40"/>
      <c r="UK49" s="40"/>
      <c r="UL49" s="40"/>
      <c r="UM49" s="40"/>
      <c r="UN49" s="40"/>
      <c r="UO49" s="40"/>
      <c r="UP49" s="40"/>
      <c r="UQ49" s="40"/>
      <c r="UR49" s="40"/>
      <c r="US49" s="40"/>
      <c r="UT49" s="40"/>
      <c r="UU49" s="40"/>
      <c r="UV49" s="40"/>
      <c r="UW49" s="40"/>
      <c r="UX49" s="40"/>
      <c r="UY49" s="40"/>
      <c r="UZ49" s="40"/>
      <c r="VA49" s="40"/>
      <c r="VB49" s="40"/>
      <c r="VC49" s="40"/>
      <c r="VD49" s="40"/>
      <c r="VE49" s="40"/>
      <c r="VF49" s="40"/>
      <c r="VG49" s="40"/>
      <c r="VH49" s="40"/>
      <c r="VI49" s="40"/>
      <c r="VJ49" s="40"/>
      <c r="VK49" s="40"/>
      <c r="VL49" s="40"/>
      <c r="VM49" s="40"/>
      <c r="VN49" s="40"/>
      <c r="VO49" s="40"/>
      <c r="VP49" s="40"/>
      <c r="VQ49" s="40"/>
      <c r="VR49" s="40"/>
      <c r="VS49" s="40"/>
      <c r="VT49" s="40"/>
      <c r="VU49" s="40"/>
      <c r="VV49" s="40"/>
      <c r="VW49" s="40"/>
      <c r="VX49" s="40"/>
      <c r="VY49" s="40"/>
      <c r="VZ49" s="40"/>
      <c r="WA49" s="40"/>
      <c r="WB49" s="40"/>
      <c r="WC49" s="40"/>
      <c r="WD49" s="40"/>
      <c r="WE49" s="40"/>
      <c r="WF49" s="40"/>
      <c r="WG49" s="40"/>
      <c r="WH49" s="40"/>
      <c r="WI49" s="40"/>
      <c r="WJ49" s="40"/>
      <c r="WK49" s="40"/>
      <c r="WL49" s="40"/>
      <c r="WM49" s="40"/>
      <c r="WN49" s="40"/>
      <c r="WO49" s="40"/>
      <c r="WP49" s="40"/>
      <c r="WQ49" s="40"/>
      <c r="WR49" s="40"/>
      <c r="WS49" s="40"/>
      <c r="WT49" s="40"/>
      <c r="WU49" s="40"/>
      <c r="WV49" s="40"/>
      <c r="WW49" s="40"/>
      <c r="WX49" s="40"/>
      <c r="WY49" s="40"/>
      <c r="WZ49" s="40"/>
      <c r="XA49" s="40"/>
      <c r="XB49" s="40"/>
      <c r="XC49" s="40"/>
      <c r="XD49" s="40"/>
      <c r="XE49" s="40"/>
      <c r="XF49" s="40"/>
      <c r="XG49" s="40"/>
      <c r="XH49" s="40"/>
      <c r="XI49" s="40"/>
      <c r="XJ49" s="40"/>
      <c r="XK49" s="40"/>
      <c r="XL49" s="40"/>
      <c r="XM49" s="40"/>
      <c r="XN49" s="40"/>
      <c r="XO49" s="40"/>
      <c r="XP49" s="40"/>
      <c r="XQ49" s="40"/>
      <c r="XR49" s="40"/>
      <c r="XS49" s="40"/>
      <c r="XT49" s="40"/>
      <c r="XU49" s="40"/>
      <c r="XV49" s="40"/>
      <c r="XW49" s="40"/>
      <c r="XX49" s="40"/>
      <c r="XY49" s="40"/>
      <c r="XZ49" s="40"/>
      <c r="YA49" s="40"/>
      <c r="YB49" s="40"/>
      <c r="YC49" s="40"/>
      <c r="YD49" s="40"/>
      <c r="YE49" s="40"/>
      <c r="YF49" s="40"/>
      <c r="YG49" s="40"/>
      <c r="YH49" s="40"/>
      <c r="YI49" s="40"/>
      <c r="YJ49" s="40"/>
      <c r="YK49" s="40"/>
      <c r="YL49" s="40"/>
      <c r="YM49" s="40"/>
      <c r="YN49" s="40"/>
      <c r="YO49" s="40"/>
      <c r="YP49" s="40"/>
      <c r="YQ49" s="40"/>
      <c r="YR49" s="40"/>
      <c r="YS49" s="40"/>
      <c r="YT49" s="40"/>
      <c r="YU49" s="40"/>
      <c r="YV49" s="40"/>
      <c r="YW49" s="40"/>
      <c r="YX49" s="40"/>
      <c r="YY49" s="40"/>
      <c r="YZ49" s="40"/>
      <c r="ZA49" s="40"/>
      <c r="ZB49" s="40"/>
      <c r="ZC49" s="40"/>
      <c r="ZD49" s="40"/>
      <c r="ZE49" s="40"/>
      <c r="ZF49" s="40"/>
      <c r="ZG49" s="40"/>
      <c r="ZH49" s="40"/>
      <c r="ZI49" s="40"/>
      <c r="ZJ49" s="40"/>
      <c r="ZK49" s="40"/>
      <c r="ZL49" s="40"/>
      <c r="ZM49" s="40"/>
      <c r="ZN49" s="40"/>
      <c r="ZO49" s="40"/>
      <c r="ZP49" s="40"/>
      <c r="ZQ49" s="40"/>
      <c r="ZR49" s="40"/>
      <c r="ZS49" s="40"/>
      <c r="ZT49" s="40"/>
      <c r="ZU49" s="40"/>
      <c r="ZV49" s="40"/>
      <c r="ZW49" s="40"/>
      <c r="ZX49" s="40"/>
      <c r="ZY49" s="40"/>
      <c r="ZZ49" s="40"/>
      <c r="AAA49" s="40"/>
      <c r="AAB49" s="40"/>
      <c r="AAC49" s="40"/>
      <c r="AAD49" s="40"/>
      <c r="AAE49" s="40"/>
      <c r="AAF49" s="40"/>
      <c r="AAG49" s="40"/>
      <c r="AAH49" s="40"/>
      <c r="AAI49" s="40"/>
      <c r="AAJ49" s="40"/>
      <c r="AAK49" s="40"/>
      <c r="AAL49" s="40"/>
      <c r="AAM49" s="40"/>
      <c r="AAN49" s="40"/>
      <c r="AAO49" s="40"/>
      <c r="AAP49" s="40"/>
      <c r="AAQ49" s="40"/>
      <c r="AAR49" s="40"/>
      <c r="AAS49" s="40"/>
      <c r="AAT49" s="40"/>
      <c r="AAU49" s="40"/>
      <c r="AAV49" s="40"/>
      <c r="AAW49" s="40"/>
      <c r="AAX49" s="40"/>
      <c r="AAY49" s="40"/>
      <c r="AAZ49" s="40"/>
      <c r="ABA49" s="40"/>
      <c r="ABB49" s="40"/>
      <c r="ABC49" s="40"/>
      <c r="ABD49" s="40"/>
      <c r="ABE49" s="40"/>
      <c r="ABF49" s="40"/>
      <c r="ABG49" s="40"/>
      <c r="ABH49" s="40"/>
      <c r="ABI49" s="40"/>
      <c r="ABJ49" s="40"/>
      <c r="ABK49" s="40"/>
      <c r="ABL49" s="40"/>
      <c r="ABM49" s="40"/>
      <c r="ABN49" s="40"/>
      <c r="ABO49" s="40"/>
      <c r="ABP49" s="40"/>
      <c r="ABQ49" s="40"/>
      <c r="ABR49" s="40"/>
      <c r="ABS49" s="40"/>
      <c r="ABT49" s="40"/>
      <c r="ABU49" s="40"/>
      <c r="ABV49" s="40"/>
      <c r="ABW49" s="40"/>
      <c r="ABX49" s="40"/>
      <c r="ABY49" s="40"/>
      <c r="ABZ49" s="40"/>
      <c r="ACA49" s="40"/>
      <c r="ACB49" s="40"/>
      <c r="ACC49" s="40"/>
      <c r="ACD49" s="40"/>
      <c r="ACE49" s="40"/>
      <c r="ACF49" s="40"/>
      <c r="ACG49" s="40"/>
      <c r="ACH49" s="40"/>
      <c r="ACI49" s="40"/>
      <c r="ACJ49" s="40"/>
      <c r="ACK49" s="40"/>
      <c r="ACL49" s="40"/>
      <c r="ACM49" s="40"/>
      <c r="ACN49" s="40"/>
      <c r="ACO49" s="40"/>
      <c r="ACP49" s="40"/>
      <c r="ACQ49" s="40"/>
      <c r="ACR49" s="40"/>
      <c r="ACS49" s="40"/>
      <c r="ACT49" s="40"/>
      <c r="ACU49" s="40"/>
      <c r="ACV49" s="40"/>
      <c r="ACW49" s="40"/>
      <c r="ACX49" s="40"/>
      <c r="ACY49" s="40"/>
      <c r="ACZ49" s="40"/>
      <c r="ADA49" s="40"/>
      <c r="ADB49" s="40"/>
      <c r="ADC49" s="40"/>
      <c r="ADD49" s="40"/>
      <c r="ADE49" s="40"/>
      <c r="ADF49" s="40"/>
      <c r="ADG49" s="40"/>
      <c r="ADH49" s="40"/>
      <c r="ADI49" s="40"/>
      <c r="ADJ49" s="40"/>
      <c r="ADK49" s="40"/>
      <c r="ADL49" s="40"/>
      <c r="ADM49" s="40"/>
      <c r="ADN49" s="40"/>
      <c r="ADO49" s="40"/>
      <c r="ADP49" s="40"/>
      <c r="ADQ49" s="40"/>
      <c r="ADR49" s="40"/>
      <c r="ADS49" s="40"/>
      <c r="ADT49" s="40"/>
      <c r="ADU49" s="40"/>
      <c r="ADV49" s="40"/>
      <c r="ADW49" s="40"/>
      <c r="ADX49" s="40"/>
      <c r="ADY49" s="40"/>
      <c r="ADZ49" s="40"/>
      <c r="AEA49" s="40"/>
      <c r="AEB49" s="40"/>
      <c r="AEC49" s="40"/>
      <c r="AED49" s="40"/>
      <c r="AEE49" s="40"/>
      <c r="AEF49" s="40"/>
      <c r="AEG49" s="40"/>
      <c r="AEH49" s="40"/>
      <c r="AEI49" s="40"/>
      <c r="AEJ49" s="40"/>
      <c r="AEK49" s="40"/>
      <c r="AEL49" s="40"/>
      <c r="AEM49" s="40"/>
      <c r="AEN49" s="40"/>
      <c r="AEO49" s="40"/>
      <c r="AEP49" s="40"/>
      <c r="AEQ49" s="40"/>
      <c r="AER49" s="40"/>
      <c r="AES49" s="40"/>
      <c r="AET49" s="40"/>
      <c r="AEU49" s="40"/>
      <c r="AEV49" s="40"/>
      <c r="AEW49" s="40"/>
      <c r="AEX49" s="40"/>
      <c r="AEY49" s="40"/>
      <c r="AEZ49" s="40"/>
      <c r="AFA49" s="40"/>
      <c r="AFB49" s="40"/>
      <c r="AFC49" s="40"/>
      <c r="AFD49" s="40"/>
      <c r="AFE49" s="40"/>
      <c r="AFF49" s="40"/>
      <c r="AFG49" s="40"/>
      <c r="AFH49" s="40"/>
      <c r="AFI49" s="40"/>
      <c r="AFJ49" s="40"/>
      <c r="AFK49" s="40"/>
      <c r="AFL49" s="40"/>
      <c r="AFM49" s="40"/>
      <c r="AFN49" s="40"/>
      <c r="AFO49" s="40"/>
      <c r="AFP49" s="40"/>
      <c r="AFQ49" s="40"/>
      <c r="AFR49" s="40"/>
      <c r="AFS49" s="40"/>
      <c r="AFT49" s="40"/>
      <c r="AFU49" s="40"/>
      <c r="AFV49" s="40"/>
      <c r="AFW49" s="40"/>
      <c r="AFX49" s="40"/>
      <c r="AFY49" s="40"/>
      <c r="AFZ49" s="40"/>
      <c r="AGA49" s="40"/>
      <c r="AGB49" s="40"/>
      <c r="AGC49" s="40"/>
      <c r="AGD49" s="40"/>
      <c r="AGE49" s="40"/>
      <c r="AGF49" s="40"/>
      <c r="AGG49" s="40"/>
      <c r="AGH49" s="40"/>
      <c r="AGI49" s="40"/>
      <c r="AGJ49" s="40"/>
      <c r="AGK49" s="40"/>
      <c r="AGL49" s="40"/>
      <c r="AGM49" s="40"/>
      <c r="AGN49" s="40"/>
      <c r="AGO49" s="40"/>
      <c r="AGP49" s="40"/>
      <c r="AGQ49" s="40"/>
      <c r="AGR49" s="40"/>
      <c r="AGS49" s="40"/>
      <c r="AGT49" s="40"/>
      <c r="AGU49" s="40"/>
      <c r="AGV49" s="40"/>
      <c r="AGW49" s="40"/>
      <c r="AGX49" s="40"/>
      <c r="AGY49" s="40"/>
      <c r="AGZ49" s="40"/>
      <c r="AHA49" s="40"/>
      <c r="AHB49" s="40"/>
      <c r="AHC49" s="40"/>
      <c r="AHD49" s="40"/>
      <c r="AHE49" s="40"/>
      <c r="AHF49" s="40"/>
      <c r="AHG49" s="40"/>
      <c r="AHH49" s="40"/>
      <c r="AHI49" s="40"/>
      <c r="AHJ49" s="40"/>
      <c r="AHK49" s="40"/>
      <c r="AHL49" s="40"/>
      <c r="AHM49" s="40"/>
      <c r="AHN49" s="40"/>
      <c r="AHO49" s="40"/>
      <c r="AHP49" s="40"/>
      <c r="AHQ49" s="40"/>
      <c r="AHR49" s="40"/>
      <c r="AHS49" s="40"/>
      <c r="AHT49" s="40"/>
      <c r="AHU49" s="40"/>
      <c r="AHV49" s="40"/>
      <c r="AHW49" s="40"/>
      <c r="AHX49" s="40"/>
      <c r="AHY49" s="40"/>
      <c r="AHZ49" s="40"/>
      <c r="AIA49" s="40"/>
      <c r="AIB49" s="40"/>
      <c r="AIC49" s="40"/>
      <c r="AID49" s="40"/>
      <c r="AIE49" s="40"/>
      <c r="AIF49" s="40"/>
      <c r="AIG49" s="40"/>
      <c r="AIH49" s="40"/>
      <c r="AII49" s="40"/>
      <c r="AIJ49" s="40"/>
      <c r="AIK49" s="40"/>
      <c r="AIL49" s="40"/>
      <c r="AIM49" s="40"/>
      <c r="AIN49" s="40"/>
      <c r="AIO49" s="40"/>
      <c r="AIP49" s="40"/>
      <c r="AIQ49" s="40"/>
      <c r="AIR49" s="40"/>
      <c r="AIS49" s="40"/>
      <c r="AIT49" s="40"/>
      <c r="AIU49" s="40"/>
      <c r="AIV49" s="40"/>
      <c r="AIW49" s="40"/>
      <c r="AIX49" s="40"/>
      <c r="AIY49" s="40"/>
      <c r="AIZ49" s="40"/>
      <c r="AJA49" s="40"/>
      <c r="AJB49" s="40"/>
      <c r="AJC49" s="40"/>
      <c r="AJD49" s="40"/>
      <c r="AJE49" s="40"/>
      <c r="AJF49" s="40"/>
      <c r="AJG49" s="40"/>
      <c r="AJH49" s="40"/>
      <c r="AJI49" s="40"/>
      <c r="AJJ49" s="40"/>
      <c r="AJK49" s="40"/>
      <c r="AJL49" s="40"/>
      <c r="AJM49" s="40"/>
      <c r="AJN49" s="40"/>
      <c r="AJO49" s="40"/>
      <c r="AJP49" s="40"/>
      <c r="AJQ49" s="40"/>
      <c r="AJR49" s="40"/>
      <c r="AJS49" s="40"/>
      <c r="AJT49" s="40"/>
      <c r="AJU49" s="40"/>
      <c r="AJV49" s="40"/>
      <c r="AJW49" s="40"/>
      <c r="AJX49" s="40"/>
      <c r="AJY49" s="40"/>
      <c r="AJZ49" s="40"/>
      <c r="AKA49" s="40"/>
      <c r="AKB49" s="40"/>
      <c r="AKC49" s="40"/>
      <c r="AKD49" s="40"/>
      <c r="AKE49" s="40"/>
      <c r="AKF49" s="40"/>
      <c r="AKG49" s="40"/>
      <c r="AKH49" s="40"/>
      <c r="AKI49" s="40"/>
      <c r="AKJ49" s="40"/>
      <c r="AKK49" s="40"/>
      <c r="AKL49" s="40"/>
      <c r="AKM49" s="40"/>
      <c r="AKN49" s="40"/>
      <c r="AKO49" s="40"/>
      <c r="AKP49" s="40"/>
      <c r="AKQ49" s="40"/>
      <c r="AKR49" s="40"/>
      <c r="AKS49" s="40"/>
      <c r="AKT49" s="40"/>
      <c r="AKU49" s="40"/>
      <c r="AKV49" s="40"/>
      <c r="AKW49" s="40"/>
      <c r="AKX49" s="40"/>
      <c r="AKY49" s="40"/>
      <c r="AKZ49" s="40"/>
      <c r="ALA49" s="40"/>
      <c r="ALB49" s="40"/>
      <c r="ALC49" s="40"/>
      <c r="ALD49" s="40"/>
      <c r="ALE49" s="40"/>
      <c r="ALF49" s="40"/>
      <c r="ALG49" s="40"/>
      <c r="ALH49" s="40"/>
      <c r="ALI49" s="40"/>
      <c r="ALJ49" s="40"/>
      <c r="ALK49" s="40"/>
      <c r="ALL49" s="40"/>
      <c r="ALM49" s="40"/>
      <c r="ALN49" s="40"/>
      <c r="ALO49" s="40"/>
      <c r="ALP49" s="40"/>
      <c r="ALQ49" s="40"/>
      <c r="ALR49" s="40"/>
      <c r="ALS49" s="40"/>
      <c r="ALT49" s="40"/>
      <c r="ALU49" s="40"/>
      <c r="ALV49" s="40"/>
      <c r="ALW49" s="40"/>
      <c r="ALX49" s="40"/>
      <c r="ALY49" s="40"/>
      <c r="ALZ49" s="40"/>
      <c r="AMA49" s="40"/>
      <c r="AMB49" s="40"/>
      <c r="AMC49" s="40"/>
      <c r="AMD49" s="40"/>
      <c r="AME49" s="40"/>
      <c r="AMF49" s="40"/>
      <c r="AMG49" s="40"/>
      <c r="AMH49" s="40"/>
      <c r="AMI49" s="40"/>
      <c r="AMJ49" s="40"/>
      <c r="AMK49" s="40"/>
      <c r="AML49" s="40"/>
      <c r="AMM49" s="40"/>
      <c r="AMN49" s="40"/>
      <c r="AMO49" s="40"/>
      <c r="AMP49" s="40"/>
      <c r="AMQ49" s="40"/>
      <c r="AMR49" s="40"/>
      <c r="AMS49" s="40"/>
      <c r="AMT49" s="40"/>
      <c r="AMU49" s="40"/>
      <c r="AMV49" s="40"/>
      <c r="AMW49" s="40"/>
      <c r="AMX49" s="40"/>
      <c r="AMY49" s="40"/>
      <c r="AMZ49" s="40"/>
      <c r="ANA49" s="40"/>
      <c r="ANB49" s="40"/>
      <c r="ANC49" s="40"/>
      <c r="AND49" s="40"/>
      <c r="ANE49" s="40"/>
      <c r="ANF49" s="40"/>
      <c r="ANG49" s="40"/>
      <c r="ANH49" s="40"/>
      <c r="ANI49" s="40"/>
      <c r="ANJ49" s="40"/>
      <c r="ANK49" s="40"/>
      <c r="ANL49" s="40"/>
      <c r="ANM49" s="40"/>
      <c r="ANN49" s="40"/>
      <c r="ANO49" s="40"/>
      <c r="ANP49" s="40"/>
      <c r="ANQ49" s="40"/>
      <c r="ANR49" s="40"/>
      <c r="ANS49" s="40"/>
      <c r="ANT49" s="40"/>
      <c r="ANU49" s="40"/>
      <c r="ANV49" s="40"/>
      <c r="ANW49" s="40"/>
      <c r="ANX49" s="40"/>
      <c r="ANY49" s="40"/>
      <c r="ANZ49" s="40"/>
      <c r="AOA49" s="40"/>
      <c r="AOB49" s="40"/>
      <c r="AOC49" s="40"/>
      <c r="AOD49" s="40"/>
      <c r="AOE49" s="40"/>
      <c r="AOF49" s="40"/>
      <c r="AOG49" s="40"/>
      <c r="AOH49" s="40"/>
      <c r="AOI49" s="40"/>
      <c r="AOJ49" s="40"/>
      <c r="AOK49" s="40"/>
      <c r="AOL49" s="40"/>
      <c r="AOM49" s="40"/>
      <c r="AON49" s="40"/>
      <c r="AOO49" s="40"/>
      <c r="AOP49" s="40"/>
      <c r="AOQ49" s="40"/>
      <c r="AOR49" s="40"/>
      <c r="AOS49" s="40"/>
      <c r="AOT49" s="40"/>
      <c r="AOU49" s="40"/>
      <c r="AOV49" s="40"/>
      <c r="AOW49" s="40"/>
      <c r="AOX49" s="40"/>
      <c r="AOY49" s="40"/>
      <c r="AOZ49" s="40"/>
      <c r="APA49" s="40"/>
      <c r="APB49" s="40"/>
      <c r="APC49" s="40"/>
      <c r="APD49" s="40"/>
      <c r="APE49" s="40"/>
      <c r="APF49" s="40"/>
      <c r="APG49" s="40"/>
      <c r="APH49" s="40"/>
      <c r="API49" s="40"/>
      <c r="APJ49" s="40"/>
      <c r="APK49" s="40"/>
      <c r="APL49" s="40"/>
      <c r="APM49" s="40"/>
      <c r="APN49" s="40"/>
      <c r="APO49" s="40"/>
      <c r="APP49" s="40"/>
      <c r="APQ49" s="40"/>
      <c r="APR49" s="40"/>
      <c r="APS49" s="40"/>
      <c r="APT49" s="40"/>
      <c r="APU49" s="40"/>
      <c r="APV49" s="40"/>
      <c r="APW49" s="40"/>
      <c r="APX49" s="40"/>
      <c r="APY49" s="40"/>
      <c r="APZ49" s="40"/>
      <c r="AQA49" s="40"/>
      <c r="AQB49" s="40"/>
      <c r="AQC49" s="40"/>
      <c r="AQD49" s="40"/>
      <c r="AQE49" s="40"/>
      <c r="AQF49" s="40"/>
      <c r="AQG49" s="40"/>
      <c r="AQH49" s="40"/>
      <c r="AQI49" s="40"/>
      <c r="AQJ49" s="40"/>
      <c r="AQK49" s="40"/>
      <c r="AQL49" s="40"/>
      <c r="AQM49" s="40"/>
      <c r="AQN49" s="40"/>
      <c r="AQO49" s="40"/>
      <c r="AQP49" s="40"/>
      <c r="AQQ49" s="40"/>
      <c r="AQR49" s="40"/>
      <c r="AQS49" s="40"/>
      <c r="AQT49" s="40"/>
      <c r="AQU49" s="40"/>
      <c r="AQV49" s="40"/>
      <c r="AQW49" s="40"/>
      <c r="AQX49" s="40"/>
      <c r="AQY49" s="40"/>
      <c r="AQZ49" s="40"/>
      <c r="ARA49" s="40"/>
      <c r="ARB49" s="40"/>
      <c r="ARC49" s="40"/>
      <c r="ARD49" s="40"/>
      <c r="ARE49" s="40"/>
      <c r="ARF49" s="40"/>
      <c r="ARG49" s="40"/>
      <c r="ARH49" s="40"/>
      <c r="ARI49" s="40"/>
      <c r="ARJ49" s="40"/>
      <c r="ARK49" s="40"/>
      <c r="ARL49" s="40"/>
      <c r="ARM49" s="40"/>
      <c r="ARN49" s="40"/>
      <c r="ARO49" s="40"/>
      <c r="ARP49" s="40"/>
      <c r="ARQ49" s="40"/>
      <c r="ARR49" s="40"/>
      <c r="ARS49" s="40"/>
      <c r="ART49" s="40"/>
      <c r="ARU49" s="40"/>
      <c r="ARV49" s="40"/>
      <c r="ARW49" s="40"/>
      <c r="ARX49" s="40"/>
      <c r="ARY49" s="40"/>
      <c r="ARZ49" s="40"/>
      <c r="ASA49" s="40"/>
      <c r="ASB49" s="40"/>
      <c r="ASC49" s="40"/>
      <c r="ASD49" s="40"/>
      <c r="ASE49" s="40"/>
      <c r="ASF49" s="40"/>
      <c r="ASG49" s="40"/>
      <c r="ASH49" s="40"/>
      <c r="ASI49" s="40"/>
      <c r="ASJ49" s="40"/>
      <c r="ASK49" s="40"/>
      <c r="ASL49" s="40"/>
      <c r="ASM49" s="40"/>
      <c r="ASN49" s="40"/>
      <c r="ASO49" s="40"/>
      <c r="ASP49" s="40"/>
      <c r="ASQ49" s="40"/>
      <c r="ASR49" s="40"/>
      <c r="ASS49" s="40"/>
      <c r="AST49" s="40"/>
      <c r="ASU49" s="40"/>
      <c r="ASV49" s="40"/>
      <c r="ASW49" s="40"/>
      <c r="ASX49" s="40"/>
      <c r="ASY49" s="40"/>
      <c r="ASZ49" s="40"/>
      <c r="ATA49" s="40"/>
      <c r="ATB49" s="40"/>
      <c r="ATC49" s="40"/>
      <c r="ATD49" s="40"/>
      <c r="ATE49" s="40"/>
      <c r="ATF49" s="40"/>
      <c r="ATG49" s="40"/>
      <c r="ATH49" s="40"/>
      <c r="ATI49" s="40"/>
      <c r="ATJ49" s="40"/>
      <c r="ATK49" s="40"/>
      <c r="ATL49" s="40"/>
      <c r="ATM49" s="40"/>
      <c r="ATN49" s="40"/>
      <c r="ATO49" s="40"/>
      <c r="ATP49" s="40"/>
      <c r="ATQ49" s="40"/>
      <c r="ATR49" s="40"/>
      <c r="ATS49" s="40"/>
      <c r="ATT49" s="40"/>
      <c r="ATU49" s="40"/>
      <c r="ATV49" s="40"/>
      <c r="ATW49" s="40"/>
      <c r="ATX49" s="40"/>
      <c r="ATY49" s="40"/>
      <c r="ATZ49" s="40"/>
      <c r="AUA49" s="40"/>
      <c r="AUB49" s="40"/>
      <c r="AUC49" s="40"/>
      <c r="AUD49" s="40"/>
      <c r="AUE49" s="40"/>
      <c r="AUF49" s="40"/>
      <c r="AUG49" s="40"/>
      <c r="AUH49" s="40"/>
      <c r="AUI49" s="40"/>
      <c r="AUJ49" s="40"/>
      <c r="AUK49" s="40"/>
      <c r="AUL49" s="40"/>
      <c r="AUM49" s="40"/>
      <c r="AUN49" s="40"/>
      <c r="AUO49" s="40"/>
      <c r="AUP49" s="40"/>
      <c r="AUQ49" s="40"/>
      <c r="AUR49" s="40"/>
      <c r="AUS49" s="40"/>
      <c r="AUT49" s="40"/>
      <c r="AUU49" s="40"/>
      <c r="AUV49" s="40"/>
      <c r="AUW49" s="40"/>
      <c r="AUX49" s="40"/>
      <c r="AUY49" s="40"/>
      <c r="AUZ49" s="40"/>
      <c r="AVA49" s="40"/>
      <c r="AVB49" s="40"/>
      <c r="AVC49" s="40"/>
      <c r="AVD49" s="40"/>
      <c r="AVE49" s="40"/>
      <c r="AVF49" s="40"/>
      <c r="AVG49" s="40"/>
      <c r="AVH49" s="40"/>
      <c r="AVI49" s="40"/>
      <c r="AVJ49" s="40"/>
      <c r="AVK49" s="40"/>
      <c r="AVL49" s="40"/>
      <c r="AVM49" s="40"/>
      <c r="AVN49" s="40"/>
      <c r="AVO49" s="40"/>
      <c r="AVP49" s="40"/>
      <c r="AVQ49" s="40"/>
      <c r="AVR49" s="40"/>
      <c r="AVS49" s="40"/>
      <c r="AVT49" s="40"/>
      <c r="AVU49" s="40"/>
      <c r="AVV49" s="40"/>
      <c r="AVW49" s="40"/>
      <c r="AVX49" s="40"/>
      <c r="AVY49" s="40"/>
      <c r="AVZ49" s="40"/>
      <c r="AWA49" s="40"/>
      <c r="AWB49" s="40"/>
      <c r="AWC49" s="40"/>
      <c r="AWD49" s="40"/>
      <c r="AWE49" s="40"/>
      <c r="AWF49" s="40"/>
      <c r="AWG49" s="40"/>
      <c r="AWH49" s="40"/>
      <c r="AWI49" s="40"/>
      <c r="AWJ49" s="40"/>
      <c r="AWK49" s="40"/>
      <c r="AWL49" s="40"/>
      <c r="AWM49" s="40"/>
      <c r="AWN49" s="40"/>
      <c r="AWO49" s="40"/>
      <c r="AWP49" s="40"/>
      <c r="AWQ49" s="40"/>
      <c r="AWR49" s="40"/>
      <c r="AWS49" s="40"/>
      <c r="AWT49" s="40"/>
      <c r="AWU49" s="40"/>
      <c r="AWV49" s="40"/>
      <c r="AWW49" s="40"/>
      <c r="AWX49" s="40"/>
      <c r="AWY49" s="40"/>
      <c r="AWZ49" s="40"/>
      <c r="AXA49" s="40"/>
      <c r="AXB49" s="40"/>
      <c r="AXC49" s="40"/>
      <c r="AXD49" s="40"/>
      <c r="AXE49" s="40"/>
      <c r="AXF49" s="40"/>
      <c r="AXG49" s="40"/>
      <c r="AXH49" s="40"/>
      <c r="AXI49" s="40"/>
      <c r="AXJ49" s="40"/>
      <c r="AXK49" s="40"/>
      <c r="AXL49" s="40"/>
      <c r="AXM49" s="40"/>
      <c r="AXN49" s="40"/>
      <c r="AXO49" s="40"/>
      <c r="AXP49" s="40"/>
      <c r="AXQ49" s="40"/>
      <c r="AXR49" s="40"/>
      <c r="AXS49" s="40"/>
      <c r="AXT49" s="40"/>
      <c r="AXU49" s="40"/>
      <c r="AXV49" s="40"/>
      <c r="AXW49" s="40"/>
      <c r="AXX49" s="40"/>
      <c r="AXY49" s="40"/>
      <c r="AXZ49" s="40"/>
      <c r="AYA49" s="40"/>
      <c r="AYB49" s="40"/>
      <c r="AYC49" s="40"/>
      <c r="AYD49" s="40"/>
      <c r="AYE49" s="40"/>
      <c r="AYF49" s="40"/>
      <c r="AYG49" s="40"/>
      <c r="AYH49" s="40"/>
      <c r="AYI49" s="40"/>
      <c r="AYJ49" s="40"/>
      <c r="AYK49" s="40"/>
      <c r="AYL49" s="40"/>
      <c r="AYM49" s="40"/>
      <c r="AYN49" s="40"/>
      <c r="AYO49" s="40"/>
      <c r="AYP49" s="40"/>
      <c r="AYQ49" s="40"/>
      <c r="AYR49" s="40"/>
      <c r="AYS49" s="40"/>
      <c r="AYT49" s="40"/>
      <c r="AYU49" s="40"/>
      <c r="AYV49" s="40"/>
      <c r="AYW49" s="40"/>
      <c r="AYX49" s="40"/>
      <c r="AYY49" s="40"/>
      <c r="AYZ49" s="40"/>
      <c r="AZA49" s="40"/>
      <c r="AZB49" s="40"/>
      <c r="AZC49" s="40"/>
      <c r="AZD49" s="40"/>
      <c r="AZE49" s="40"/>
      <c r="AZF49" s="40"/>
      <c r="AZG49" s="40"/>
      <c r="AZH49" s="40"/>
      <c r="AZI49" s="40"/>
      <c r="AZJ49" s="40"/>
      <c r="AZK49" s="40"/>
      <c r="AZL49" s="40"/>
      <c r="AZM49" s="40"/>
      <c r="AZN49" s="40"/>
      <c r="AZO49" s="40"/>
      <c r="AZP49" s="40"/>
      <c r="AZQ49" s="40"/>
      <c r="AZR49" s="40"/>
      <c r="AZS49" s="40"/>
      <c r="AZT49" s="40"/>
      <c r="AZU49" s="40"/>
      <c r="AZV49" s="40"/>
      <c r="AZW49" s="40"/>
      <c r="AZX49" s="40"/>
      <c r="AZY49" s="40"/>
      <c r="AZZ49" s="40"/>
      <c r="BAA49" s="40"/>
      <c r="BAB49" s="40"/>
      <c r="BAC49" s="40"/>
      <c r="BAD49" s="40"/>
      <c r="BAE49" s="40"/>
      <c r="BAF49" s="40"/>
      <c r="BAG49" s="40"/>
      <c r="BAH49" s="40"/>
      <c r="BAI49" s="40"/>
      <c r="BAJ49" s="40"/>
      <c r="BAK49" s="40"/>
      <c r="BAL49" s="40"/>
      <c r="BAM49" s="40"/>
      <c r="BAN49" s="40"/>
      <c r="BAO49" s="40"/>
      <c r="BAP49" s="40"/>
      <c r="BAQ49" s="40"/>
      <c r="BAR49" s="40"/>
      <c r="BAS49" s="40"/>
      <c r="BAT49" s="40"/>
      <c r="BAU49" s="40"/>
      <c r="BAV49" s="40"/>
      <c r="BAW49" s="40"/>
      <c r="BAX49" s="40"/>
      <c r="BAY49" s="40"/>
      <c r="BAZ49" s="40"/>
      <c r="BBA49" s="40"/>
      <c r="BBB49" s="40"/>
      <c r="BBC49" s="40"/>
      <c r="BBD49" s="40"/>
      <c r="BBE49" s="40"/>
      <c r="BBF49" s="40"/>
      <c r="BBG49" s="40"/>
      <c r="BBH49" s="40"/>
      <c r="BBI49" s="40"/>
      <c r="BBJ49" s="40"/>
      <c r="BBK49" s="40"/>
      <c r="BBL49" s="40"/>
      <c r="BBM49" s="40"/>
      <c r="BBN49" s="40"/>
      <c r="BBO49" s="40"/>
      <c r="BBP49" s="40"/>
      <c r="BBQ49" s="40"/>
      <c r="BBR49" s="40"/>
      <c r="BBS49" s="40"/>
      <c r="BBT49" s="40"/>
      <c r="BBU49" s="40"/>
      <c r="BBV49" s="40"/>
      <c r="BBW49" s="40"/>
      <c r="BBX49" s="40"/>
      <c r="BBY49" s="40"/>
      <c r="BBZ49" s="40"/>
      <c r="BCA49" s="40"/>
      <c r="BCB49" s="40"/>
      <c r="BCC49" s="40"/>
      <c r="BCD49" s="40"/>
      <c r="BCE49" s="40"/>
      <c r="BCF49" s="40"/>
      <c r="BCG49" s="40"/>
      <c r="BCH49" s="40"/>
      <c r="BCI49" s="40"/>
      <c r="BCJ49" s="40"/>
      <c r="BCK49" s="40"/>
      <c r="BCL49" s="40"/>
      <c r="BCM49" s="40"/>
      <c r="BCN49" s="40"/>
      <c r="BCO49" s="40"/>
      <c r="BCP49" s="40"/>
      <c r="BCQ49" s="40"/>
      <c r="BCR49" s="40"/>
      <c r="BCS49" s="40"/>
      <c r="BCT49" s="40"/>
      <c r="BCU49" s="40"/>
      <c r="BCV49" s="40"/>
      <c r="BCW49" s="40"/>
      <c r="BCX49" s="40"/>
      <c r="BCY49" s="40"/>
      <c r="BCZ49" s="40"/>
      <c r="BDA49" s="40"/>
      <c r="BDB49" s="40"/>
      <c r="BDC49" s="40"/>
      <c r="BDD49" s="40"/>
      <c r="BDE49" s="40"/>
      <c r="BDF49" s="40"/>
      <c r="BDG49" s="40"/>
      <c r="BDH49" s="40"/>
      <c r="BDI49" s="40"/>
      <c r="BDJ49" s="40"/>
      <c r="BDK49" s="40"/>
      <c r="BDL49" s="40"/>
      <c r="BDM49" s="40"/>
      <c r="BDN49" s="40"/>
      <c r="BDO49" s="40"/>
      <c r="BDP49" s="40"/>
      <c r="BDQ49" s="40"/>
      <c r="BDR49" s="40"/>
      <c r="BDS49" s="40"/>
      <c r="BDT49" s="40"/>
      <c r="BDU49" s="40"/>
      <c r="BDV49" s="40"/>
      <c r="BDW49" s="40"/>
      <c r="BDX49" s="40"/>
      <c r="BDY49" s="40"/>
      <c r="BDZ49" s="40"/>
      <c r="BEA49" s="40"/>
      <c r="BEB49" s="40"/>
      <c r="BEC49" s="40"/>
      <c r="BED49" s="40"/>
      <c r="BEE49" s="40"/>
      <c r="BEF49" s="40"/>
      <c r="BEG49" s="40"/>
      <c r="BEH49" s="40"/>
      <c r="BEI49" s="40"/>
      <c r="BEJ49" s="40"/>
      <c r="BEK49" s="40"/>
      <c r="BEL49" s="40"/>
      <c r="BEM49" s="40"/>
      <c r="BEN49" s="40"/>
      <c r="BEO49" s="40"/>
      <c r="BEP49" s="40"/>
      <c r="BEQ49" s="40"/>
      <c r="BER49" s="40"/>
      <c r="BES49" s="40"/>
      <c r="BET49" s="40"/>
      <c r="BEU49" s="40"/>
      <c r="BEV49" s="40"/>
      <c r="BEW49" s="40"/>
      <c r="BEX49" s="40"/>
      <c r="BEY49" s="40"/>
      <c r="BEZ49" s="40"/>
      <c r="BFA49" s="40"/>
      <c r="BFB49" s="40"/>
      <c r="BFC49" s="40"/>
      <c r="BFD49" s="40"/>
      <c r="BFE49" s="40"/>
      <c r="BFF49" s="40"/>
      <c r="BFG49" s="40"/>
      <c r="BFH49" s="40"/>
      <c r="BFI49" s="40"/>
      <c r="BFJ49" s="40"/>
      <c r="BFK49" s="40"/>
      <c r="BFL49" s="40"/>
      <c r="BFM49" s="40"/>
      <c r="BFN49" s="40"/>
      <c r="BFO49" s="40"/>
      <c r="BFP49" s="40"/>
      <c r="BFQ49" s="40"/>
      <c r="BFR49" s="40"/>
      <c r="BFS49" s="40"/>
      <c r="BFT49" s="40"/>
      <c r="BFU49" s="40"/>
      <c r="BFV49" s="40"/>
      <c r="BFW49" s="40"/>
      <c r="BFX49" s="40"/>
      <c r="BFY49" s="40"/>
      <c r="BFZ49" s="40"/>
      <c r="BGA49" s="40"/>
      <c r="BGB49" s="40"/>
      <c r="BGC49" s="40"/>
      <c r="BGD49" s="40"/>
      <c r="BGE49" s="40"/>
      <c r="BGF49" s="40"/>
      <c r="BGG49" s="40"/>
      <c r="BGH49" s="40"/>
      <c r="BGI49" s="40"/>
      <c r="BGJ49" s="40"/>
      <c r="BGK49" s="40"/>
      <c r="BGL49" s="40"/>
      <c r="BGM49" s="40"/>
      <c r="BGN49" s="40"/>
      <c r="BGO49" s="40"/>
      <c r="BGP49" s="40"/>
      <c r="BGQ49" s="40"/>
      <c r="BGR49" s="40"/>
      <c r="BGS49" s="40"/>
      <c r="BGT49" s="40"/>
      <c r="BGU49" s="40"/>
      <c r="BGV49" s="40"/>
      <c r="BGW49" s="40"/>
      <c r="BGX49" s="40"/>
      <c r="BGY49" s="40"/>
      <c r="BGZ49" s="40"/>
      <c r="BHA49" s="40"/>
      <c r="BHB49" s="40"/>
      <c r="BHC49" s="40"/>
      <c r="BHD49" s="40"/>
      <c r="BHE49" s="40"/>
      <c r="BHF49" s="40"/>
      <c r="BHG49" s="40"/>
      <c r="BHH49" s="40"/>
      <c r="BHI49" s="40"/>
      <c r="BHJ49" s="40"/>
      <c r="BHK49" s="40"/>
      <c r="BHL49" s="40"/>
      <c r="BHM49" s="40"/>
      <c r="BHN49" s="40"/>
      <c r="BHO49" s="40"/>
      <c r="BHP49" s="40"/>
      <c r="BHQ49" s="40"/>
      <c r="BHR49" s="40"/>
      <c r="BHS49" s="40"/>
      <c r="BHT49" s="40"/>
      <c r="BHU49" s="40"/>
      <c r="BHV49" s="40"/>
      <c r="BHW49" s="40"/>
      <c r="BHX49" s="40"/>
      <c r="BHY49" s="40"/>
      <c r="BHZ49" s="40"/>
      <c r="BIA49" s="40"/>
      <c r="BIB49" s="40"/>
      <c r="BIC49" s="40"/>
      <c r="BID49" s="40"/>
      <c r="BIE49" s="40"/>
      <c r="BIF49" s="40"/>
      <c r="BIG49" s="40"/>
      <c r="BIH49" s="40"/>
      <c r="BII49" s="40"/>
      <c r="BIJ49" s="40"/>
      <c r="BIK49" s="40"/>
      <c r="BIL49" s="40"/>
      <c r="BIM49" s="40"/>
      <c r="BIN49" s="40"/>
      <c r="BIO49" s="40"/>
      <c r="BIP49" s="40"/>
      <c r="BIQ49" s="40"/>
      <c r="BIR49" s="40"/>
      <c r="BIS49" s="40"/>
      <c r="BIT49" s="40"/>
      <c r="BIU49" s="40"/>
      <c r="BIV49" s="40"/>
      <c r="BIW49" s="40"/>
      <c r="BIX49" s="40"/>
      <c r="BIY49" s="40"/>
      <c r="BIZ49" s="40"/>
      <c r="BJA49" s="40"/>
      <c r="BJB49" s="40"/>
      <c r="BJC49" s="40"/>
      <c r="BJD49" s="40"/>
      <c r="BJE49" s="40"/>
      <c r="BJF49" s="40"/>
      <c r="BJG49" s="40"/>
      <c r="BJH49" s="40"/>
      <c r="BJI49" s="40"/>
      <c r="BJJ49" s="40"/>
      <c r="BJK49" s="40"/>
      <c r="BJL49" s="40"/>
      <c r="BJM49" s="40"/>
      <c r="BJN49" s="40"/>
      <c r="BJO49" s="40"/>
      <c r="BJP49" s="40"/>
      <c r="BJQ49" s="40"/>
      <c r="BJR49" s="40"/>
      <c r="BJS49" s="40"/>
      <c r="BJT49" s="40"/>
      <c r="BJU49" s="40"/>
      <c r="BJV49" s="40"/>
      <c r="BJW49" s="40"/>
      <c r="BJX49" s="40"/>
      <c r="BJY49" s="40"/>
      <c r="BJZ49" s="40"/>
      <c r="BKA49" s="40"/>
      <c r="BKB49" s="40"/>
      <c r="BKC49" s="40"/>
      <c r="BKD49" s="40"/>
      <c r="BKE49" s="40"/>
      <c r="BKF49" s="40"/>
      <c r="BKG49" s="40"/>
      <c r="BKH49" s="40"/>
      <c r="BKI49" s="40"/>
      <c r="BKJ49" s="40"/>
      <c r="BKK49" s="40"/>
      <c r="BKL49" s="40"/>
      <c r="BKM49" s="40"/>
      <c r="BKN49" s="40"/>
      <c r="BKO49" s="40"/>
      <c r="BKP49" s="40"/>
      <c r="BKQ49" s="40"/>
      <c r="BKR49" s="40"/>
      <c r="BKS49" s="40"/>
      <c r="BKT49" s="40"/>
      <c r="BKU49" s="40"/>
      <c r="BKV49" s="40"/>
      <c r="BKW49" s="40"/>
      <c r="BKX49" s="40"/>
      <c r="BKY49" s="40"/>
      <c r="BKZ49" s="40"/>
      <c r="BLA49" s="40"/>
      <c r="BLB49" s="40"/>
      <c r="BLC49" s="40"/>
      <c r="BLD49" s="40"/>
      <c r="BLE49" s="40"/>
      <c r="BLF49" s="40"/>
      <c r="BLG49" s="40"/>
      <c r="BLH49" s="40"/>
      <c r="BLI49" s="40"/>
      <c r="BLJ49" s="40"/>
      <c r="BLK49" s="40"/>
      <c r="BLL49" s="40"/>
      <c r="BLM49" s="40"/>
      <c r="BLN49" s="40"/>
      <c r="BLO49" s="40"/>
      <c r="BLP49" s="40"/>
      <c r="BLQ49" s="40"/>
      <c r="BLR49" s="40"/>
      <c r="BLS49" s="40"/>
      <c r="BLT49" s="40"/>
      <c r="BLU49" s="40"/>
      <c r="BLV49" s="40"/>
      <c r="BLW49" s="40"/>
      <c r="BLX49" s="40"/>
      <c r="BLY49" s="40"/>
      <c r="BLZ49" s="40"/>
      <c r="BMA49" s="40"/>
      <c r="BMB49" s="40"/>
      <c r="BMC49" s="40"/>
      <c r="BMD49" s="40"/>
      <c r="BME49" s="40"/>
      <c r="BMF49" s="40"/>
      <c r="BMG49" s="40"/>
      <c r="BMH49" s="40"/>
      <c r="BMI49" s="40"/>
      <c r="BMJ49" s="40"/>
      <c r="BMK49" s="40"/>
      <c r="BML49" s="40"/>
      <c r="BMM49" s="40"/>
      <c r="BMN49" s="40"/>
      <c r="BMO49" s="40"/>
      <c r="BMP49" s="40"/>
      <c r="BMQ49" s="40"/>
      <c r="BMR49" s="40"/>
      <c r="BMS49" s="40"/>
      <c r="BMT49" s="40"/>
      <c r="BMU49" s="40"/>
      <c r="BMV49" s="40"/>
      <c r="BMW49" s="40"/>
      <c r="BMX49" s="40"/>
      <c r="BMY49" s="40"/>
      <c r="BMZ49" s="40"/>
      <c r="BNA49" s="40"/>
      <c r="BNB49" s="40"/>
      <c r="BNC49" s="40"/>
      <c r="BND49" s="40"/>
      <c r="BNE49" s="40"/>
      <c r="BNF49" s="40"/>
      <c r="BNG49" s="40"/>
      <c r="BNH49" s="40"/>
      <c r="BNI49" s="40"/>
      <c r="BNJ49" s="40"/>
      <c r="BNK49" s="40"/>
      <c r="BNL49" s="40"/>
      <c r="BNM49" s="40"/>
      <c r="BNN49" s="40"/>
      <c r="BNO49" s="40"/>
      <c r="BNP49" s="40"/>
      <c r="BNQ49" s="40"/>
      <c r="BNR49" s="40"/>
      <c r="BNS49" s="40"/>
      <c r="BNT49" s="40"/>
      <c r="BNU49" s="40"/>
      <c r="BNV49" s="40"/>
      <c r="BNW49" s="40"/>
      <c r="BNX49" s="40"/>
      <c r="BNY49" s="40"/>
      <c r="BNZ49" s="40"/>
      <c r="BOA49" s="40"/>
      <c r="BOB49" s="40"/>
      <c r="BOC49" s="40"/>
      <c r="BOD49" s="40"/>
      <c r="BOE49" s="40"/>
      <c r="BOF49" s="40"/>
      <c r="BOG49" s="40"/>
      <c r="BOH49" s="40"/>
      <c r="BOI49" s="40"/>
      <c r="BOJ49" s="40"/>
      <c r="BOK49" s="40"/>
      <c r="BOL49" s="40"/>
      <c r="BOM49" s="40"/>
      <c r="BON49" s="40"/>
      <c r="BOO49" s="40"/>
      <c r="BOP49" s="40"/>
      <c r="BOQ49" s="40"/>
      <c r="BOR49" s="40"/>
      <c r="BOS49" s="40"/>
      <c r="BOT49" s="40"/>
      <c r="BOU49" s="40"/>
      <c r="BOV49" s="40"/>
      <c r="BOW49" s="40"/>
      <c r="BOX49" s="40"/>
      <c r="BOY49" s="40"/>
      <c r="BOZ49" s="40"/>
      <c r="BPA49" s="40"/>
      <c r="BPB49" s="40"/>
      <c r="BPC49" s="40"/>
      <c r="BPD49" s="40"/>
      <c r="BPE49" s="40"/>
      <c r="BPF49" s="40"/>
      <c r="BPG49" s="40"/>
      <c r="BPH49" s="40"/>
      <c r="BPI49" s="40"/>
      <c r="BPJ49" s="40"/>
      <c r="BPK49" s="40"/>
      <c r="BPL49" s="40"/>
      <c r="BPM49" s="40"/>
      <c r="BPN49" s="40"/>
      <c r="BPO49" s="40"/>
      <c r="BPP49" s="40"/>
      <c r="BPQ49" s="40"/>
      <c r="BPR49" s="40"/>
      <c r="BPS49" s="40"/>
      <c r="BPT49" s="40"/>
      <c r="BPU49" s="40"/>
      <c r="BPV49" s="40"/>
      <c r="BPW49" s="40"/>
      <c r="BPX49" s="40"/>
      <c r="BPY49" s="40"/>
      <c r="BPZ49" s="40"/>
      <c r="BQA49" s="40"/>
      <c r="BQB49" s="40"/>
      <c r="BQC49" s="40"/>
      <c r="BQD49" s="40"/>
      <c r="BQE49" s="40"/>
      <c r="BQF49" s="40"/>
      <c r="BQG49" s="40"/>
      <c r="BQH49" s="40"/>
      <c r="BQI49" s="40"/>
      <c r="BQJ49" s="40"/>
      <c r="BQK49" s="40"/>
      <c r="BQL49" s="40"/>
      <c r="BQM49" s="40"/>
      <c r="BQN49" s="40"/>
      <c r="BQO49" s="40"/>
      <c r="BQP49" s="40"/>
      <c r="BQQ49" s="40"/>
      <c r="BQR49" s="40"/>
      <c r="BQS49" s="40"/>
      <c r="BQT49" s="40"/>
      <c r="BQU49" s="40"/>
      <c r="BQV49" s="40"/>
      <c r="BQW49" s="40"/>
      <c r="BQX49" s="40"/>
      <c r="BQY49" s="40"/>
      <c r="BQZ49" s="40"/>
      <c r="BRA49" s="40"/>
      <c r="BRB49" s="40"/>
      <c r="BRC49" s="40"/>
      <c r="BRD49" s="40"/>
      <c r="BRE49" s="40"/>
      <c r="BRF49" s="40"/>
      <c r="BRG49" s="40"/>
      <c r="BRH49" s="40"/>
      <c r="BRI49" s="40"/>
      <c r="BRJ49" s="40"/>
      <c r="BRK49" s="40"/>
      <c r="BRL49" s="40"/>
      <c r="BRM49" s="40"/>
      <c r="BRN49" s="40"/>
      <c r="BRO49" s="40"/>
      <c r="BRP49" s="40"/>
      <c r="BRQ49" s="40"/>
      <c r="BRR49" s="40"/>
      <c r="BRS49" s="40"/>
      <c r="BRT49" s="40"/>
      <c r="BRU49" s="40"/>
      <c r="BRV49" s="40"/>
      <c r="BRW49" s="40"/>
      <c r="BRX49" s="40"/>
      <c r="BRY49" s="40"/>
      <c r="BRZ49" s="40"/>
      <c r="BSA49" s="40"/>
      <c r="BSB49" s="40"/>
    </row>
    <row r="50" spans="1:1848" s="32" customFormat="1" x14ac:dyDescent="0.2">
      <c r="A50" s="36" t="s">
        <v>13</v>
      </c>
      <c r="B50" s="30" t="s">
        <v>1</v>
      </c>
      <c r="C50" s="89">
        <v>99.9</v>
      </c>
      <c r="D50" s="89">
        <f>D49/C49*100</f>
        <v>113.41067133045955</v>
      </c>
      <c r="E50" s="89">
        <f>E49/D49*100</f>
        <v>104.34436917500018</v>
      </c>
      <c r="F50" s="89">
        <f t="shared" ref="F50" si="31">F49/E49*100</f>
        <v>119.95899233807484</v>
      </c>
      <c r="G50" s="89">
        <f>G49/F49*100</f>
        <v>120.39287530942069</v>
      </c>
      <c r="H50" s="89">
        <f>H49/G49*100</f>
        <v>107.68906395509738</v>
      </c>
      <c r="I50" s="89">
        <f>I49/G49*100</f>
        <v>107.79196872176922</v>
      </c>
      <c r="J50" s="89">
        <f>J49/H49*100</f>
        <v>106.19803771956806</v>
      </c>
      <c r="K50" s="89">
        <f>K49/I49*100</f>
        <v>106.30949767760403</v>
      </c>
      <c r="L50" s="89">
        <f>L49/J49*100</f>
        <v>106.57418884478358</v>
      </c>
      <c r="M50" s="89">
        <f>M49/K49*100</f>
        <v>106.65740784157211</v>
      </c>
      <c r="N50" s="35"/>
      <c r="O50" s="35"/>
    </row>
    <row r="51" spans="1:1848" s="85" customFormat="1" x14ac:dyDescent="0.2">
      <c r="A51" s="34" t="s">
        <v>10</v>
      </c>
      <c r="B51" s="30" t="s">
        <v>11</v>
      </c>
      <c r="C51" s="94">
        <f>C61+C709+C81+C87+C93+C101+C109+C117+C125+C131+C137+C145+C152+C158+C164+C170+C178+C186+C198+C207+C213+C71</f>
        <v>375332.80000000005</v>
      </c>
      <c r="D51" s="94">
        <f>D61+D71+D81+D87+D93+D101+D109+D117+D125+D131+D137+D145+D152+D158+D164+D170+D178+D186+D198+D207+D213</f>
        <v>383339.8</v>
      </c>
      <c r="E51" s="94">
        <f>E61+E71+E81+E87+E93+E101+E109+E117+E125+E131+E137+E145+E152+E158+E164+E170+E178+E186+E198+E207+E213</f>
        <v>494554.9</v>
      </c>
      <c r="F51" s="94">
        <f>F61+F71+F81+F87+F93+F101+F109+F117+F125+F131+F137+F145+F152+F158+F164+F170+F178+F186+F198+F207+F213+F192</f>
        <v>510964.2</v>
      </c>
      <c r="G51" s="94">
        <f t="shared" ref="G51:M51" si="32">G61+G71+G81+G87+G93+G101+G109+G117+G125+G131+G137+G145+G152+G158+G164+G170+G178+G186+G198+G207+G213+G192</f>
        <v>564204.79999999993</v>
      </c>
      <c r="H51" s="94">
        <f t="shared" si="32"/>
        <v>612375.69999999995</v>
      </c>
      <c r="I51" s="94">
        <f t="shared" si="32"/>
        <v>613680.69999999995</v>
      </c>
      <c r="J51" s="94">
        <f t="shared" si="32"/>
        <v>656122.80000000005</v>
      </c>
      <c r="K51" s="94">
        <f t="shared" si="32"/>
        <v>658777.9</v>
      </c>
      <c r="L51" s="94">
        <f t="shared" si="32"/>
        <v>708840.19999999984</v>
      </c>
      <c r="M51" s="94">
        <f t="shared" si="32"/>
        <v>712255.39999999979</v>
      </c>
      <c r="N51" s="41"/>
      <c r="O51" s="41"/>
      <c r="P51" s="41"/>
      <c r="Q51" s="41"/>
      <c r="R51" s="41"/>
      <c r="S51" s="41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  <c r="IU51" s="32"/>
      <c r="IV51" s="32"/>
      <c r="IW51" s="32"/>
      <c r="IX51" s="32"/>
      <c r="IY51" s="32"/>
      <c r="IZ51" s="32"/>
      <c r="JA51" s="32"/>
      <c r="JB51" s="32"/>
      <c r="JC51" s="32"/>
      <c r="JD51" s="32"/>
      <c r="JE51" s="32"/>
      <c r="JF51" s="32"/>
      <c r="JG51" s="32"/>
      <c r="JH51" s="32"/>
      <c r="JI51" s="32"/>
      <c r="JJ51" s="32"/>
      <c r="JK51" s="32"/>
      <c r="JL51" s="32"/>
      <c r="JM51" s="32"/>
      <c r="JN51" s="32"/>
      <c r="JO51" s="32"/>
      <c r="JP51" s="32"/>
      <c r="JQ51" s="32"/>
      <c r="JR51" s="32"/>
      <c r="JS51" s="32"/>
      <c r="JT51" s="32"/>
      <c r="JU51" s="32"/>
      <c r="JV51" s="32"/>
      <c r="JW51" s="32"/>
      <c r="JX51" s="32"/>
      <c r="JY51" s="32"/>
      <c r="JZ51" s="32"/>
      <c r="KA51" s="32"/>
      <c r="KB51" s="32"/>
      <c r="KC51" s="32"/>
      <c r="KD51" s="32"/>
      <c r="KE51" s="32"/>
      <c r="KF51" s="32"/>
      <c r="KG51" s="32"/>
      <c r="KH51" s="32"/>
      <c r="KI51" s="32"/>
      <c r="KJ51" s="32"/>
      <c r="KK51" s="32"/>
      <c r="KL51" s="32"/>
      <c r="KM51" s="32"/>
      <c r="KN51" s="32"/>
      <c r="KO51" s="32"/>
      <c r="KP51" s="32"/>
      <c r="KQ51" s="32"/>
      <c r="KR51" s="32"/>
      <c r="KS51" s="32"/>
      <c r="KT51" s="32"/>
      <c r="KU51" s="32"/>
      <c r="KV51" s="32"/>
      <c r="KW51" s="32"/>
      <c r="KX51" s="32"/>
      <c r="KY51" s="32"/>
      <c r="KZ51" s="32"/>
      <c r="LA51" s="32"/>
      <c r="LB51" s="32"/>
      <c r="LC51" s="32"/>
      <c r="LD51" s="32"/>
      <c r="LE51" s="32"/>
      <c r="LF51" s="32"/>
      <c r="LG51" s="32"/>
      <c r="LH51" s="32"/>
      <c r="LI51" s="32"/>
      <c r="LJ51" s="32"/>
      <c r="LK51" s="32"/>
      <c r="LL51" s="32"/>
      <c r="LM51" s="32"/>
      <c r="LN51" s="32"/>
      <c r="LO51" s="32"/>
      <c r="LP51" s="32"/>
      <c r="LQ51" s="32"/>
      <c r="LR51" s="32"/>
      <c r="LS51" s="32"/>
      <c r="LT51" s="32"/>
      <c r="LU51" s="32"/>
      <c r="LV51" s="32"/>
      <c r="LW51" s="32"/>
      <c r="LX51" s="32"/>
      <c r="LY51" s="32"/>
      <c r="LZ51" s="32"/>
      <c r="MA51" s="32"/>
      <c r="MB51" s="32"/>
      <c r="MC51" s="32"/>
      <c r="MD51" s="32"/>
      <c r="ME51" s="32"/>
      <c r="MF51" s="32"/>
      <c r="MG51" s="32"/>
      <c r="MH51" s="32"/>
      <c r="MI51" s="32"/>
      <c r="MJ51" s="32"/>
      <c r="MK51" s="32"/>
      <c r="ML51" s="32"/>
      <c r="MM51" s="32"/>
      <c r="MN51" s="32"/>
      <c r="MO51" s="32"/>
      <c r="MP51" s="32"/>
      <c r="MQ51" s="32"/>
      <c r="MR51" s="32"/>
      <c r="MS51" s="32"/>
      <c r="MT51" s="32"/>
      <c r="MU51" s="32"/>
      <c r="MV51" s="32"/>
      <c r="MW51" s="32"/>
      <c r="MX51" s="32"/>
      <c r="MY51" s="32"/>
      <c r="MZ51" s="32"/>
      <c r="NA51" s="32"/>
      <c r="NB51" s="32"/>
      <c r="NC51" s="32"/>
      <c r="ND51" s="32"/>
      <c r="NE51" s="32"/>
      <c r="NF51" s="32"/>
      <c r="NG51" s="32"/>
      <c r="NH51" s="32"/>
      <c r="NI51" s="32"/>
      <c r="NJ51" s="32"/>
      <c r="NK51" s="32"/>
      <c r="NL51" s="32"/>
      <c r="NM51" s="32"/>
      <c r="NN51" s="32"/>
      <c r="NO51" s="32"/>
      <c r="NP51" s="32"/>
      <c r="NQ51" s="32"/>
      <c r="NR51" s="32"/>
      <c r="NS51" s="32"/>
      <c r="NT51" s="32"/>
      <c r="NU51" s="32"/>
      <c r="NV51" s="32"/>
      <c r="NW51" s="32"/>
      <c r="NX51" s="32"/>
      <c r="NY51" s="32"/>
      <c r="NZ51" s="32"/>
      <c r="OA51" s="32"/>
      <c r="OB51" s="32"/>
      <c r="OC51" s="32"/>
      <c r="OD51" s="32"/>
      <c r="OE51" s="32"/>
      <c r="OF51" s="32"/>
      <c r="OG51" s="32"/>
      <c r="OH51" s="32"/>
      <c r="OI51" s="32"/>
      <c r="OJ51" s="32"/>
      <c r="OK51" s="32"/>
      <c r="OL51" s="32"/>
      <c r="OM51" s="32"/>
      <c r="ON51" s="32"/>
      <c r="OO51" s="32"/>
      <c r="OP51" s="32"/>
      <c r="OQ51" s="32"/>
      <c r="OR51" s="32"/>
      <c r="OS51" s="32"/>
      <c r="OT51" s="32"/>
      <c r="OU51" s="32"/>
      <c r="OV51" s="32"/>
      <c r="OW51" s="32"/>
      <c r="OX51" s="32"/>
      <c r="OY51" s="32"/>
      <c r="OZ51" s="32"/>
      <c r="PA51" s="32"/>
      <c r="PB51" s="32"/>
      <c r="PC51" s="32"/>
      <c r="PD51" s="32"/>
      <c r="PE51" s="32"/>
      <c r="PF51" s="32"/>
      <c r="PG51" s="32"/>
      <c r="PH51" s="32"/>
      <c r="PI51" s="32"/>
      <c r="PJ51" s="32"/>
      <c r="PK51" s="32"/>
      <c r="PL51" s="32"/>
      <c r="PM51" s="32"/>
      <c r="PN51" s="32"/>
      <c r="PO51" s="32"/>
      <c r="PP51" s="32"/>
      <c r="PQ51" s="32"/>
      <c r="PR51" s="32"/>
      <c r="PS51" s="32"/>
      <c r="PT51" s="32"/>
      <c r="PU51" s="32"/>
      <c r="PV51" s="32"/>
      <c r="PW51" s="32"/>
      <c r="PX51" s="32"/>
      <c r="PY51" s="32"/>
      <c r="PZ51" s="32"/>
      <c r="QA51" s="32"/>
      <c r="QB51" s="32"/>
      <c r="QC51" s="32"/>
      <c r="QD51" s="32"/>
      <c r="QE51" s="32"/>
      <c r="QF51" s="32"/>
      <c r="QG51" s="32"/>
      <c r="QH51" s="32"/>
      <c r="QI51" s="32"/>
      <c r="QJ51" s="32"/>
      <c r="QK51" s="32"/>
      <c r="QL51" s="32"/>
      <c r="QM51" s="32"/>
      <c r="QN51" s="32"/>
      <c r="QO51" s="32"/>
      <c r="QP51" s="32"/>
      <c r="QQ51" s="32"/>
      <c r="QR51" s="32"/>
      <c r="QS51" s="32"/>
      <c r="QT51" s="32"/>
      <c r="QU51" s="32"/>
      <c r="QV51" s="32"/>
      <c r="QW51" s="32"/>
      <c r="QX51" s="32"/>
      <c r="QY51" s="32"/>
      <c r="QZ51" s="32"/>
      <c r="RA51" s="32"/>
      <c r="RB51" s="32"/>
      <c r="RC51" s="32"/>
      <c r="RD51" s="32"/>
      <c r="RE51" s="32"/>
      <c r="RF51" s="32"/>
      <c r="RG51" s="32"/>
      <c r="RH51" s="32"/>
      <c r="RI51" s="32"/>
      <c r="RJ51" s="32"/>
      <c r="RK51" s="32"/>
      <c r="RL51" s="32"/>
      <c r="RM51" s="32"/>
      <c r="RN51" s="32"/>
      <c r="RO51" s="32"/>
      <c r="RP51" s="32"/>
      <c r="RQ51" s="32"/>
      <c r="RR51" s="32"/>
      <c r="RS51" s="32"/>
      <c r="RT51" s="32"/>
      <c r="RU51" s="32"/>
      <c r="RV51" s="32"/>
      <c r="RW51" s="32"/>
      <c r="RX51" s="32"/>
      <c r="RY51" s="32"/>
      <c r="RZ51" s="32"/>
      <c r="SA51" s="32"/>
      <c r="SB51" s="32"/>
      <c r="SC51" s="32"/>
      <c r="SD51" s="32"/>
      <c r="SE51" s="32"/>
      <c r="SF51" s="32"/>
      <c r="SG51" s="32"/>
      <c r="SH51" s="32"/>
      <c r="SI51" s="32"/>
      <c r="SJ51" s="32"/>
      <c r="SK51" s="32"/>
      <c r="SL51" s="32"/>
      <c r="SM51" s="32"/>
      <c r="SN51" s="32"/>
      <c r="SO51" s="32"/>
      <c r="SP51" s="32"/>
      <c r="SQ51" s="32"/>
      <c r="SR51" s="32"/>
      <c r="SS51" s="32"/>
      <c r="ST51" s="32"/>
      <c r="SU51" s="32"/>
      <c r="SV51" s="32"/>
      <c r="SW51" s="32"/>
      <c r="SX51" s="32"/>
      <c r="SY51" s="32"/>
      <c r="SZ51" s="32"/>
      <c r="TA51" s="32"/>
      <c r="TB51" s="32"/>
      <c r="TC51" s="32"/>
      <c r="TD51" s="32"/>
      <c r="TE51" s="32"/>
      <c r="TF51" s="32"/>
      <c r="TG51" s="32"/>
      <c r="TH51" s="32"/>
      <c r="TI51" s="32"/>
      <c r="TJ51" s="32"/>
      <c r="TK51" s="32"/>
      <c r="TL51" s="32"/>
      <c r="TM51" s="32"/>
      <c r="TN51" s="32"/>
      <c r="TO51" s="32"/>
      <c r="TP51" s="32"/>
      <c r="TQ51" s="32"/>
      <c r="TR51" s="32"/>
      <c r="TS51" s="32"/>
      <c r="TT51" s="32"/>
      <c r="TU51" s="32"/>
      <c r="TV51" s="32"/>
      <c r="TW51" s="32"/>
      <c r="TX51" s="32"/>
      <c r="TY51" s="32"/>
      <c r="TZ51" s="32"/>
      <c r="UA51" s="32"/>
      <c r="UB51" s="32"/>
      <c r="UC51" s="32"/>
      <c r="UD51" s="32"/>
      <c r="UE51" s="32"/>
      <c r="UF51" s="32"/>
      <c r="UG51" s="32"/>
      <c r="UH51" s="32"/>
      <c r="UI51" s="32"/>
      <c r="UJ51" s="32"/>
      <c r="UK51" s="32"/>
      <c r="UL51" s="32"/>
      <c r="UM51" s="32"/>
      <c r="UN51" s="32"/>
      <c r="UO51" s="32"/>
      <c r="UP51" s="32"/>
      <c r="UQ51" s="32"/>
      <c r="UR51" s="32"/>
      <c r="US51" s="32"/>
      <c r="UT51" s="32"/>
      <c r="UU51" s="32"/>
      <c r="UV51" s="32"/>
      <c r="UW51" s="32"/>
      <c r="UX51" s="32"/>
      <c r="UY51" s="32"/>
      <c r="UZ51" s="32"/>
      <c r="VA51" s="32"/>
      <c r="VB51" s="32"/>
      <c r="VC51" s="32"/>
      <c r="VD51" s="32"/>
      <c r="VE51" s="32"/>
      <c r="VF51" s="32"/>
      <c r="VG51" s="32"/>
      <c r="VH51" s="32"/>
      <c r="VI51" s="32"/>
      <c r="VJ51" s="32"/>
      <c r="VK51" s="32"/>
      <c r="VL51" s="32"/>
      <c r="VM51" s="32"/>
      <c r="VN51" s="32"/>
      <c r="VO51" s="32"/>
      <c r="VP51" s="32"/>
      <c r="VQ51" s="32"/>
      <c r="VR51" s="32"/>
      <c r="VS51" s="32"/>
      <c r="VT51" s="32"/>
      <c r="VU51" s="32"/>
      <c r="VV51" s="32"/>
      <c r="VW51" s="32"/>
      <c r="VX51" s="32"/>
      <c r="VY51" s="32"/>
      <c r="VZ51" s="32"/>
      <c r="WA51" s="32"/>
      <c r="WB51" s="32"/>
      <c r="WC51" s="32"/>
      <c r="WD51" s="32"/>
      <c r="WE51" s="32"/>
      <c r="WF51" s="32"/>
      <c r="WG51" s="32"/>
      <c r="WH51" s="32"/>
      <c r="WI51" s="32"/>
      <c r="WJ51" s="32"/>
      <c r="WK51" s="32"/>
      <c r="WL51" s="32"/>
      <c r="WM51" s="32"/>
      <c r="WN51" s="32"/>
      <c r="WO51" s="32"/>
      <c r="WP51" s="32"/>
      <c r="WQ51" s="32"/>
      <c r="WR51" s="32"/>
      <c r="WS51" s="32"/>
      <c r="WT51" s="32"/>
      <c r="WU51" s="32"/>
      <c r="WV51" s="32"/>
      <c r="WW51" s="32"/>
      <c r="WX51" s="32"/>
      <c r="WY51" s="32"/>
      <c r="WZ51" s="32"/>
      <c r="XA51" s="32"/>
      <c r="XB51" s="32"/>
      <c r="XC51" s="32"/>
      <c r="XD51" s="32"/>
      <c r="XE51" s="32"/>
      <c r="XF51" s="32"/>
      <c r="XG51" s="32"/>
      <c r="XH51" s="32"/>
      <c r="XI51" s="32"/>
      <c r="XJ51" s="32"/>
      <c r="XK51" s="32"/>
      <c r="XL51" s="32"/>
      <c r="XM51" s="32"/>
      <c r="XN51" s="32"/>
      <c r="XO51" s="32"/>
      <c r="XP51" s="32"/>
      <c r="XQ51" s="32"/>
      <c r="XR51" s="32"/>
      <c r="XS51" s="32"/>
      <c r="XT51" s="32"/>
      <c r="XU51" s="32"/>
      <c r="XV51" s="32"/>
      <c r="XW51" s="32"/>
      <c r="XX51" s="32"/>
      <c r="XY51" s="32"/>
      <c r="XZ51" s="32"/>
      <c r="YA51" s="32"/>
      <c r="YB51" s="32"/>
      <c r="YC51" s="32"/>
      <c r="YD51" s="32"/>
      <c r="YE51" s="32"/>
      <c r="YF51" s="32"/>
      <c r="YG51" s="32"/>
      <c r="YH51" s="32"/>
      <c r="YI51" s="32"/>
      <c r="YJ51" s="32"/>
      <c r="YK51" s="32"/>
      <c r="YL51" s="32"/>
      <c r="YM51" s="32"/>
      <c r="YN51" s="32"/>
      <c r="YO51" s="32"/>
      <c r="YP51" s="32"/>
      <c r="YQ51" s="32"/>
      <c r="YR51" s="32"/>
      <c r="YS51" s="32"/>
      <c r="YT51" s="32"/>
      <c r="YU51" s="32"/>
      <c r="YV51" s="32"/>
      <c r="YW51" s="32"/>
      <c r="YX51" s="32"/>
      <c r="YY51" s="32"/>
      <c r="YZ51" s="32"/>
      <c r="ZA51" s="32"/>
      <c r="ZB51" s="32"/>
      <c r="ZC51" s="32"/>
      <c r="ZD51" s="32"/>
      <c r="ZE51" s="32"/>
      <c r="ZF51" s="32"/>
      <c r="ZG51" s="32"/>
      <c r="ZH51" s="32"/>
      <c r="ZI51" s="32"/>
      <c r="ZJ51" s="32"/>
      <c r="ZK51" s="32"/>
      <c r="ZL51" s="32"/>
      <c r="ZM51" s="32"/>
      <c r="ZN51" s="32"/>
      <c r="ZO51" s="32"/>
      <c r="ZP51" s="32"/>
      <c r="ZQ51" s="32"/>
      <c r="ZR51" s="32"/>
      <c r="ZS51" s="32"/>
      <c r="ZT51" s="32"/>
      <c r="ZU51" s="32"/>
      <c r="ZV51" s="32"/>
      <c r="ZW51" s="32"/>
      <c r="ZX51" s="32"/>
      <c r="ZY51" s="32"/>
      <c r="ZZ51" s="32"/>
      <c r="AAA51" s="32"/>
      <c r="AAB51" s="32"/>
      <c r="AAC51" s="32"/>
      <c r="AAD51" s="32"/>
      <c r="AAE51" s="32"/>
      <c r="AAF51" s="32"/>
      <c r="AAG51" s="32"/>
      <c r="AAH51" s="32"/>
      <c r="AAI51" s="32"/>
      <c r="AAJ51" s="32"/>
      <c r="AAK51" s="32"/>
      <c r="AAL51" s="32"/>
      <c r="AAM51" s="32"/>
      <c r="AAN51" s="32"/>
      <c r="AAO51" s="32"/>
      <c r="AAP51" s="32"/>
      <c r="AAQ51" s="32"/>
      <c r="AAR51" s="32"/>
      <c r="AAS51" s="32"/>
      <c r="AAT51" s="32"/>
      <c r="AAU51" s="32"/>
      <c r="AAV51" s="32"/>
      <c r="AAW51" s="32"/>
      <c r="AAX51" s="32"/>
      <c r="AAY51" s="32"/>
      <c r="AAZ51" s="32"/>
      <c r="ABA51" s="32"/>
      <c r="ABB51" s="32"/>
      <c r="ABC51" s="32"/>
      <c r="ABD51" s="32"/>
      <c r="ABE51" s="32"/>
      <c r="ABF51" s="32"/>
      <c r="ABG51" s="32"/>
      <c r="ABH51" s="32"/>
      <c r="ABI51" s="32"/>
      <c r="ABJ51" s="32"/>
      <c r="ABK51" s="32"/>
      <c r="ABL51" s="32"/>
      <c r="ABM51" s="32"/>
      <c r="ABN51" s="32"/>
      <c r="ABO51" s="32"/>
      <c r="ABP51" s="32"/>
      <c r="ABQ51" s="32"/>
      <c r="ABR51" s="32"/>
      <c r="ABS51" s="32"/>
      <c r="ABT51" s="32"/>
      <c r="ABU51" s="32"/>
      <c r="ABV51" s="32"/>
      <c r="ABW51" s="32"/>
      <c r="ABX51" s="32"/>
      <c r="ABY51" s="32"/>
      <c r="ABZ51" s="32"/>
      <c r="ACA51" s="32"/>
      <c r="ACB51" s="32"/>
      <c r="ACC51" s="32"/>
      <c r="ACD51" s="32"/>
      <c r="ACE51" s="32"/>
      <c r="ACF51" s="32"/>
      <c r="ACG51" s="32"/>
      <c r="ACH51" s="32"/>
      <c r="ACI51" s="32"/>
      <c r="ACJ51" s="32"/>
      <c r="ACK51" s="32"/>
      <c r="ACL51" s="32"/>
      <c r="ACM51" s="32"/>
      <c r="ACN51" s="32"/>
      <c r="ACO51" s="32"/>
      <c r="ACP51" s="32"/>
      <c r="ACQ51" s="32"/>
      <c r="ACR51" s="32"/>
      <c r="ACS51" s="32"/>
      <c r="ACT51" s="32"/>
      <c r="ACU51" s="32"/>
      <c r="ACV51" s="32"/>
      <c r="ACW51" s="32"/>
      <c r="ACX51" s="32"/>
      <c r="ACY51" s="32"/>
      <c r="ACZ51" s="32"/>
      <c r="ADA51" s="32"/>
      <c r="ADB51" s="32"/>
      <c r="ADC51" s="32"/>
      <c r="ADD51" s="32"/>
      <c r="ADE51" s="32"/>
      <c r="ADF51" s="32"/>
      <c r="ADG51" s="32"/>
      <c r="ADH51" s="32"/>
      <c r="ADI51" s="32"/>
      <c r="ADJ51" s="32"/>
      <c r="ADK51" s="32"/>
      <c r="ADL51" s="32"/>
      <c r="ADM51" s="32"/>
      <c r="ADN51" s="32"/>
      <c r="ADO51" s="32"/>
      <c r="ADP51" s="32"/>
      <c r="ADQ51" s="32"/>
      <c r="ADR51" s="32"/>
      <c r="ADS51" s="32"/>
      <c r="ADT51" s="32"/>
      <c r="ADU51" s="32"/>
      <c r="ADV51" s="32"/>
      <c r="ADW51" s="32"/>
      <c r="ADX51" s="32"/>
      <c r="ADY51" s="32"/>
      <c r="ADZ51" s="32"/>
      <c r="AEA51" s="32"/>
      <c r="AEB51" s="32"/>
      <c r="AEC51" s="32"/>
      <c r="AED51" s="32"/>
      <c r="AEE51" s="32"/>
      <c r="AEF51" s="32"/>
      <c r="AEG51" s="32"/>
      <c r="AEH51" s="32"/>
      <c r="AEI51" s="32"/>
      <c r="AEJ51" s="32"/>
      <c r="AEK51" s="32"/>
      <c r="AEL51" s="32"/>
      <c r="AEM51" s="32"/>
      <c r="AEN51" s="32"/>
      <c r="AEO51" s="32"/>
      <c r="AEP51" s="32"/>
      <c r="AEQ51" s="32"/>
      <c r="AER51" s="32"/>
      <c r="AES51" s="32"/>
      <c r="AET51" s="32"/>
      <c r="AEU51" s="32"/>
      <c r="AEV51" s="32"/>
      <c r="AEW51" s="32"/>
      <c r="AEX51" s="32"/>
      <c r="AEY51" s="32"/>
      <c r="AEZ51" s="32"/>
      <c r="AFA51" s="32"/>
      <c r="AFB51" s="32"/>
      <c r="AFC51" s="32"/>
      <c r="AFD51" s="32"/>
      <c r="AFE51" s="32"/>
      <c r="AFF51" s="32"/>
      <c r="AFG51" s="32"/>
      <c r="AFH51" s="32"/>
      <c r="AFI51" s="32"/>
      <c r="AFJ51" s="32"/>
      <c r="AFK51" s="32"/>
      <c r="AFL51" s="32"/>
      <c r="AFM51" s="32"/>
      <c r="AFN51" s="32"/>
      <c r="AFO51" s="32"/>
      <c r="AFP51" s="32"/>
      <c r="AFQ51" s="32"/>
      <c r="AFR51" s="32"/>
      <c r="AFS51" s="32"/>
      <c r="AFT51" s="32"/>
      <c r="AFU51" s="32"/>
      <c r="AFV51" s="32"/>
      <c r="AFW51" s="32"/>
      <c r="AFX51" s="32"/>
      <c r="AFY51" s="32"/>
      <c r="AFZ51" s="32"/>
      <c r="AGA51" s="32"/>
      <c r="AGB51" s="32"/>
      <c r="AGC51" s="32"/>
      <c r="AGD51" s="32"/>
      <c r="AGE51" s="32"/>
      <c r="AGF51" s="32"/>
      <c r="AGG51" s="32"/>
      <c r="AGH51" s="32"/>
      <c r="AGI51" s="32"/>
      <c r="AGJ51" s="32"/>
      <c r="AGK51" s="32"/>
      <c r="AGL51" s="32"/>
      <c r="AGM51" s="32"/>
      <c r="AGN51" s="32"/>
      <c r="AGO51" s="32"/>
      <c r="AGP51" s="32"/>
      <c r="AGQ51" s="32"/>
      <c r="AGR51" s="32"/>
      <c r="AGS51" s="32"/>
      <c r="AGT51" s="32"/>
      <c r="AGU51" s="32"/>
      <c r="AGV51" s="32"/>
      <c r="AGW51" s="32"/>
      <c r="AGX51" s="32"/>
      <c r="AGY51" s="32"/>
      <c r="AGZ51" s="32"/>
      <c r="AHA51" s="32"/>
      <c r="AHB51" s="32"/>
      <c r="AHC51" s="32"/>
      <c r="AHD51" s="32"/>
      <c r="AHE51" s="32"/>
      <c r="AHF51" s="32"/>
      <c r="AHG51" s="32"/>
      <c r="AHH51" s="32"/>
      <c r="AHI51" s="32"/>
      <c r="AHJ51" s="32"/>
      <c r="AHK51" s="32"/>
      <c r="AHL51" s="32"/>
      <c r="AHM51" s="32"/>
      <c r="AHN51" s="32"/>
      <c r="AHO51" s="32"/>
      <c r="AHP51" s="32"/>
      <c r="AHQ51" s="32"/>
      <c r="AHR51" s="32"/>
      <c r="AHS51" s="32"/>
      <c r="AHT51" s="32"/>
      <c r="AHU51" s="32"/>
      <c r="AHV51" s="32"/>
      <c r="AHW51" s="32"/>
      <c r="AHX51" s="32"/>
      <c r="AHY51" s="32"/>
      <c r="AHZ51" s="32"/>
      <c r="AIA51" s="32"/>
      <c r="AIB51" s="32"/>
      <c r="AIC51" s="32"/>
      <c r="AID51" s="32"/>
      <c r="AIE51" s="32"/>
      <c r="AIF51" s="32"/>
      <c r="AIG51" s="32"/>
      <c r="AIH51" s="32"/>
      <c r="AII51" s="32"/>
      <c r="AIJ51" s="32"/>
      <c r="AIK51" s="32"/>
      <c r="AIL51" s="32"/>
      <c r="AIM51" s="32"/>
      <c r="AIN51" s="32"/>
      <c r="AIO51" s="32"/>
      <c r="AIP51" s="32"/>
      <c r="AIQ51" s="32"/>
      <c r="AIR51" s="32"/>
      <c r="AIS51" s="32"/>
      <c r="AIT51" s="32"/>
      <c r="AIU51" s="32"/>
      <c r="AIV51" s="32"/>
      <c r="AIW51" s="32"/>
      <c r="AIX51" s="32"/>
      <c r="AIY51" s="32"/>
      <c r="AIZ51" s="32"/>
      <c r="AJA51" s="32"/>
      <c r="AJB51" s="32"/>
      <c r="AJC51" s="32"/>
      <c r="AJD51" s="32"/>
      <c r="AJE51" s="32"/>
      <c r="AJF51" s="32"/>
      <c r="AJG51" s="32"/>
      <c r="AJH51" s="32"/>
      <c r="AJI51" s="32"/>
      <c r="AJJ51" s="32"/>
      <c r="AJK51" s="32"/>
      <c r="AJL51" s="32"/>
      <c r="AJM51" s="32"/>
      <c r="AJN51" s="32"/>
      <c r="AJO51" s="32"/>
      <c r="AJP51" s="32"/>
      <c r="AJQ51" s="32"/>
      <c r="AJR51" s="32"/>
      <c r="AJS51" s="32"/>
      <c r="AJT51" s="32"/>
      <c r="AJU51" s="32"/>
      <c r="AJV51" s="32"/>
      <c r="AJW51" s="32"/>
      <c r="AJX51" s="32"/>
      <c r="AJY51" s="32"/>
      <c r="AJZ51" s="32"/>
      <c r="AKA51" s="32"/>
      <c r="AKB51" s="32"/>
      <c r="AKC51" s="32"/>
      <c r="AKD51" s="32"/>
      <c r="AKE51" s="32"/>
      <c r="AKF51" s="32"/>
      <c r="AKG51" s="32"/>
      <c r="AKH51" s="32"/>
      <c r="AKI51" s="32"/>
      <c r="AKJ51" s="32"/>
      <c r="AKK51" s="32"/>
      <c r="AKL51" s="32"/>
      <c r="AKM51" s="32"/>
      <c r="AKN51" s="32"/>
      <c r="AKO51" s="32"/>
      <c r="AKP51" s="32"/>
      <c r="AKQ51" s="32"/>
      <c r="AKR51" s="32"/>
      <c r="AKS51" s="32"/>
      <c r="AKT51" s="32"/>
      <c r="AKU51" s="32"/>
      <c r="AKV51" s="32"/>
      <c r="AKW51" s="32"/>
      <c r="AKX51" s="32"/>
      <c r="AKY51" s="32"/>
      <c r="AKZ51" s="32"/>
      <c r="ALA51" s="32"/>
      <c r="ALB51" s="32"/>
      <c r="ALC51" s="32"/>
      <c r="ALD51" s="32"/>
      <c r="ALE51" s="32"/>
      <c r="ALF51" s="32"/>
      <c r="ALG51" s="32"/>
      <c r="ALH51" s="32"/>
      <c r="ALI51" s="32"/>
      <c r="ALJ51" s="32"/>
      <c r="ALK51" s="32"/>
      <c r="ALL51" s="32"/>
      <c r="ALM51" s="32"/>
      <c r="ALN51" s="32"/>
      <c r="ALO51" s="32"/>
      <c r="ALP51" s="32"/>
      <c r="ALQ51" s="32"/>
      <c r="ALR51" s="32"/>
      <c r="ALS51" s="32"/>
      <c r="ALT51" s="32"/>
      <c r="ALU51" s="32"/>
      <c r="ALV51" s="32"/>
      <c r="ALW51" s="32"/>
      <c r="ALX51" s="32"/>
      <c r="ALY51" s="32"/>
      <c r="ALZ51" s="32"/>
      <c r="AMA51" s="32"/>
      <c r="AMB51" s="32"/>
      <c r="AMC51" s="32"/>
      <c r="AMD51" s="32"/>
      <c r="AME51" s="32"/>
      <c r="AMF51" s="32"/>
      <c r="AMG51" s="32"/>
      <c r="AMH51" s="32"/>
      <c r="AMI51" s="32"/>
      <c r="AMJ51" s="32"/>
      <c r="AMK51" s="32"/>
      <c r="AML51" s="32"/>
      <c r="AMM51" s="32"/>
      <c r="AMN51" s="32"/>
      <c r="AMO51" s="32"/>
      <c r="AMP51" s="32"/>
      <c r="AMQ51" s="32"/>
      <c r="AMR51" s="32"/>
      <c r="AMS51" s="32"/>
      <c r="AMT51" s="32"/>
      <c r="AMU51" s="32"/>
      <c r="AMV51" s="32"/>
      <c r="AMW51" s="32"/>
      <c r="AMX51" s="32"/>
      <c r="AMY51" s="32"/>
      <c r="AMZ51" s="32"/>
      <c r="ANA51" s="32"/>
      <c r="ANB51" s="32"/>
      <c r="ANC51" s="32"/>
      <c r="AND51" s="32"/>
      <c r="ANE51" s="32"/>
      <c r="ANF51" s="32"/>
      <c r="ANG51" s="32"/>
      <c r="ANH51" s="32"/>
      <c r="ANI51" s="32"/>
      <c r="ANJ51" s="32"/>
      <c r="ANK51" s="32"/>
      <c r="ANL51" s="32"/>
      <c r="ANM51" s="32"/>
      <c r="ANN51" s="32"/>
      <c r="ANO51" s="32"/>
      <c r="ANP51" s="32"/>
      <c r="ANQ51" s="32"/>
      <c r="ANR51" s="32"/>
      <c r="ANS51" s="32"/>
      <c r="ANT51" s="32"/>
      <c r="ANU51" s="32"/>
      <c r="ANV51" s="32"/>
      <c r="ANW51" s="32"/>
      <c r="ANX51" s="32"/>
      <c r="ANY51" s="32"/>
      <c r="ANZ51" s="32"/>
      <c r="AOA51" s="32"/>
      <c r="AOB51" s="32"/>
      <c r="AOC51" s="32"/>
      <c r="AOD51" s="32"/>
      <c r="AOE51" s="32"/>
      <c r="AOF51" s="32"/>
      <c r="AOG51" s="32"/>
      <c r="AOH51" s="32"/>
      <c r="AOI51" s="32"/>
      <c r="AOJ51" s="32"/>
      <c r="AOK51" s="32"/>
      <c r="AOL51" s="32"/>
      <c r="AOM51" s="32"/>
      <c r="AON51" s="32"/>
      <c r="AOO51" s="32"/>
      <c r="AOP51" s="32"/>
      <c r="AOQ51" s="32"/>
      <c r="AOR51" s="32"/>
      <c r="AOS51" s="32"/>
      <c r="AOT51" s="32"/>
      <c r="AOU51" s="32"/>
      <c r="AOV51" s="32"/>
      <c r="AOW51" s="32"/>
      <c r="AOX51" s="32"/>
      <c r="AOY51" s="32"/>
      <c r="AOZ51" s="32"/>
      <c r="APA51" s="32"/>
      <c r="APB51" s="32"/>
      <c r="APC51" s="32"/>
      <c r="APD51" s="32"/>
      <c r="APE51" s="32"/>
      <c r="APF51" s="32"/>
      <c r="APG51" s="32"/>
      <c r="APH51" s="32"/>
      <c r="API51" s="32"/>
      <c r="APJ51" s="32"/>
      <c r="APK51" s="32"/>
      <c r="APL51" s="32"/>
      <c r="APM51" s="32"/>
      <c r="APN51" s="32"/>
      <c r="APO51" s="32"/>
      <c r="APP51" s="32"/>
      <c r="APQ51" s="32"/>
      <c r="APR51" s="32"/>
      <c r="APS51" s="32"/>
      <c r="APT51" s="32"/>
      <c r="APU51" s="32"/>
      <c r="APV51" s="32"/>
      <c r="APW51" s="32"/>
      <c r="APX51" s="32"/>
      <c r="APY51" s="32"/>
      <c r="APZ51" s="32"/>
      <c r="AQA51" s="32"/>
      <c r="AQB51" s="32"/>
      <c r="AQC51" s="32"/>
      <c r="AQD51" s="32"/>
      <c r="AQE51" s="32"/>
      <c r="AQF51" s="32"/>
      <c r="AQG51" s="32"/>
      <c r="AQH51" s="32"/>
      <c r="AQI51" s="32"/>
      <c r="AQJ51" s="32"/>
      <c r="AQK51" s="32"/>
      <c r="AQL51" s="32"/>
      <c r="AQM51" s="32"/>
      <c r="AQN51" s="32"/>
      <c r="AQO51" s="32"/>
      <c r="AQP51" s="32"/>
      <c r="AQQ51" s="32"/>
      <c r="AQR51" s="32"/>
      <c r="AQS51" s="32"/>
      <c r="AQT51" s="32"/>
      <c r="AQU51" s="32"/>
      <c r="AQV51" s="32"/>
      <c r="AQW51" s="32"/>
      <c r="AQX51" s="32"/>
      <c r="AQY51" s="32"/>
      <c r="AQZ51" s="32"/>
      <c r="ARA51" s="32"/>
      <c r="ARB51" s="32"/>
      <c r="ARC51" s="32"/>
      <c r="ARD51" s="32"/>
      <c r="ARE51" s="32"/>
      <c r="ARF51" s="32"/>
      <c r="ARG51" s="32"/>
      <c r="ARH51" s="32"/>
      <c r="ARI51" s="32"/>
      <c r="ARJ51" s="32"/>
      <c r="ARK51" s="32"/>
      <c r="ARL51" s="32"/>
      <c r="ARM51" s="32"/>
      <c r="ARN51" s="32"/>
      <c r="ARO51" s="32"/>
      <c r="ARP51" s="32"/>
      <c r="ARQ51" s="32"/>
      <c r="ARR51" s="32"/>
      <c r="ARS51" s="32"/>
      <c r="ART51" s="32"/>
      <c r="ARU51" s="32"/>
      <c r="ARV51" s="32"/>
      <c r="ARW51" s="32"/>
      <c r="ARX51" s="32"/>
      <c r="ARY51" s="32"/>
      <c r="ARZ51" s="32"/>
      <c r="ASA51" s="32"/>
      <c r="ASB51" s="32"/>
      <c r="ASC51" s="32"/>
      <c r="ASD51" s="32"/>
      <c r="ASE51" s="32"/>
      <c r="ASF51" s="32"/>
      <c r="ASG51" s="32"/>
      <c r="ASH51" s="32"/>
      <c r="ASI51" s="32"/>
      <c r="ASJ51" s="32"/>
      <c r="ASK51" s="32"/>
      <c r="ASL51" s="32"/>
      <c r="ASM51" s="32"/>
      <c r="ASN51" s="32"/>
      <c r="ASO51" s="32"/>
      <c r="ASP51" s="32"/>
      <c r="ASQ51" s="32"/>
      <c r="ASR51" s="32"/>
      <c r="ASS51" s="32"/>
      <c r="AST51" s="32"/>
      <c r="ASU51" s="32"/>
      <c r="ASV51" s="32"/>
      <c r="ASW51" s="32"/>
      <c r="ASX51" s="32"/>
      <c r="ASY51" s="32"/>
      <c r="ASZ51" s="32"/>
      <c r="ATA51" s="32"/>
      <c r="ATB51" s="32"/>
      <c r="ATC51" s="32"/>
      <c r="ATD51" s="32"/>
      <c r="ATE51" s="32"/>
      <c r="ATF51" s="32"/>
      <c r="ATG51" s="32"/>
      <c r="ATH51" s="32"/>
      <c r="ATI51" s="32"/>
      <c r="ATJ51" s="32"/>
      <c r="ATK51" s="32"/>
      <c r="ATL51" s="32"/>
      <c r="ATM51" s="32"/>
      <c r="ATN51" s="32"/>
      <c r="ATO51" s="32"/>
      <c r="ATP51" s="32"/>
      <c r="ATQ51" s="32"/>
      <c r="ATR51" s="32"/>
      <c r="ATS51" s="32"/>
      <c r="ATT51" s="32"/>
      <c r="ATU51" s="32"/>
      <c r="ATV51" s="32"/>
      <c r="ATW51" s="32"/>
      <c r="ATX51" s="32"/>
      <c r="ATY51" s="32"/>
      <c r="ATZ51" s="32"/>
      <c r="AUA51" s="32"/>
      <c r="AUB51" s="32"/>
      <c r="AUC51" s="32"/>
      <c r="AUD51" s="32"/>
      <c r="AUE51" s="32"/>
      <c r="AUF51" s="32"/>
      <c r="AUG51" s="32"/>
      <c r="AUH51" s="32"/>
      <c r="AUI51" s="32"/>
      <c r="AUJ51" s="32"/>
      <c r="AUK51" s="32"/>
      <c r="AUL51" s="32"/>
      <c r="AUM51" s="32"/>
      <c r="AUN51" s="32"/>
      <c r="AUO51" s="32"/>
      <c r="AUP51" s="32"/>
      <c r="AUQ51" s="32"/>
      <c r="AUR51" s="32"/>
      <c r="AUS51" s="32"/>
      <c r="AUT51" s="32"/>
      <c r="AUU51" s="32"/>
      <c r="AUV51" s="32"/>
      <c r="AUW51" s="32"/>
      <c r="AUX51" s="32"/>
      <c r="AUY51" s="32"/>
      <c r="AUZ51" s="32"/>
      <c r="AVA51" s="32"/>
      <c r="AVB51" s="32"/>
      <c r="AVC51" s="32"/>
      <c r="AVD51" s="32"/>
      <c r="AVE51" s="32"/>
      <c r="AVF51" s="32"/>
      <c r="AVG51" s="32"/>
      <c r="AVH51" s="32"/>
      <c r="AVI51" s="32"/>
      <c r="AVJ51" s="32"/>
      <c r="AVK51" s="32"/>
      <c r="AVL51" s="32"/>
      <c r="AVM51" s="32"/>
      <c r="AVN51" s="32"/>
      <c r="AVO51" s="32"/>
      <c r="AVP51" s="32"/>
      <c r="AVQ51" s="32"/>
      <c r="AVR51" s="32"/>
      <c r="AVS51" s="32"/>
      <c r="AVT51" s="32"/>
      <c r="AVU51" s="32"/>
      <c r="AVV51" s="32"/>
      <c r="AVW51" s="32"/>
      <c r="AVX51" s="32"/>
      <c r="AVY51" s="32"/>
      <c r="AVZ51" s="32"/>
      <c r="AWA51" s="32"/>
      <c r="AWB51" s="32"/>
      <c r="AWC51" s="32"/>
      <c r="AWD51" s="32"/>
      <c r="AWE51" s="32"/>
      <c r="AWF51" s="32"/>
      <c r="AWG51" s="32"/>
      <c r="AWH51" s="32"/>
      <c r="AWI51" s="32"/>
      <c r="AWJ51" s="32"/>
      <c r="AWK51" s="32"/>
      <c r="AWL51" s="32"/>
      <c r="AWM51" s="32"/>
      <c r="AWN51" s="32"/>
      <c r="AWO51" s="32"/>
      <c r="AWP51" s="32"/>
      <c r="AWQ51" s="32"/>
      <c r="AWR51" s="32"/>
      <c r="AWS51" s="32"/>
      <c r="AWT51" s="32"/>
      <c r="AWU51" s="32"/>
      <c r="AWV51" s="32"/>
      <c r="AWW51" s="32"/>
      <c r="AWX51" s="32"/>
      <c r="AWY51" s="32"/>
      <c r="AWZ51" s="32"/>
      <c r="AXA51" s="32"/>
      <c r="AXB51" s="32"/>
      <c r="AXC51" s="32"/>
      <c r="AXD51" s="32"/>
      <c r="AXE51" s="32"/>
      <c r="AXF51" s="32"/>
      <c r="AXG51" s="32"/>
      <c r="AXH51" s="32"/>
      <c r="AXI51" s="32"/>
      <c r="AXJ51" s="32"/>
      <c r="AXK51" s="32"/>
      <c r="AXL51" s="32"/>
      <c r="AXM51" s="32"/>
      <c r="AXN51" s="32"/>
      <c r="AXO51" s="32"/>
      <c r="AXP51" s="32"/>
      <c r="AXQ51" s="32"/>
      <c r="AXR51" s="32"/>
      <c r="AXS51" s="32"/>
      <c r="AXT51" s="32"/>
      <c r="AXU51" s="32"/>
      <c r="AXV51" s="32"/>
      <c r="AXW51" s="32"/>
      <c r="AXX51" s="32"/>
      <c r="AXY51" s="32"/>
      <c r="AXZ51" s="32"/>
      <c r="AYA51" s="32"/>
      <c r="AYB51" s="32"/>
      <c r="AYC51" s="32"/>
      <c r="AYD51" s="32"/>
      <c r="AYE51" s="32"/>
      <c r="AYF51" s="32"/>
      <c r="AYG51" s="32"/>
      <c r="AYH51" s="32"/>
      <c r="AYI51" s="32"/>
      <c r="AYJ51" s="32"/>
      <c r="AYK51" s="32"/>
      <c r="AYL51" s="32"/>
      <c r="AYM51" s="32"/>
      <c r="AYN51" s="32"/>
      <c r="AYO51" s="32"/>
      <c r="AYP51" s="32"/>
      <c r="AYQ51" s="32"/>
      <c r="AYR51" s="32"/>
      <c r="AYS51" s="32"/>
      <c r="AYT51" s="32"/>
      <c r="AYU51" s="32"/>
      <c r="AYV51" s="32"/>
      <c r="AYW51" s="32"/>
      <c r="AYX51" s="32"/>
      <c r="AYY51" s="32"/>
      <c r="AYZ51" s="32"/>
      <c r="AZA51" s="32"/>
      <c r="AZB51" s="32"/>
      <c r="AZC51" s="32"/>
      <c r="AZD51" s="32"/>
      <c r="AZE51" s="32"/>
      <c r="AZF51" s="32"/>
      <c r="AZG51" s="32"/>
      <c r="AZH51" s="32"/>
      <c r="AZI51" s="32"/>
      <c r="AZJ51" s="32"/>
      <c r="AZK51" s="32"/>
      <c r="AZL51" s="32"/>
      <c r="AZM51" s="32"/>
      <c r="AZN51" s="32"/>
      <c r="AZO51" s="32"/>
      <c r="AZP51" s="32"/>
      <c r="AZQ51" s="32"/>
      <c r="AZR51" s="32"/>
      <c r="AZS51" s="32"/>
      <c r="AZT51" s="32"/>
      <c r="AZU51" s="32"/>
      <c r="AZV51" s="32"/>
      <c r="AZW51" s="32"/>
      <c r="AZX51" s="32"/>
      <c r="AZY51" s="32"/>
      <c r="AZZ51" s="32"/>
      <c r="BAA51" s="32"/>
      <c r="BAB51" s="32"/>
      <c r="BAC51" s="32"/>
      <c r="BAD51" s="32"/>
      <c r="BAE51" s="32"/>
      <c r="BAF51" s="32"/>
      <c r="BAG51" s="32"/>
      <c r="BAH51" s="32"/>
      <c r="BAI51" s="32"/>
      <c r="BAJ51" s="32"/>
      <c r="BAK51" s="32"/>
      <c r="BAL51" s="32"/>
      <c r="BAM51" s="32"/>
      <c r="BAN51" s="32"/>
      <c r="BAO51" s="32"/>
      <c r="BAP51" s="32"/>
      <c r="BAQ51" s="32"/>
      <c r="BAR51" s="32"/>
      <c r="BAS51" s="32"/>
      <c r="BAT51" s="32"/>
      <c r="BAU51" s="32"/>
      <c r="BAV51" s="32"/>
      <c r="BAW51" s="32"/>
      <c r="BAX51" s="32"/>
      <c r="BAY51" s="32"/>
      <c r="BAZ51" s="32"/>
      <c r="BBA51" s="32"/>
      <c r="BBB51" s="32"/>
      <c r="BBC51" s="32"/>
      <c r="BBD51" s="32"/>
      <c r="BBE51" s="32"/>
      <c r="BBF51" s="32"/>
      <c r="BBG51" s="32"/>
      <c r="BBH51" s="32"/>
      <c r="BBI51" s="32"/>
      <c r="BBJ51" s="32"/>
      <c r="BBK51" s="32"/>
      <c r="BBL51" s="32"/>
      <c r="BBM51" s="32"/>
      <c r="BBN51" s="32"/>
      <c r="BBO51" s="32"/>
      <c r="BBP51" s="32"/>
      <c r="BBQ51" s="32"/>
      <c r="BBR51" s="32"/>
      <c r="BBS51" s="32"/>
      <c r="BBT51" s="32"/>
      <c r="BBU51" s="32"/>
      <c r="BBV51" s="32"/>
      <c r="BBW51" s="32"/>
      <c r="BBX51" s="32"/>
      <c r="BBY51" s="32"/>
      <c r="BBZ51" s="32"/>
      <c r="BCA51" s="32"/>
      <c r="BCB51" s="32"/>
      <c r="BCC51" s="32"/>
      <c r="BCD51" s="32"/>
      <c r="BCE51" s="32"/>
      <c r="BCF51" s="32"/>
      <c r="BCG51" s="32"/>
      <c r="BCH51" s="32"/>
      <c r="BCI51" s="32"/>
      <c r="BCJ51" s="32"/>
      <c r="BCK51" s="32"/>
      <c r="BCL51" s="32"/>
      <c r="BCM51" s="32"/>
      <c r="BCN51" s="32"/>
      <c r="BCO51" s="32"/>
      <c r="BCP51" s="32"/>
      <c r="BCQ51" s="32"/>
      <c r="BCR51" s="32"/>
      <c r="BCS51" s="32"/>
      <c r="BCT51" s="32"/>
      <c r="BCU51" s="32"/>
      <c r="BCV51" s="32"/>
      <c r="BCW51" s="32"/>
      <c r="BCX51" s="32"/>
      <c r="BCY51" s="32"/>
      <c r="BCZ51" s="32"/>
      <c r="BDA51" s="32"/>
      <c r="BDB51" s="32"/>
      <c r="BDC51" s="32"/>
      <c r="BDD51" s="32"/>
      <c r="BDE51" s="32"/>
      <c r="BDF51" s="32"/>
      <c r="BDG51" s="32"/>
      <c r="BDH51" s="32"/>
      <c r="BDI51" s="32"/>
      <c r="BDJ51" s="32"/>
      <c r="BDK51" s="32"/>
      <c r="BDL51" s="32"/>
      <c r="BDM51" s="32"/>
      <c r="BDN51" s="32"/>
      <c r="BDO51" s="32"/>
      <c r="BDP51" s="32"/>
      <c r="BDQ51" s="32"/>
      <c r="BDR51" s="32"/>
      <c r="BDS51" s="32"/>
      <c r="BDT51" s="32"/>
      <c r="BDU51" s="32"/>
      <c r="BDV51" s="32"/>
      <c r="BDW51" s="32"/>
      <c r="BDX51" s="32"/>
      <c r="BDY51" s="32"/>
      <c r="BDZ51" s="32"/>
      <c r="BEA51" s="32"/>
      <c r="BEB51" s="32"/>
      <c r="BEC51" s="32"/>
      <c r="BED51" s="32"/>
      <c r="BEE51" s="32"/>
      <c r="BEF51" s="32"/>
      <c r="BEG51" s="32"/>
      <c r="BEH51" s="32"/>
      <c r="BEI51" s="32"/>
      <c r="BEJ51" s="32"/>
      <c r="BEK51" s="32"/>
      <c r="BEL51" s="32"/>
      <c r="BEM51" s="32"/>
      <c r="BEN51" s="32"/>
      <c r="BEO51" s="32"/>
      <c r="BEP51" s="32"/>
      <c r="BEQ51" s="32"/>
      <c r="BER51" s="32"/>
      <c r="BES51" s="32"/>
      <c r="BET51" s="32"/>
      <c r="BEU51" s="32"/>
      <c r="BEV51" s="32"/>
      <c r="BEW51" s="32"/>
      <c r="BEX51" s="32"/>
      <c r="BEY51" s="32"/>
      <c r="BEZ51" s="32"/>
      <c r="BFA51" s="32"/>
      <c r="BFB51" s="32"/>
      <c r="BFC51" s="32"/>
      <c r="BFD51" s="32"/>
      <c r="BFE51" s="32"/>
      <c r="BFF51" s="32"/>
      <c r="BFG51" s="32"/>
      <c r="BFH51" s="32"/>
      <c r="BFI51" s="32"/>
      <c r="BFJ51" s="32"/>
      <c r="BFK51" s="32"/>
      <c r="BFL51" s="32"/>
      <c r="BFM51" s="32"/>
      <c r="BFN51" s="32"/>
      <c r="BFO51" s="32"/>
      <c r="BFP51" s="32"/>
      <c r="BFQ51" s="32"/>
      <c r="BFR51" s="32"/>
      <c r="BFS51" s="32"/>
      <c r="BFT51" s="32"/>
      <c r="BFU51" s="32"/>
      <c r="BFV51" s="32"/>
      <c r="BFW51" s="32"/>
      <c r="BFX51" s="32"/>
      <c r="BFY51" s="32"/>
      <c r="BFZ51" s="32"/>
      <c r="BGA51" s="32"/>
      <c r="BGB51" s="32"/>
      <c r="BGC51" s="32"/>
      <c r="BGD51" s="32"/>
      <c r="BGE51" s="32"/>
      <c r="BGF51" s="32"/>
      <c r="BGG51" s="32"/>
      <c r="BGH51" s="32"/>
      <c r="BGI51" s="32"/>
      <c r="BGJ51" s="32"/>
      <c r="BGK51" s="32"/>
      <c r="BGL51" s="32"/>
      <c r="BGM51" s="32"/>
      <c r="BGN51" s="32"/>
      <c r="BGO51" s="32"/>
      <c r="BGP51" s="32"/>
      <c r="BGQ51" s="32"/>
      <c r="BGR51" s="32"/>
      <c r="BGS51" s="32"/>
      <c r="BGT51" s="32"/>
      <c r="BGU51" s="32"/>
      <c r="BGV51" s="32"/>
      <c r="BGW51" s="32"/>
      <c r="BGX51" s="32"/>
      <c r="BGY51" s="32"/>
      <c r="BGZ51" s="32"/>
      <c r="BHA51" s="32"/>
      <c r="BHB51" s="32"/>
      <c r="BHC51" s="32"/>
      <c r="BHD51" s="32"/>
      <c r="BHE51" s="32"/>
      <c r="BHF51" s="32"/>
      <c r="BHG51" s="32"/>
      <c r="BHH51" s="32"/>
      <c r="BHI51" s="32"/>
      <c r="BHJ51" s="32"/>
      <c r="BHK51" s="32"/>
      <c r="BHL51" s="32"/>
      <c r="BHM51" s="32"/>
      <c r="BHN51" s="32"/>
      <c r="BHO51" s="32"/>
      <c r="BHP51" s="32"/>
      <c r="BHQ51" s="32"/>
      <c r="BHR51" s="32"/>
      <c r="BHS51" s="32"/>
      <c r="BHT51" s="32"/>
      <c r="BHU51" s="32"/>
      <c r="BHV51" s="32"/>
      <c r="BHW51" s="32"/>
      <c r="BHX51" s="32"/>
      <c r="BHY51" s="32"/>
      <c r="BHZ51" s="32"/>
      <c r="BIA51" s="32"/>
      <c r="BIB51" s="32"/>
      <c r="BIC51" s="32"/>
      <c r="BID51" s="32"/>
      <c r="BIE51" s="32"/>
      <c r="BIF51" s="32"/>
      <c r="BIG51" s="32"/>
      <c r="BIH51" s="32"/>
      <c r="BII51" s="32"/>
      <c r="BIJ51" s="32"/>
      <c r="BIK51" s="32"/>
      <c r="BIL51" s="32"/>
      <c r="BIM51" s="32"/>
      <c r="BIN51" s="32"/>
      <c r="BIO51" s="32"/>
      <c r="BIP51" s="32"/>
      <c r="BIQ51" s="32"/>
      <c r="BIR51" s="32"/>
      <c r="BIS51" s="32"/>
      <c r="BIT51" s="32"/>
      <c r="BIU51" s="32"/>
      <c r="BIV51" s="32"/>
      <c r="BIW51" s="32"/>
      <c r="BIX51" s="32"/>
      <c r="BIY51" s="32"/>
      <c r="BIZ51" s="32"/>
      <c r="BJA51" s="32"/>
      <c r="BJB51" s="32"/>
      <c r="BJC51" s="32"/>
      <c r="BJD51" s="32"/>
      <c r="BJE51" s="32"/>
      <c r="BJF51" s="32"/>
      <c r="BJG51" s="32"/>
      <c r="BJH51" s="32"/>
      <c r="BJI51" s="32"/>
      <c r="BJJ51" s="32"/>
      <c r="BJK51" s="32"/>
      <c r="BJL51" s="32"/>
      <c r="BJM51" s="32"/>
      <c r="BJN51" s="32"/>
      <c r="BJO51" s="32"/>
      <c r="BJP51" s="32"/>
      <c r="BJQ51" s="32"/>
      <c r="BJR51" s="32"/>
      <c r="BJS51" s="32"/>
      <c r="BJT51" s="32"/>
      <c r="BJU51" s="32"/>
      <c r="BJV51" s="32"/>
      <c r="BJW51" s="32"/>
      <c r="BJX51" s="32"/>
      <c r="BJY51" s="32"/>
      <c r="BJZ51" s="32"/>
      <c r="BKA51" s="32"/>
      <c r="BKB51" s="32"/>
      <c r="BKC51" s="32"/>
      <c r="BKD51" s="32"/>
      <c r="BKE51" s="32"/>
      <c r="BKF51" s="32"/>
      <c r="BKG51" s="32"/>
      <c r="BKH51" s="32"/>
      <c r="BKI51" s="32"/>
      <c r="BKJ51" s="32"/>
      <c r="BKK51" s="32"/>
      <c r="BKL51" s="32"/>
      <c r="BKM51" s="32"/>
      <c r="BKN51" s="32"/>
      <c r="BKO51" s="32"/>
      <c r="BKP51" s="32"/>
      <c r="BKQ51" s="32"/>
      <c r="BKR51" s="32"/>
      <c r="BKS51" s="32"/>
      <c r="BKT51" s="32"/>
      <c r="BKU51" s="32"/>
      <c r="BKV51" s="32"/>
      <c r="BKW51" s="32"/>
      <c r="BKX51" s="32"/>
      <c r="BKY51" s="32"/>
      <c r="BKZ51" s="32"/>
      <c r="BLA51" s="32"/>
      <c r="BLB51" s="32"/>
      <c r="BLC51" s="32"/>
      <c r="BLD51" s="32"/>
      <c r="BLE51" s="32"/>
      <c r="BLF51" s="32"/>
      <c r="BLG51" s="32"/>
      <c r="BLH51" s="32"/>
      <c r="BLI51" s="32"/>
      <c r="BLJ51" s="32"/>
      <c r="BLK51" s="32"/>
      <c r="BLL51" s="32"/>
      <c r="BLM51" s="32"/>
      <c r="BLN51" s="32"/>
      <c r="BLO51" s="32"/>
      <c r="BLP51" s="32"/>
      <c r="BLQ51" s="32"/>
      <c r="BLR51" s="32"/>
      <c r="BLS51" s="32"/>
      <c r="BLT51" s="32"/>
      <c r="BLU51" s="32"/>
      <c r="BLV51" s="32"/>
      <c r="BLW51" s="32"/>
      <c r="BLX51" s="32"/>
      <c r="BLY51" s="32"/>
      <c r="BLZ51" s="32"/>
      <c r="BMA51" s="32"/>
      <c r="BMB51" s="32"/>
      <c r="BMC51" s="32"/>
      <c r="BMD51" s="32"/>
      <c r="BME51" s="32"/>
      <c r="BMF51" s="32"/>
      <c r="BMG51" s="32"/>
      <c r="BMH51" s="32"/>
      <c r="BMI51" s="32"/>
      <c r="BMJ51" s="32"/>
      <c r="BMK51" s="32"/>
      <c r="BML51" s="32"/>
      <c r="BMM51" s="32"/>
      <c r="BMN51" s="32"/>
      <c r="BMO51" s="32"/>
      <c r="BMP51" s="32"/>
      <c r="BMQ51" s="32"/>
      <c r="BMR51" s="32"/>
      <c r="BMS51" s="32"/>
      <c r="BMT51" s="32"/>
      <c r="BMU51" s="32"/>
      <c r="BMV51" s="32"/>
      <c r="BMW51" s="32"/>
      <c r="BMX51" s="32"/>
      <c r="BMY51" s="32"/>
      <c r="BMZ51" s="32"/>
      <c r="BNA51" s="32"/>
      <c r="BNB51" s="32"/>
      <c r="BNC51" s="32"/>
      <c r="BND51" s="32"/>
      <c r="BNE51" s="32"/>
      <c r="BNF51" s="32"/>
      <c r="BNG51" s="32"/>
      <c r="BNH51" s="32"/>
      <c r="BNI51" s="32"/>
      <c r="BNJ51" s="32"/>
      <c r="BNK51" s="32"/>
      <c r="BNL51" s="32"/>
      <c r="BNM51" s="32"/>
      <c r="BNN51" s="32"/>
      <c r="BNO51" s="32"/>
      <c r="BNP51" s="32"/>
      <c r="BNQ51" s="32"/>
      <c r="BNR51" s="32"/>
      <c r="BNS51" s="32"/>
      <c r="BNT51" s="32"/>
      <c r="BNU51" s="32"/>
      <c r="BNV51" s="32"/>
      <c r="BNW51" s="32"/>
      <c r="BNX51" s="32"/>
      <c r="BNY51" s="32"/>
      <c r="BNZ51" s="32"/>
      <c r="BOA51" s="32"/>
      <c r="BOB51" s="32"/>
      <c r="BOC51" s="32"/>
      <c r="BOD51" s="32"/>
      <c r="BOE51" s="32"/>
      <c r="BOF51" s="32"/>
      <c r="BOG51" s="32"/>
      <c r="BOH51" s="32"/>
      <c r="BOI51" s="32"/>
      <c r="BOJ51" s="32"/>
      <c r="BOK51" s="32"/>
      <c r="BOL51" s="32"/>
      <c r="BOM51" s="32"/>
      <c r="BON51" s="32"/>
      <c r="BOO51" s="32"/>
      <c r="BOP51" s="32"/>
      <c r="BOQ51" s="32"/>
      <c r="BOR51" s="32"/>
      <c r="BOS51" s="32"/>
      <c r="BOT51" s="32"/>
      <c r="BOU51" s="32"/>
      <c r="BOV51" s="32"/>
      <c r="BOW51" s="32"/>
      <c r="BOX51" s="32"/>
      <c r="BOY51" s="32"/>
      <c r="BOZ51" s="32"/>
      <c r="BPA51" s="32"/>
      <c r="BPB51" s="32"/>
      <c r="BPC51" s="32"/>
      <c r="BPD51" s="32"/>
      <c r="BPE51" s="32"/>
      <c r="BPF51" s="32"/>
      <c r="BPG51" s="32"/>
      <c r="BPH51" s="32"/>
      <c r="BPI51" s="32"/>
      <c r="BPJ51" s="32"/>
      <c r="BPK51" s="32"/>
      <c r="BPL51" s="32"/>
      <c r="BPM51" s="32"/>
      <c r="BPN51" s="32"/>
      <c r="BPO51" s="32"/>
      <c r="BPP51" s="32"/>
      <c r="BPQ51" s="32"/>
      <c r="BPR51" s="32"/>
      <c r="BPS51" s="32"/>
      <c r="BPT51" s="32"/>
      <c r="BPU51" s="32"/>
      <c r="BPV51" s="32"/>
      <c r="BPW51" s="32"/>
      <c r="BPX51" s="32"/>
      <c r="BPY51" s="32"/>
      <c r="BPZ51" s="32"/>
      <c r="BQA51" s="32"/>
      <c r="BQB51" s="32"/>
      <c r="BQC51" s="32"/>
      <c r="BQD51" s="32"/>
      <c r="BQE51" s="32"/>
      <c r="BQF51" s="32"/>
      <c r="BQG51" s="32"/>
      <c r="BQH51" s="32"/>
      <c r="BQI51" s="32"/>
      <c r="BQJ51" s="32"/>
      <c r="BQK51" s="32"/>
      <c r="BQL51" s="32"/>
      <c r="BQM51" s="32"/>
      <c r="BQN51" s="32"/>
      <c r="BQO51" s="32"/>
      <c r="BQP51" s="32"/>
      <c r="BQQ51" s="32"/>
      <c r="BQR51" s="32"/>
      <c r="BQS51" s="32"/>
      <c r="BQT51" s="32"/>
      <c r="BQU51" s="32"/>
      <c r="BQV51" s="32"/>
      <c r="BQW51" s="32"/>
      <c r="BQX51" s="32"/>
      <c r="BQY51" s="32"/>
      <c r="BQZ51" s="32"/>
      <c r="BRA51" s="32"/>
      <c r="BRB51" s="32"/>
      <c r="BRC51" s="32"/>
      <c r="BRD51" s="32"/>
      <c r="BRE51" s="32"/>
      <c r="BRF51" s="32"/>
      <c r="BRG51" s="32"/>
      <c r="BRH51" s="32"/>
      <c r="BRI51" s="32"/>
      <c r="BRJ51" s="32"/>
      <c r="BRK51" s="32"/>
      <c r="BRL51" s="32"/>
      <c r="BRM51" s="32"/>
      <c r="BRN51" s="32"/>
      <c r="BRO51" s="32"/>
      <c r="BRP51" s="32"/>
      <c r="BRQ51" s="32"/>
      <c r="BRR51" s="32"/>
      <c r="BRS51" s="32"/>
      <c r="BRT51" s="32"/>
      <c r="BRU51" s="32"/>
      <c r="BRV51" s="32"/>
      <c r="BRW51" s="32"/>
      <c r="BRX51" s="32"/>
      <c r="BRY51" s="32"/>
      <c r="BRZ51" s="32"/>
      <c r="BSA51" s="32"/>
      <c r="BSB51" s="32"/>
    </row>
    <row r="52" spans="1:1848" s="32" customFormat="1" x14ac:dyDescent="0.2">
      <c r="A52" s="36" t="s">
        <v>13</v>
      </c>
      <c r="B52" s="30" t="s">
        <v>1</v>
      </c>
      <c r="C52" s="89">
        <v>96.1</v>
      </c>
      <c r="D52" s="89">
        <f>D51/C51*100</f>
        <v>102.13330676135951</v>
      </c>
      <c r="E52" s="89">
        <f>E51/D51*100</f>
        <v>129.01214536033046</v>
      </c>
      <c r="F52" s="89">
        <f t="shared" ref="F52" si="33">F51/E51*100</f>
        <v>103.31799361405578</v>
      </c>
      <c r="G52" s="89">
        <f>G51/F51*100</f>
        <v>110.41963409569593</v>
      </c>
      <c r="H52" s="89">
        <f>H51/G51*100</f>
        <v>108.53783945120638</v>
      </c>
      <c r="I52" s="89">
        <f>I51/G51*100</f>
        <v>108.76913844050955</v>
      </c>
      <c r="J52" s="89">
        <f>J51/H51*100</f>
        <v>107.143833434279</v>
      </c>
      <c r="K52" s="89">
        <f>K51/I51*100</f>
        <v>107.34864238031277</v>
      </c>
      <c r="L52" s="89">
        <f>L51/J51*100</f>
        <v>108.03468497055731</v>
      </c>
      <c r="M52" s="89">
        <f>M51/K51*100</f>
        <v>108.11768275772454</v>
      </c>
      <c r="N52" s="35"/>
      <c r="O52" s="35"/>
    </row>
    <row r="53" spans="1:1848" s="40" customFormat="1" ht="13.5" x14ac:dyDescent="0.2">
      <c r="A53" s="93" t="s">
        <v>18</v>
      </c>
      <c r="B53" s="30" t="s">
        <v>11</v>
      </c>
      <c r="C53" s="94">
        <f t="shared" ref="C53:M53" si="34">C55+C61</f>
        <v>314973.8</v>
      </c>
      <c r="D53" s="94">
        <f t="shared" si="34"/>
        <v>385660.33</v>
      </c>
      <c r="E53" s="94">
        <f t="shared" si="34"/>
        <v>381373.20999999996</v>
      </c>
      <c r="F53" s="94">
        <f t="shared" si="34"/>
        <v>463954.69999999995</v>
      </c>
      <c r="G53" s="94">
        <f t="shared" si="34"/>
        <v>572026.9</v>
      </c>
      <c r="H53" s="94">
        <f t="shared" si="34"/>
        <v>628360.6</v>
      </c>
      <c r="I53" s="94">
        <f t="shared" si="34"/>
        <v>629440.6</v>
      </c>
      <c r="J53" s="94">
        <f t="shared" si="34"/>
        <v>670846.69999999995</v>
      </c>
      <c r="K53" s="94">
        <f t="shared" si="34"/>
        <v>673106.7</v>
      </c>
      <c r="L53" s="94">
        <f t="shared" si="34"/>
        <v>712201.89999999991</v>
      </c>
      <c r="M53" s="94">
        <f t="shared" si="34"/>
        <v>715641.89999999991</v>
      </c>
      <c r="N53" s="39"/>
      <c r="O53" s="39"/>
    </row>
    <row r="54" spans="1:1848" s="32" customFormat="1" x14ac:dyDescent="0.2">
      <c r="A54" s="36" t="s">
        <v>13</v>
      </c>
      <c r="B54" s="30" t="s">
        <v>1</v>
      </c>
      <c r="C54" s="89">
        <v>108.2</v>
      </c>
      <c r="D54" s="89">
        <f>D53/C53*100</f>
        <v>122.44203486131229</v>
      </c>
      <c r="E54" s="89">
        <f>E53/D53*100</f>
        <v>98.888368943728267</v>
      </c>
      <c r="F54" s="89">
        <f t="shared" ref="F54" si="35">F53/E53*100</f>
        <v>121.6537207739369</v>
      </c>
      <c r="G54" s="89">
        <f>G53/F53*100</f>
        <v>123.29369656132378</v>
      </c>
      <c r="H54" s="89">
        <f>H53/G53*100</f>
        <v>109.84808581554468</v>
      </c>
      <c r="I54" s="89">
        <f>I53/G53*100</f>
        <v>110.03688812536612</v>
      </c>
      <c r="J54" s="89">
        <f>J53/H53*100</f>
        <v>106.76142011450114</v>
      </c>
      <c r="K54" s="89">
        <f>K53/I53*100</f>
        <v>106.937286854391</v>
      </c>
      <c r="L54" s="89">
        <f>L53/J53*100</f>
        <v>106.16462747748479</v>
      </c>
      <c r="M54" s="89">
        <f>M53/K53*100</f>
        <v>106.31923586557673</v>
      </c>
      <c r="N54" s="35"/>
      <c r="O54" s="35"/>
    </row>
    <row r="55" spans="1:1848" s="86" customFormat="1" ht="25.5" x14ac:dyDescent="0.2">
      <c r="A55" s="29" t="s">
        <v>9</v>
      </c>
      <c r="B55" s="30" t="s">
        <v>11</v>
      </c>
      <c r="C55" s="91">
        <f>SUM(C57:C60)</f>
        <v>292580.2</v>
      </c>
      <c r="D55" s="91">
        <f>SUM(D57:D60)</f>
        <v>362931.33</v>
      </c>
      <c r="E55" s="91">
        <f>SUM(E57:E60)</f>
        <v>358386.20999999996</v>
      </c>
      <c r="F55" s="91">
        <f t="shared" ref="F55:M55" si="36">SUM(F57:F60)</f>
        <v>437473.69999999995</v>
      </c>
      <c r="G55" s="91">
        <f>SUM(G57:G60)</f>
        <v>544580</v>
      </c>
      <c r="H55" s="91">
        <f t="shared" si="36"/>
        <v>597096.19999999995</v>
      </c>
      <c r="I55" s="91">
        <f t="shared" si="36"/>
        <v>598096.19999999995</v>
      </c>
      <c r="J55" s="91">
        <f t="shared" si="36"/>
        <v>637380.19999999995</v>
      </c>
      <c r="K55" s="91">
        <f t="shared" si="36"/>
        <v>639380.19999999995</v>
      </c>
      <c r="L55" s="91">
        <f t="shared" si="36"/>
        <v>675610.2</v>
      </c>
      <c r="M55" s="91">
        <f t="shared" si="36"/>
        <v>678610.2</v>
      </c>
      <c r="N55" s="39"/>
      <c r="O55" s="39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  <c r="IT55" s="40"/>
      <c r="IU55" s="40"/>
      <c r="IV55" s="40"/>
      <c r="IW55" s="40"/>
      <c r="IX55" s="40"/>
      <c r="IY55" s="40"/>
      <c r="IZ55" s="40"/>
      <c r="JA55" s="40"/>
      <c r="JB55" s="40"/>
      <c r="JC55" s="40"/>
      <c r="JD55" s="40"/>
      <c r="JE55" s="40"/>
      <c r="JF55" s="40"/>
      <c r="JG55" s="40"/>
      <c r="JH55" s="40"/>
      <c r="JI55" s="40"/>
      <c r="JJ55" s="40"/>
      <c r="JK55" s="40"/>
      <c r="JL55" s="40"/>
      <c r="JM55" s="40"/>
      <c r="JN55" s="40"/>
      <c r="JO55" s="40"/>
      <c r="JP55" s="40"/>
      <c r="JQ55" s="40"/>
      <c r="JR55" s="40"/>
      <c r="JS55" s="40"/>
      <c r="JT55" s="40"/>
      <c r="JU55" s="40"/>
      <c r="JV55" s="40"/>
      <c r="JW55" s="40"/>
      <c r="JX55" s="40"/>
      <c r="JY55" s="40"/>
      <c r="JZ55" s="40"/>
      <c r="KA55" s="40"/>
      <c r="KB55" s="40"/>
      <c r="KC55" s="40"/>
      <c r="KD55" s="40"/>
      <c r="KE55" s="40"/>
      <c r="KF55" s="40"/>
      <c r="KG55" s="40"/>
      <c r="KH55" s="40"/>
      <c r="KI55" s="40"/>
      <c r="KJ55" s="40"/>
      <c r="KK55" s="40"/>
      <c r="KL55" s="40"/>
      <c r="KM55" s="40"/>
      <c r="KN55" s="40"/>
      <c r="KO55" s="40"/>
      <c r="KP55" s="40"/>
      <c r="KQ55" s="40"/>
      <c r="KR55" s="40"/>
      <c r="KS55" s="40"/>
      <c r="KT55" s="40"/>
      <c r="KU55" s="40"/>
      <c r="KV55" s="40"/>
      <c r="KW55" s="40"/>
      <c r="KX55" s="40"/>
      <c r="KY55" s="40"/>
      <c r="KZ55" s="40"/>
      <c r="LA55" s="40"/>
      <c r="LB55" s="40"/>
      <c r="LC55" s="40"/>
      <c r="LD55" s="40"/>
      <c r="LE55" s="40"/>
      <c r="LF55" s="40"/>
      <c r="LG55" s="40"/>
      <c r="LH55" s="40"/>
      <c r="LI55" s="40"/>
      <c r="LJ55" s="40"/>
      <c r="LK55" s="40"/>
      <c r="LL55" s="40"/>
      <c r="LM55" s="40"/>
      <c r="LN55" s="40"/>
      <c r="LO55" s="40"/>
      <c r="LP55" s="40"/>
      <c r="LQ55" s="40"/>
      <c r="LR55" s="40"/>
      <c r="LS55" s="40"/>
      <c r="LT55" s="40"/>
      <c r="LU55" s="40"/>
      <c r="LV55" s="40"/>
      <c r="LW55" s="40"/>
      <c r="LX55" s="40"/>
      <c r="LY55" s="40"/>
      <c r="LZ55" s="40"/>
      <c r="MA55" s="40"/>
      <c r="MB55" s="40"/>
      <c r="MC55" s="40"/>
      <c r="MD55" s="40"/>
      <c r="ME55" s="40"/>
      <c r="MF55" s="40"/>
      <c r="MG55" s="40"/>
      <c r="MH55" s="40"/>
      <c r="MI55" s="40"/>
      <c r="MJ55" s="40"/>
      <c r="MK55" s="40"/>
      <c r="ML55" s="40"/>
      <c r="MM55" s="40"/>
      <c r="MN55" s="40"/>
      <c r="MO55" s="40"/>
      <c r="MP55" s="40"/>
      <c r="MQ55" s="40"/>
      <c r="MR55" s="40"/>
      <c r="MS55" s="40"/>
      <c r="MT55" s="40"/>
      <c r="MU55" s="40"/>
      <c r="MV55" s="40"/>
      <c r="MW55" s="40"/>
      <c r="MX55" s="40"/>
      <c r="MY55" s="40"/>
      <c r="MZ55" s="40"/>
      <c r="NA55" s="40"/>
      <c r="NB55" s="40"/>
      <c r="NC55" s="40"/>
      <c r="ND55" s="40"/>
      <c r="NE55" s="40"/>
      <c r="NF55" s="40"/>
      <c r="NG55" s="40"/>
      <c r="NH55" s="40"/>
      <c r="NI55" s="40"/>
      <c r="NJ55" s="40"/>
      <c r="NK55" s="40"/>
      <c r="NL55" s="40"/>
      <c r="NM55" s="40"/>
      <c r="NN55" s="40"/>
      <c r="NO55" s="40"/>
      <c r="NP55" s="40"/>
      <c r="NQ55" s="40"/>
      <c r="NR55" s="40"/>
      <c r="NS55" s="40"/>
      <c r="NT55" s="40"/>
      <c r="NU55" s="40"/>
      <c r="NV55" s="40"/>
      <c r="NW55" s="40"/>
      <c r="NX55" s="40"/>
      <c r="NY55" s="40"/>
      <c r="NZ55" s="40"/>
      <c r="OA55" s="40"/>
      <c r="OB55" s="40"/>
      <c r="OC55" s="40"/>
      <c r="OD55" s="40"/>
      <c r="OE55" s="40"/>
      <c r="OF55" s="40"/>
      <c r="OG55" s="40"/>
      <c r="OH55" s="40"/>
      <c r="OI55" s="40"/>
      <c r="OJ55" s="40"/>
      <c r="OK55" s="40"/>
      <c r="OL55" s="40"/>
      <c r="OM55" s="40"/>
      <c r="ON55" s="40"/>
      <c r="OO55" s="40"/>
      <c r="OP55" s="40"/>
      <c r="OQ55" s="40"/>
      <c r="OR55" s="40"/>
      <c r="OS55" s="40"/>
      <c r="OT55" s="40"/>
      <c r="OU55" s="40"/>
      <c r="OV55" s="40"/>
      <c r="OW55" s="40"/>
      <c r="OX55" s="40"/>
      <c r="OY55" s="40"/>
      <c r="OZ55" s="40"/>
      <c r="PA55" s="40"/>
      <c r="PB55" s="40"/>
      <c r="PC55" s="40"/>
      <c r="PD55" s="40"/>
      <c r="PE55" s="40"/>
      <c r="PF55" s="40"/>
      <c r="PG55" s="40"/>
      <c r="PH55" s="40"/>
      <c r="PI55" s="40"/>
      <c r="PJ55" s="40"/>
      <c r="PK55" s="40"/>
      <c r="PL55" s="40"/>
      <c r="PM55" s="40"/>
      <c r="PN55" s="40"/>
      <c r="PO55" s="40"/>
      <c r="PP55" s="40"/>
      <c r="PQ55" s="40"/>
      <c r="PR55" s="40"/>
      <c r="PS55" s="40"/>
      <c r="PT55" s="40"/>
      <c r="PU55" s="40"/>
      <c r="PV55" s="40"/>
      <c r="PW55" s="40"/>
      <c r="PX55" s="40"/>
      <c r="PY55" s="40"/>
      <c r="PZ55" s="40"/>
      <c r="QA55" s="40"/>
      <c r="QB55" s="40"/>
      <c r="QC55" s="40"/>
      <c r="QD55" s="40"/>
      <c r="QE55" s="40"/>
      <c r="QF55" s="40"/>
      <c r="QG55" s="40"/>
      <c r="QH55" s="40"/>
      <c r="QI55" s="40"/>
      <c r="QJ55" s="40"/>
      <c r="QK55" s="40"/>
      <c r="QL55" s="40"/>
      <c r="QM55" s="40"/>
      <c r="QN55" s="40"/>
      <c r="QO55" s="40"/>
      <c r="QP55" s="40"/>
      <c r="QQ55" s="40"/>
      <c r="QR55" s="40"/>
      <c r="QS55" s="40"/>
      <c r="QT55" s="40"/>
      <c r="QU55" s="40"/>
      <c r="QV55" s="40"/>
      <c r="QW55" s="40"/>
      <c r="QX55" s="40"/>
      <c r="QY55" s="40"/>
      <c r="QZ55" s="40"/>
      <c r="RA55" s="40"/>
      <c r="RB55" s="40"/>
      <c r="RC55" s="40"/>
      <c r="RD55" s="40"/>
      <c r="RE55" s="40"/>
      <c r="RF55" s="40"/>
      <c r="RG55" s="40"/>
      <c r="RH55" s="40"/>
      <c r="RI55" s="40"/>
      <c r="RJ55" s="40"/>
      <c r="RK55" s="40"/>
      <c r="RL55" s="40"/>
      <c r="RM55" s="40"/>
      <c r="RN55" s="40"/>
      <c r="RO55" s="40"/>
      <c r="RP55" s="40"/>
      <c r="RQ55" s="40"/>
      <c r="RR55" s="40"/>
      <c r="RS55" s="40"/>
      <c r="RT55" s="40"/>
      <c r="RU55" s="40"/>
      <c r="RV55" s="40"/>
      <c r="RW55" s="40"/>
      <c r="RX55" s="40"/>
      <c r="RY55" s="40"/>
      <c r="RZ55" s="40"/>
      <c r="SA55" s="40"/>
      <c r="SB55" s="40"/>
      <c r="SC55" s="40"/>
      <c r="SD55" s="40"/>
      <c r="SE55" s="40"/>
      <c r="SF55" s="40"/>
      <c r="SG55" s="40"/>
      <c r="SH55" s="40"/>
      <c r="SI55" s="40"/>
      <c r="SJ55" s="40"/>
      <c r="SK55" s="40"/>
      <c r="SL55" s="40"/>
      <c r="SM55" s="40"/>
      <c r="SN55" s="40"/>
      <c r="SO55" s="40"/>
      <c r="SP55" s="40"/>
      <c r="SQ55" s="40"/>
      <c r="SR55" s="40"/>
      <c r="SS55" s="40"/>
      <c r="ST55" s="40"/>
      <c r="SU55" s="40"/>
      <c r="SV55" s="40"/>
      <c r="SW55" s="40"/>
      <c r="SX55" s="40"/>
      <c r="SY55" s="40"/>
      <c r="SZ55" s="40"/>
      <c r="TA55" s="40"/>
      <c r="TB55" s="40"/>
      <c r="TC55" s="40"/>
      <c r="TD55" s="40"/>
      <c r="TE55" s="40"/>
      <c r="TF55" s="40"/>
      <c r="TG55" s="40"/>
      <c r="TH55" s="40"/>
      <c r="TI55" s="40"/>
      <c r="TJ55" s="40"/>
      <c r="TK55" s="40"/>
      <c r="TL55" s="40"/>
      <c r="TM55" s="40"/>
      <c r="TN55" s="40"/>
      <c r="TO55" s="40"/>
      <c r="TP55" s="40"/>
      <c r="TQ55" s="40"/>
      <c r="TR55" s="40"/>
      <c r="TS55" s="40"/>
      <c r="TT55" s="40"/>
      <c r="TU55" s="40"/>
      <c r="TV55" s="40"/>
      <c r="TW55" s="40"/>
      <c r="TX55" s="40"/>
      <c r="TY55" s="40"/>
      <c r="TZ55" s="40"/>
      <c r="UA55" s="40"/>
      <c r="UB55" s="40"/>
      <c r="UC55" s="40"/>
      <c r="UD55" s="40"/>
      <c r="UE55" s="40"/>
      <c r="UF55" s="40"/>
      <c r="UG55" s="40"/>
      <c r="UH55" s="40"/>
      <c r="UI55" s="40"/>
      <c r="UJ55" s="40"/>
      <c r="UK55" s="40"/>
      <c r="UL55" s="40"/>
      <c r="UM55" s="40"/>
      <c r="UN55" s="40"/>
      <c r="UO55" s="40"/>
      <c r="UP55" s="40"/>
      <c r="UQ55" s="40"/>
      <c r="UR55" s="40"/>
      <c r="US55" s="40"/>
      <c r="UT55" s="40"/>
      <c r="UU55" s="40"/>
      <c r="UV55" s="40"/>
      <c r="UW55" s="40"/>
      <c r="UX55" s="40"/>
      <c r="UY55" s="40"/>
      <c r="UZ55" s="40"/>
      <c r="VA55" s="40"/>
      <c r="VB55" s="40"/>
      <c r="VC55" s="40"/>
      <c r="VD55" s="40"/>
      <c r="VE55" s="40"/>
      <c r="VF55" s="40"/>
      <c r="VG55" s="40"/>
      <c r="VH55" s="40"/>
      <c r="VI55" s="40"/>
      <c r="VJ55" s="40"/>
      <c r="VK55" s="40"/>
      <c r="VL55" s="40"/>
      <c r="VM55" s="40"/>
      <c r="VN55" s="40"/>
      <c r="VO55" s="40"/>
      <c r="VP55" s="40"/>
      <c r="VQ55" s="40"/>
      <c r="VR55" s="40"/>
      <c r="VS55" s="40"/>
      <c r="VT55" s="40"/>
      <c r="VU55" s="40"/>
      <c r="VV55" s="40"/>
      <c r="VW55" s="40"/>
      <c r="VX55" s="40"/>
      <c r="VY55" s="40"/>
      <c r="VZ55" s="40"/>
      <c r="WA55" s="40"/>
      <c r="WB55" s="40"/>
      <c r="WC55" s="40"/>
      <c r="WD55" s="40"/>
      <c r="WE55" s="40"/>
      <c r="WF55" s="40"/>
      <c r="WG55" s="40"/>
      <c r="WH55" s="40"/>
      <c r="WI55" s="40"/>
      <c r="WJ55" s="40"/>
      <c r="WK55" s="40"/>
      <c r="WL55" s="40"/>
      <c r="WM55" s="40"/>
      <c r="WN55" s="40"/>
      <c r="WO55" s="40"/>
      <c r="WP55" s="40"/>
      <c r="WQ55" s="40"/>
      <c r="WR55" s="40"/>
      <c r="WS55" s="40"/>
      <c r="WT55" s="40"/>
      <c r="WU55" s="40"/>
      <c r="WV55" s="40"/>
      <c r="WW55" s="40"/>
      <c r="WX55" s="40"/>
      <c r="WY55" s="40"/>
      <c r="WZ55" s="40"/>
      <c r="XA55" s="40"/>
      <c r="XB55" s="40"/>
      <c r="XC55" s="40"/>
      <c r="XD55" s="40"/>
      <c r="XE55" s="40"/>
      <c r="XF55" s="40"/>
      <c r="XG55" s="40"/>
      <c r="XH55" s="40"/>
      <c r="XI55" s="40"/>
      <c r="XJ55" s="40"/>
      <c r="XK55" s="40"/>
      <c r="XL55" s="40"/>
      <c r="XM55" s="40"/>
      <c r="XN55" s="40"/>
      <c r="XO55" s="40"/>
      <c r="XP55" s="40"/>
      <c r="XQ55" s="40"/>
      <c r="XR55" s="40"/>
      <c r="XS55" s="40"/>
      <c r="XT55" s="40"/>
      <c r="XU55" s="40"/>
      <c r="XV55" s="40"/>
      <c r="XW55" s="40"/>
      <c r="XX55" s="40"/>
      <c r="XY55" s="40"/>
      <c r="XZ55" s="40"/>
      <c r="YA55" s="40"/>
      <c r="YB55" s="40"/>
      <c r="YC55" s="40"/>
      <c r="YD55" s="40"/>
      <c r="YE55" s="40"/>
      <c r="YF55" s="40"/>
      <c r="YG55" s="40"/>
      <c r="YH55" s="40"/>
      <c r="YI55" s="40"/>
      <c r="YJ55" s="40"/>
      <c r="YK55" s="40"/>
      <c r="YL55" s="40"/>
      <c r="YM55" s="40"/>
      <c r="YN55" s="40"/>
      <c r="YO55" s="40"/>
      <c r="YP55" s="40"/>
      <c r="YQ55" s="40"/>
      <c r="YR55" s="40"/>
      <c r="YS55" s="40"/>
      <c r="YT55" s="40"/>
      <c r="YU55" s="40"/>
      <c r="YV55" s="40"/>
      <c r="YW55" s="40"/>
      <c r="YX55" s="40"/>
      <c r="YY55" s="40"/>
      <c r="YZ55" s="40"/>
      <c r="ZA55" s="40"/>
      <c r="ZB55" s="40"/>
      <c r="ZC55" s="40"/>
      <c r="ZD55" s="40"/>
      <c r="ZE55" s="40"/>
      <c r="ZF55" s="40"/>
      <c r="ZG55" s="40"/>
      <c r="ZH55" s="40"/>
      <c r="ZI55" s="40"/>
      <c r="ZJ55" s="40"/>
      <c r="ZK55" s="40"/>
      <c r="ZL55" s="40"/>
      <c r="ZM55" s="40"/>
      <c r="ZN55" s="40"/>
      <c r="ZO55" s="40"/>
      <c r="ZP55" s="40"/>
      <c r="ZQ55" s="40"/>
      <c r="ZR55" s="40"/>
      <c r="ZS55" s="40"/>
      <c r="ZT55" s="40"/>
      <c r="ZU55" s="40"/>
      <c r="ZV55" s="40"/>
      <c r="ZW55" s="40"/>
      <c r="ZX55" s="40"/>
      <c r="ZY55" s="40"/>
      <c r="ZZ55" s="40"/>
      <c r="AAA55" s="40"/>
      <c r="AAB55" s="40"/>
      <c r="AAC55" s="40"/>
      <c r="AAD55" s="40"/>
      <c r="AAE55" s="40"/>
      <c r="AAF55" s="40"/>
      <c r="AAG55" s="40"/>
      <c r="AAH55" s="40"/>
      <c r="AAI55" s="40"/>
      <c r="AAJ55" s="40"/>
      <c r="AAK55" s="40"/>
      <c r="AAL55" s="40"/>
      <c r="AAM55" s="40"/>
      <c r="AAN55" s="40"/>
      <c r="AAO55" s="40"/>
      <c r="AAP55" s="40"/>
      <c r="AAQ55" s="40"/>
      <c r="AAR55" s="40"/>
      <c r="AAS55" s="40"/>
      <c r="AAT55" s="40"/>
      <c r="AAU55" s="40"/>
      <c r="AAV55" s="40"/>
      <c r="AAW55" s="40"/>
      <c r="AAX55" s="40"/>
      <c r="AAY55" s="40"/>
      <c r="AAZ55" s="40"/>
      <c r="ABA55" s="40"/>
      <c r="ABB55" s="40"/>
      <c r="ABC55" s="40"/>
      <c r="ABD55" s="40"/>
      <c r="ABE55" s="40"/>
      <c r="ABF55" s="40"/>
      <c r="ABG55" s="40"/>
      <c r="ABH55" s="40"/>
      <c r="ABI55" s="40"/>
      <c r="ABJ55" s="40"/>
      <c r="ABK55" s="40"/>
      <c r="ABL55" s="40"/>
      <c r="ABM55" s="40"/>
      <c r="ABN55" s="40"/>
      <c r="ABO55" s="40"/>
      <c r="ABP55" s="40"/>
      <c r="ABQ55" s="40"/>
      <c r="ABR55" s="40"/>
      <c r="ABS55" s="40"/>
      <c r="ABT55" s="40"/>
      <c r="ABU55" s="40"/>
      <c r="ABV55" s="40"/>
      <c r="ABW55" s="40"/>
      <c r="ABX55" s="40"/>
      <c r="ABY55" s="40"/>
      <c r="ABZ55" s="40"/>
      <c r="ACA55" s="40"/>
      <c r="ACB55" s="40"/>
      <c r="ACC55" s="40"/>
      <c r="ACD55" s="40"/>
      <c r="ACE55" s="40"/>
      <c r="ACF55" s="40"/>
      <c r="ACG55" s="40"/>
      <c r="ACH55" s="40"/>
      <c r="ACI55" s="40"/>
      <c r="ACJ55" s="40"/>
      <c r="ACK55" s="40"/>
      <c r="ACL55" s="40"/>
      <c r="ACM55" s="40"/>
      <c r="ACN55" s="40"/>
      <c r="ACO55" s="40"/>
      <c r="ACP55" s="40"/>
      <c r="ACQ55" s="40"/>
      <c r="ACR55" s="40"/>
      <c r="ACS55" s="40"/>
      <c r="ACT55" s="40"/>
      <c r="ACU55" s="40"/>
      <c r="ACV55" s="40"/>
      <c r="ACW55" s="40"/>
      <c r="ACX55" s="40"/>
      <c r="ACY55" s="40"/>
      <c r="ACZ55" s="40"/>
      <c r="ADA55" s="40"/>
      <c r="ADB55" s="40"/>
      <c r="ADC55" s="40"/>
      <c r="ADD55" s="40"/>
      <c r="ADE55" s="40"/>
      <c r="ADF55" s="40"/>
      <c r="ADG55" s="40"/>
      <c r="ADH55" s="40"/>
      <c r="ADI55" s="40"/>
      <c r="ADJ55" s="40"/>
      <c r="ADK55" s="40"/>
      <c r="ADL55" s="40"/>
      <c r="ADM55" s="40"/>
      <c r="ADN55" s="40"/>
      <c r="ADO55" s="40"/>
      <c r="ADP55" s="40"/>
      <c r="ADQ55" s="40"/>
      <c r="ADR55" s="40"/>
      <c r="ADS55" s="40"/>
      <c r="ADT55" s="40"/>
      <c r="ADU55" s="40"/>
      <c r="ADV55" s="40"/>
      <c r="ADW55" s="40"/>
      <c r="ADX55" s="40"/>
      <c r="ADY55" s="40"/>
      <c r="ADZ55" s="40"/>
      <c r="AEA55" s="40"/>
      <c r="AEB55" s="40"/>
      <c r="AEC55" s="40"/>
      <c r="AED55" s="40"/>
      <c r="AEE55" s="40"/>
      <c r="AEF55" s="40"/>
      <c r="AEG55" s="40"/>
      <c r="AEH55" s="40"/>
      <c r="AEI55" s="40"/>
      <c r="AEJ55" s="40"/>
      <c r="AEK55" s="40"/>
      <c r="AEL55" s="40"/>
      <c r="AEM55" s="40"/>
      <c r="AEN55" s="40"/>
      <c r="AEO55" s="40"/>
      <c r="AEP55" s="40"/>
      <c r="AEQ55" s="40"/>
      <c r="AER55" s="40"/>
      <c r="AES55" s="40"/>
      <c r="AET55" s="40"/>
      <c r="AEU55" s="40"/>
      <c r="AEV55" s="40"/>
      <c r="AEW55" s="40"/>
      <c r="AEX55" s="40"/>
      <c r="AEY55" s="40"/>
      <c r="AEZ55" s="40"/>
      <c r="AFA55" s="40"/>
      <c r="AFB55" s="40"/>
      <c r="AFC55" s="40"/>
      <c r="AFD55" s="40"/>
      <c r="AFE55" s="40"/>
      <c r="AFF55" s="40"/>
      <c r="AFG55" s="40"/>
      <c r="AFH55" s="40"/>
      <c r="AFI55" s="40"/>
      <c r="AFJ55" s="40"/>
      <c r="AFK55" s="40"/>
      <c r="AFL55" s="40"/>
      <c r="AFM55" s="40"/>
      <c r="AFN55" s="40"/>
      <c r="AFO55" s="40"/>
      <c r="AFP55" s="40"/>
      <c r="AFQ55" s="40"/>
      <c r="AFR55" s="40"/>
      <c r="AFS55" s="40"/>
      <c r="AFT55" s="40"/>
      <c r="AFU55" s="40"/>
      <c r="AFV55" s="40"/>
      <c r="AFW55" s="40"/>
      <c r="AFX55" s="40"/>
      <c r="AFY55" s="40"/>
      <c r="AFZ55" s="40"/>
      <c r="AGA55" s="40"/>
      <c r="AGB55" s="40"/>
      <c r="AGC55" s="40"/>
      <c r="AGD55" s="40"/>
      <c r="AGE55" s="40"/>
      <c r="AGF55" s="40"/>
      <c r="AGG55" s="40"/>
      <c r="AGH55" s="40"/>
      <c r="AGI55" s="40"/>
      <c r="AGJ55" s="40"/>
      <c r="AGK55" s="40"/>
      <c r="AGL55" s="40"/>
      <c r="AGM55" s="40"/>
      <c r="AGN55" s="40"/>
      <c r="AGO55" s="40"/>
      <c r="AGP55" s="40"/>
      <c r="AGQ55" s="40"/>
      <c r="AGR55" s="40"/>
      <c r="AGS55" s="40"/>
      <c r="AGT55" s="40"/>
      <c r="AGU55" s="40"/>
      <c r="AGV55" s="40"/>
      <c r="AGW55" s="40"/>
      <c r="AGX55" s="40"/>
      <c r="AGY55" s="40"/>
      <c r="AGZ55" s="40"/>
      <c r="AHA55" s="40"/>
      <c r="AHB55" s="40"/>
      <c r="AHC55" s="40"/>
      <c r="AHD55" s="40"/>
      <c r="AHE55" s="40"/>
      <c r="AHF55" s="40"/>
      <c r="AHG55" s="40"/>
      <c r="AHH55" s="40"/>
      <c r="AHI55" s="40"/>
      <c r="AHJ55" s="40"/>
      <c r="AHK55" s="40"/>
      <c r="AHL55" s="40"/>
      <c r="AHM55" s="40"/>
      <c r="AHN55" s="40"/>
      <c r="AHO55" s="40"/>
      <c r="AHP55" s="40"/>
      <c r="AHQ55" s="40"/>
      <c r="AHR55" s="40"/>
      <c r="AHS55" s="40"/>
      <c r="AHT55" s="40"/>
      <c r="AHU55" s="40"/>
      <c r="AHV55" s="40"/>
      <c r="AHW55" s="40"/>
      <c r="AHX55" s="40"/>
      <c r="AHY55" s="40"/>
      <c r="AHZ55" s="40"/>
      <c r="AIA55" s="40"/>
      <c r="AIB55" s="40"/>
      <c r="AIC55" s="40"/>
      <c r="AID55" s="40"/>
      <c r="AIE55" s="40"/>
      <c r="AIF55" s="40"/>
      <c r="AIG55" s="40"/>
      <c r="AIH55" s="40"/>
      <c r="AII55" s="40"/>
      <c r="AIJ55" s="40"/>
      <c r="AIK55" s="40"/>
      <c r="AIL55" s="40"/>
      <c r="AIM55" s="40"/>
      <c r="AIN55" s="40"/>
      <c r="AIO55" s="40"/>
      <c r="AIP55" s="40"/>
      <c r="AIQ55" s="40"/>
      <c r="AIR55" s="40"/>
      <c r="AIS55" s="40"/>
      <c r="AIT55" s="40"/>
      <c r="AIU55" s="40"/>
      <c r="AIV55" s="40"/>
      <c r="AIW55" s="40"/>
      <c r="AIX55" s="40"/>
      <c r="AIY55" s="40"/>
      <c r="AIZ55" s="40"/>
      <c r="AJA55" s="40"/>
      <c r="AJB55" s="40"/>
      <c r="AJC55" s="40"/>
      <c r="AJD55" s="40"/>
      <c r="AJE55" s="40"/>
      <c r="AJF55" s="40"/>
      <c r="AJG55" s="40"/>
      <c r="AJH55" s="40"/>
      <c r="AJI55" s="40"/>
      <c r="AJJ55" s="40"/>
      <c r="AJK55" s="40"/>
      <c r="AJL55" s="40"/>
      <c r="AJM55" s="40"/>
      <c r="AJN55" s="40"/>
      <c r="AJO55" s="40"/>
      <c r="AJP55" s="40"/>
      <c r="AJQ55" s="40"/>
      <c r="AJR55" s="40"/>
      <c r="AJS55" s="40"/>
      <c r="AJT55" s="40"/>
      <c r="AJU55" s="40"/>
      <c r="AJV55" s="40"/>
      <c r="AJW55" s="40"/>
      <c r="AJX55" s="40"/>
      <c r="AJY55" s="40"/>
      <c r="AJZ55" s="40"/>
      <c r="AKA55" s="40"/>
      <c r="AKB55" s="40"/>
      <c r="AKC55" s="40"/>
      <c r="AKD55" s="40"/>
      <c r="AKE55" s="40"/>
      <c r="AKF55" s="40"/>
      <c r="AKG55" s="40"/>
      <c r="AKH55" s="40"/>
      <c r="AKI55" s="40"/>
      <c r="AKJ55" s="40"/>
      <c r="AKK55" s="40"/>
      <c r="AKL55" s="40"/>
      <c r="AKM55" s="40"/>
      <c r="AKN55" s="40"/>
      <c r="AKO55" s="40"/>
      <c r="AKP55" s="40"/>
      <c r="AKQ55" s="40"/>
      <c r="AKR55" s="40"/>
      <c r="AKS55" s="40"/>
      <c r="AKT55" s="40"/>
      <c r="AKU55" s="40"/>
      <c r="AKV55" s="40"/>
      <c r="AKW55" s="40"/>
      <c r="AKX55" s="40"/>
      <c r="AKY55" s="40"/>
      <c r="AKZ55" s="40"/>
      <c r="ALA55" s="40"/>
      <c r="ALB55" s="40"/>
      <c r="ALC55" s="40"/>
      <c r="ALD55" s="40"/>
      <c r="ALE55" s="40"/>
      <c r="ALF55" s="40"/>
      <c r="ALG55" s="40"/>
      <c r="ALH55" s="40"/>
      <c r="ALI55" s="40"/>
      <c r="ALJ55" s="40"/>
      <c r="ALK55" s="40"/>
      <c r="ALL55" s="40"/>
      <c r="ALM55" s="40"/>
      <c r="ALN55" s="40"/>
      <c r="ALO55" s="40"/>
      <c r="ALP55" s="40"/>
      <c r="ALQ55" s="40"/>
      <c r="ALR55" s="40"/>
      <c r="ALS55" s="40"/>
      <c r="ALT55" s="40"/>
      <c r="ALU55" s="40"/>
      <c r="ALV55" s="40"/>
      <c r="ALW55" s="40"/>
      <c r="ALX55" s="40"/>
      <c r="ALY55" s="40"/>
      <c r="ALZ55" s="40"/>
      <c r="AMA55" s="40"/>
      <c r="AMB55" s="40"/>
      <c r="AMC55" s="40"/>
      <c r="AMD55" s="40"/>
      <c r="AME55" s="40"/>
      <c r="AMF55" s="40"/>
      <c r="AMG55" s="40"/>
      <c r="AMH55" s="40"/>
      <c r="AMI55" s="40"/>
      <c r="AMJ55" s="40"/>
      <c r="AMK55" s="40"/>
      <c r="AML55" s="40"/>
      <c r="AMM55" s="40"/>
      <c r="AMN55" s="40"/>
      <c r="AMO55" s="40"/>
      <c r="AMP55" s="40"/>
      <c r="AMQ55" s="40"/>
      <c r="AMR55" s="40"/>
      <c r="AMS55" s="40"/>
      <c r="AMT55" s="40"/>
      <c r="AMU55" s="40"/>
      <c r="AMV55" s="40"/>
      <c r="AMW55" s="40"/>
      <c r="AMX55" s="40"/>
      <c r="AMY55" s="40"/>
      <c r="AMZ55" s="40"/>
      <c r="ANA55" s="40"/>
      <c r="ANB55" s="40"/>
      <c r="ANC55" s="40"/>
      <c r="AND55" s="40"/>
      <c r="ANE55" s="40"/>
      <c r="ANF55" s="40"/>
      <c r="ANG55" s="40"/>
      <c r="ANH55" s="40"/>
      <c r="ANI55" s="40"/>
      <c r="ANJ55" s="40"/>
      <c r="ANK55" s="40"/>
      <c r="ANL55" s="40"/>
      <c r="ANM55" s="40"/>
      <c r="ANN55" s="40"/>
      <c r="ANO55" s="40"/>
      <c r="ANP55" s="40"/>
      <c r="ANQ55" s="40"/>
      <c r="ANR55" s="40"/>
      <c r="ANS55" s="40"/>
      <c r="ANT55" s="40"/>
      <c r="ANU55" s="40"/>
      <c r="ANV55" s="40"/>
      <c r="ANW55" s="40"/>
      <c r="ANX55" s="40"/>
      <c r="ANY55" s="40"/>
      <c r="ANZ55" s="40"/>
      <c r="AOA55" s="40"/>
      <c r="AOB55" s="40"/>
      <c r="AOC55" s="40"/>
      <c r="AOD55" s="40"/>
      <c r="AOE55" s="40"/>
      <c r="AOF55" s="40"/>
      <c r="AOG55" s="40"/>
      <c r="AOH55" s="40"/>
      <c r="AOI55" s="40"/>
      <c r="AOJ55" s="40"/>
      <c r="AOK55" s="40"/>
      <c r="AOL55" s="40"/>
      <c r="AOM55" s="40"/>
      <c r="AON55" s="40"/>
      <c r="AOO55" s="40"/>
      <c r="AOP55" s="40"/>
      <c r="AOQ55" s="40"/>
      <c r="AOR55" s="40"/>
      <c r="AOS55" s="40"/>
      <c r="AOT55" s="40"/>
      <c r="AOU55" s="40"/>
      <c r="AOV55" s="40"/>
      <c r="AOW55" s="40"/>
      <c r="AOX55" s="40"/>
      <c r="AOY55" s="40"/>
      <c r="AOZ55" s="40"/>
      <c r="APA55" s="40"/>
      <c r="APB55" s="40"/>
      <c r="APC55" s="40"/>
      <c r="APD55" s="40"/>
      <c r="APE55" s="40"/>
      <c r="APF55" s="40"/>
      <c r="APG55" s="40"/>
      <c r="APH55" s="40"/>
      <c r="API55" s="40"/>
      <c r="APJ55" s="40"/>
      <c r="APK55" s="40"/>
      <c r="APL55" s="40"/>
      <c r="APM55" s="40"/>
      <c r="APN55" s="40"/>
      <c r="APO55" s="40"/>
      <c r="APP55" s="40"/>
      <c r="APQ55" s="40"/>
      <c r="APR55" s="40"/>
      <c r="APS55" s="40"/>
      <c r="APT55" s="40"/>
      <c r="APU55" s="40"/>
      <c r="APV55" s="40"/>
      <c r="APW55" s="40"/>
      <c r="APX55" s="40"/>
      <c r="APY55" s="40"/>
      <c r="APZ55" s="40"/>
      <c r="AQA55" s="40"/>
      <c r="AQB55" s="40"/>
      <c r="AQC55" s="40"/>
      <c r="AQD55" s="40"/>
      <c r="AQE55" s="40"/>
      <c r="AQF55" s="40"/>
      <c r="AQG55" s="40"/>
      <c r="AQH55" s="40"/>
      <c r="AQI55" s="40"/>
      <c r="AQJ55" s="40"/>
      <c r="AQK55" s="40"/>
      <c r="AQL55" s="40"/>
      <c r="AQM55" s="40"/>
      <c r="AQN55" s="40"/>
      <c r="AQO55" s="40"/>
      <c r="AQP55" s="40"/>
      <c r="AQQ55" s="40"/>
      <c r="AQR55" s="40"/>
      <c r="AQS55" s="40"/>
      <c r="AQT55" s="40"/>
      <c r="AQU55" s="40"/>
      <c r="AQV55" s="40"/>
      <c r="AQW55" s="40"/>
      <c r="AQX55" s="40"/>
      <c r="AQY55" s="40"/>
      <c r="AQZ55" s="40"/>
      <c r="ARA55" s="40"/>
      <c r="ARB55" s="40"/>
      <c r="ARC55" s="40"/>
      <c r="ARD55" s="40"/>
      <c r="ARE55" s="40"/>
      <c r="ARF55" s="40"/>
      <c r="ARG55" s="40"/>
      <c r="ARH55" s="40"/>
      <c r="ARI55" s="40"/>
      <c r="ARJ55" s="40"/>
      <c r="ARK55" s="40"/>
      <c r="ARL55" s="40"/>
      <c r="ARM55" s="40"/>
      <c r="ARN55" s="40"/>
      <c r="ARO55" s="40"/>
      <c r="ARP55" s="40"/>
      <c r="ARQ55" s="40"/>
      <c r="ARR55" s="40"/>
      <c r="ARS55" s="40"/>
      <c r="ART55" s="40"/>
      <c r="ARU55" s="40"/>
      <c r="ARV55" s="40"/>
      <c r="ARW55" s="40"/>
      <c r="ARX55" s="40"/>
      <c r="ARY55" s="40"/>
      <c r="ARZ55" s="40"/>
      <c r="ASA55" s="40"/>
      <c r="ASB55" s="40"/>
      <c r="ASC55" s="40"/>
      <c r="ASD55" s="40"/>
      <c r="ASE55" s="40"/>
      <c r="ASF55" s="40"/>
      <c r="ASG55" s="40"/>
      <c r="ASH55" s="40"/>
      <c r="ASI55" s="40"/>
      <c r="ASJ55" s="40"/>
      <c r="ASK55" s="40"/>
      <c r="ASL55" s="40"/>
      <c r="ASM55" s="40"/>
      <c r="ASN55" s="40"/>
      <c r="ASO55" s="40"/>
      <c r="ASP55" s="40"/>
      <c r="ASQ55" s="40"/>
      <c r="ASR55" s="40"/>
      <c r="ASS55" s="40"/>
      <c r="AST55" s="40"/>
      <c r="ASU55" s="40"/>
      <c r="ASV55" s="40"/>
      <c r="ASW55" s="40"/>
      <c r="ASX55" s="40"/>
      <c r="ASY55" s="40"/>
      <c r="ASZ55" s="40"/>
      <c r="ATA55" s="40"/>
      <c r="ATB55" s="40"/>
      <c r="ATC55" s="40"/>
      <c r="ATD55" s="40"/>
      <c r="ATE55" s="40"/>
      <c r="ATF55" s="40"/>
      <c r="ATG55" s="40"/>
      <c r="ATH55" s="40"/>
      <c r="ATI55" s="40"/>
      <c r="ATJ55" s="40"/>
      <c r="ATK55" s="40"/>
      <c r="ATL55" s="40"/>
      <c r="ATM55" s="40"/>
      <c r="ATN55" s="40"/>
      <c r="ATO55" s="40"/>
      <c r="ATP55" s="40"/>
      <c r="ATQ55" s="40"/>
      <c r="ATR55" s="40"/>
      <c r="ATS55" s="40"/>
      <c r="ATT55" s="40"/>
      <c r="ATU55" s="40"/>
      <c r="ATV55" s="40"/>
      <c r="ATW55" s="40"/>
      <c r="ATX55" s="40"/>
      <c r="ATY55" s="40"/>
      <c r="ATZ55" s="40"/>
      <c r="AUA55" s="40"/>
      <c r="AUB55" s="40"/>
      <c r="AUC55" s="40"/>
      <c r="AUD55" s="40"/>
      <c r="AUE55" s="40"/>
      <c r="AUF55" s="40"/>
      <c r="AUG55" s="40"/>
      <c r="AUH55" s="40"/>
      <c r="AUI55" s="40"/>
      <c r="AUJ55" s="40"/>
      <c r="AUK55" s="40"/>
      <c r="AUL55" s="40"/>
      <c r="AUM55" s="40"/>
      <c r="AUN55" s="40"/>
      <c r="AUO55" s="40"/>
      <c r="AUP55" s="40"/>
      <c r="AUQ55" s="40"/>
      <c r="AUR55" s="40"/>
      <c r="AUS55" s="40"/>
      <c r="AUT55" s="40"/>
      <c r="AUU55" s="40"/>
      <c r="AUV55" s="40"/>
      <c r="AUW55" s="40"/>
      <c r="AUX55" s="40"/>
      <c r="AUY55" s="40"/>
      <c r="AUZ55" s="40"/>
      <c r="AVA55" s="40"/>
      <c r="AVB55" s="40"/>
      <c r="AVC55" s="40"/>
      <c r="AVD55" s="40"/>
      <c r="AVE55" s="40"/>
      <c r="AVF55" s="40"/>
      <c r="AVG55" s="40"/>
      <c r="AVH55" s="40"/>
      <c r="AVI55" s="40"/>
      <c r="AVJ55" s="40"/>
      <c r="AVK55" s="40"/>
      <c r="AVL55" s="40"/>
      <c r="AVM55" s="40"/>
      <c r="AVN55" s="40"/>
      <c r="AVO55" s="40"/>
      <c r="AVP55" s="40"/>
      <c r="AVQ55" s="40"/>
      <c r="AVR55" s="40"/>
      <c r="AVS55" s="40"/>
      <c r="AVT55" s="40"/>
      <c r="AVU55" s="40"/>
      <c r="AVV55" s="40"/>
      <c r="AVW55" s="40"/>
      <c r="AVX55" s="40"/>
      <c r="AVY55" s="40"/>
      <c r="AVZ55" s="40"/>
      <c r="AWA55" s="40"/>
      <c r="AWB55" s="40"/>
      <c r="AWC55" s="40"/>
      <c r="AWD55" s="40"/>
      <c r="AWE55" s="40"/>
      <c r="AWF55" s="40"/>
      <c r="AWG55" s="40"/>
      <c r="AWH55" s="40"/>
      <c r="AWI55" s="40"/>
      <c r="AWJ55" s="40"/>
      <c r="AWK55" s="40"/>
      <c r="AWL55" s="40"/>
      <c r="AWM55" s="40"/>
      <c r="AWN55" s="40"/>
      <c r="AWO55" s="40"/>
      <c r="AWP55" s="40"/>
      <c r="AWQ55" s="40"/>
      <c r="AWR55" s="40"/>
      <c r="AWS55" s="40"/>
      <c r="AWT55" s="40"/>
      <c r="AWU55" s="40"/>
      <c r="AWV55" s="40"/>
      <c r="AWW55" s="40"/>
      <c r="AWX55" s="40"/>
      <c r="AWY55" s="40"/>
      <c r="AWZ55" s="40"/>
      <c r="AXA55" s="40"/>
      <c r="AXB55" s="40"/>
      <c r="AXC55" s="40"/>
      <c r="AXD55" s="40"/>
      <c r="AXE55" s="40"/>
      <c r="AXF55" s="40"/>
      <c r="AXG55" s="40"/>
      <c r="AXH55" s="40"/>
      <c r="AXI55" s="40"/>
      <c r="AXJ55" s="40"/>
      <c r="AXK55" s="40"/>
      <c r="AXL55" s="40"/>
      <c r="AXM55" s="40"/>
      <c r="AXN55" s="40"/>
      <c r="AXO55" s="40"/>
      <c r="AXP55" s="40"/>
      <c r="AXQ55" s="40"/>
      <c r="AXR55" s="40"/>
      <c r="AXS55" s="40"/>
      <c r="AXT55" s="40"/>
      <c r="AXU55" s="40"/>
      <c r="AXV55" s="40"/>
      <c r="AXW55" s="40"/>
      <c r="AXX55" s="40"/>
      <c r="AXY55" s="40"/>
      <c r="AXZ55" s="40"/>
      <c r="AYA55" s="40"/>
      <c r="AYB55" s="40"/>
      <c r="AYC55" s="40"/>
      <c r="AYD55" s="40"/>
      <c r="AYE55" s="40"/>
      <c r="AYF55" s="40"/>
      <c r="AYG55" s="40"/>
      <c r="AYH55" s="40"/>
      <c r="AYI55" s="40"/>
      <c r="AYJ55" s="40"/>
      <c r="AYK55" s="40"/>
      <c r="AYL55" s="40"/>
      <c r="AYM55" s="40"/>
      <c r="AYN55" s="40"/>
      <c r="AYO55" s="40"/>
      <c r="AYP55" s="40"/>
      <c r="AYQ55" s="40"/>
      <c r="AYR55" s="40"/>
      <c r="AYS55" s="40"/>
      <c r="AYT55" s="40"/>
      <c r="AYU55" s="40"/>
      <c r="AYV55" s="40"/>
      <c r="AYW55" s="40"/>
      <c r="AYX55" s="40"/>
      <c r="AYY55" s="40"/>
      <c r="AYZ55" s="40"/>
      <c r="AZA55" s="40"/>
      <c r="AZB55" s="40"/>
      <c r="AZC55" s="40"/>
      <c r="AZD55" s="40"/>
      <c r="AZE55" s="40"/>
      <c r="AZF55" s="40"/>
      <c r="AZG55" s="40"/>
      <c r="AZH55" s="40"/>
      <c r="AZI55" s="40"/>
      <c r="AZJ55" s="40"/>
      <c r="AZK55" s="40"/>
      <c r="AZL55" s="40"/>
      <c r="AZM55" s="40"/>
      <c r="AZN55" s="40"/>
      <c r="AZO55" s="40"/>
      <c r="AZP55" s="40"/>
      <c r="AZQ55" s="40"/>
      <c r="AZR55" s="40"/>
      <c r="AZS55" s="40"/>
      <c r="AZT55" s="40"/>
      <c r="AZU55" s="40"/>
      <c r="AZV55" s="40"/>
      <c r="AZW55" s="40"/>
      <c r="AZX55" s="40"/>
      <c r="AZY55" s="40"/>
      <c r="AZZ55" s="40"/>
      <c r="BAA55" s="40"/>
      <c r="BAB55" s="40"/>
      <c r="BAC55" s="40"/>
      <c r="BAD55" s="40"/>
      <c r="BAE55" s="40"/>
      <c r="BAF55" s="40"/>
      <c r="BAG55" s="40"/>
      <c r="BAH55" s="40"/>
      <c r="BAI55" s="40"/>
      <c r="BAJ55" s="40"/>
      <c r="BAK55" s="40"/>
      <c r="BAL55" s="40"/>
      <c r="BAM55" s="40"/>
      <c r="BAN55" s="40"/>
      <c r="BAO55" s="40"/>
      <c r="BAP55" s="40"/>
      <c r="BAQ55" s="40"/>
      <c r="BAR55" s="40"/>
      <c r="BAS55" s="40"/>
      <c r="BAT55" s="40"/>
      <c r="BAU55" s="40"/>
      <c r="BAV55" s="40"/>
      <c r="BAW55" s="40"/>
      <c r="BAX55" s="40"/>
      <c r="BAY55" s="40"/>
      <c r="BAZ55" s="40"/>
      <c r="BBA55" s="40"/>
      <c r="BBB55" s="40"/>
      <c r="BBC55" s="40"/>
      <c r="BBD55" s="40"/>
      <c r="BBE55" s="40"/>
      <c r="BBF55" s="40"/>
      <c r="BBG55" s="40"/>
      <c r="BBH55" s="40"/>
      <c r="BBI55" s="40"/>
      <c r="BBJ55" s="40"/>
      <c r="BBK55" s="40"/>
      <c r="BBL55" s="40"/>
      <c r="BBM55" s="40"/>
      <c r="BBN55" s="40"/>
      <c r="BBO55" s="40"/>
      <c r="BBP55" s="40"/>
      <c r="BBQ55" s="40"/>
      <c r="BBR55" s="40"/>
      <c r="BBS55" s="40"/>
      <c r="BBT55" s="40"/>
      <c r="BBU55" s="40"/>
      <c r="BBV55" s="40"/>
      <c r="BBW55" s="40"/>
      <c r="BBX55" s="40"/>
      <c r="BBY55" s="40"/>
      <c r="BBZ55" s="40"/>
      <c r="BCA55" s="40"/>
      <c r="BCB55" s="40"/>
      <c r="BCC55" s="40"/>
      <c r="BCD55" s="40"/>
      <c r="BCE55" s="40"/>
      <c r="BCF55" s="40"/>
      <c r="BCG55" s="40"/>
      <c r="BCH55" s="40"/>
      <c r="BCI55" s="40"/>
      <c r="BCJ55" s="40"/>
      <c r="BCK55" s="40"/>
      <c r="BCL55" s="40"/>
      <c r="BCM55" s="40"/>
      <c r="BCN55" s="40"/>
      <c r="BCO55" s="40"/>
      <c r="BCP55" s="40"/>
      <c r="BCQ55" s="40"/>
      <c r="BCR55" s="40"/>
      <c r="BCS55" s="40"/>
      <c r="BCT55" s="40"/>
      <c r="BCU55" s="40"/>
      <c r="BCV55" s="40"/>
      <c r="BCW55" s="40"/>
      <c r="BCX55" s="40"/>
      <c r="BCY55" s="40"/>
      <c r="BCZ55" s="40"/>
      <c r="BDA55" s="40"/>
      <c r="BDB55" s="40"/>
      <c r="BDC55" s="40"/>
      <c r="BDD55" s="40"/>
      <c r="BDE55" s="40"/>
      <c r="BDF55" s="40"/>
      <c r="BDG55" s="40"/>
      <c r="BDH55" s="40"/>
      <c r="BDI55" s="40"/>
      <c r="BDJ55" s="40"/>
      <c r="BDK55" s="40"/>
      <c r="BDL55" s="40"/>
      <c r="BDM55" s="40"/>
      <c r="BDN55" s="40"/>
      <c r="BDO55" s="40"/>
      <c r="BDP55" s="40"/>
      <c r="BDQ55" s="40"/>
      <c r="BDR55" s="40"/>
      <c r="BDS55" s="40"/>
      <c r="BDT55" s="40"/>
      <c r="BDU55" s="40"/>
      <c r="BDV55" s="40"/>
      <c r="BDW55" s="40"/>
      <c r="BDX55" s="40"/>
      <c r="BDY55" s="40"/>
      <c r="BDZ55" s="40"/>
      <c r="BEA55" s="40"/>
      <c r="BEB55" s="40"/>
      <c r="BEC55" s="40"/>
      <c r="BED55" s="40"/>
      <c r="BEE55" s="40"/>
      <c r="BEF55" s="40"/>
      <c r="BEG55" s="40"/>
      <c r="BEH55" s="40"/>
      <c r="BEI55" s="40"/>
      <c r="BEJ55" s="40"/>
      <c r="BEK55" s="40"/>
      <c r="BEL55" s="40"/>
      <c r="BEM55" s="40"/>
      <c r="BEN55" s="40"/>
      <c r="BEO55" s="40"/>
      <c r="BEP55" s="40"/>
      <c r="BEQ55" s="40"/>
      <c r="BER55" s="40"/>
      <c r="BES55" s="40"/>
      <c r="BET55" s="40"/>
      <c r="BEU55" s="40"/>
      <c r="BEV55" s="40"/>
      <c r="BEW55" s="40"/>
      <c r="BEX55" s="40"/>
      <c r="BEY55" s="40"/>
      <c r="BEZ55" s="40"/>
      <c r="BFA55" s="40"/>
      <c r="BFB55" s="40"/>
      <c r="BFC55" s="40"/>
      <c r="BFD55" s="40"/>
      <c r="BFE55" s="40"/>
      <c r="BFF55" s="40"/>
      <c r="BFG55" s="40"/>
      <c r="BFH55" s="40"/>
      <c r="BFI55" s="40"/>
      <c r="BFJ55" s="40"/>
      <c r="BFK55" s="40"/>
      <c r="BFL55" s="40"/>
      <c r="BFM55" s="40"/>
      <c r="BFN55" s="40"/>
      <c r="BFO55" s="40"/>
      <c r="BFP55" s="40"/>
      <c r="BFQ55" s="40"/>
      <c r="BFR55" s="40"/>
      <c r="BFS55" s="40"/>
      <c r="BFT55" s="40"/>
      <c r="BFU55" s="40"/>
      <c r="BFV55" s="40"/>
      <c r="BFW55" s="40"/>
      <c r="BFX55" s="40"/>
      <c r="BFY55" s="40"/>
      <c r="BFZ55" s="40"/>
      <c r="BGA55" s="40"/>
      <c r="BGB55" s="40"/>
      <c r="BGC55" s="40"/>
      <c r="BGD55" s="40"/>
      <c r="BGE55" s="40"/>
      <c r="BGF55" s="40"/>
      <c r="BGG55" s="40"/>
      <c r="BGH55" s="40"/>
      <c r="BGI55" s="40"/>
      <c r="BGJ55" s="40"/>
      <c r="BGK55" s="40"/>
      <c r="BGL55" s="40"/>
      <c r="BGM55" s="40"/>
      <c r="BGN55" s="40"/>
      <c r="BGO55" s="40"/>
      <c r="BGP55" s="40"/>
      <c r="BGQ55" s="40"/>
      <c r="BGR55" s="40"/>
      <c r="BGS55" s="40"/>
      <c r="BGT55" s="40"/>
      <c r="BGU55" s="40"/>
      <c r="BGV55" s="40"/>
      <c r="BGW55" s="40"/>
      <c r="BGX55" s="40"/>
      <c r="BGY55" s="40"/>
      <c r="BGZ55" s="40"/>
      <c r="BHA55" s="40"/>
      <c r="BHB55" s="40"/>
      <c r="BHC55" s="40"/>
      <c r="BHD55" s="40"/>
      <c r="BHE55" s="40"/>
      <c r="BHF55" s="40"/>
      <c r="BHG55" s="40"/>
      <c r="BHH55" s="40"/>
      <c r="BHI55" s="40"/>
      <c r="BHJ55" s="40"/>
      <c r="BHK55" s="40"/>
      <c r="BHL55" s="40"/>
      <c r="BHM55" s="40"/>
      <c r="BHN55" s="40"/>
      <c r="BHO55" s="40"/>
      <c r="BHP55" s="40"/>
      <c r="BHQ55" s="40"/>
      <c r="BHR55" s="40"/>
      <c r="BHS55" s="40"/>
      <c r="BHT55" s="40"/>
      <c r="BHU55" s="40"/>
      <c r="BHV55" s="40"/>
      <c r="BHW55" s="40"/>
      <c r="BHX55" s="40"/>
      <c r="BHY55" s="40"/>
      <c r="BHZ55" s="40"/>
      <c r="BIA55" s="40"/>
      <c r="BIB55" s="40"/>
      <c r="BIC55" s="40"/>
      <c r="BID55" s="40"/>
      <c r="BIE55" s="40"/>
      <c r="BIF55" s="40"/>
      <c r="BIG55" s="40"/>
      <c r="BIH55" s="40"/>
      <c r="BII55" s="40"/>
      <c r="BIJ55" s="40"/>
      <c r="BIK55" s="40"/>
      <c r="BIL55" s="40"/>
      <c r="BIM55" s="40"/>
      <c r="BIN55" s="40"/>
      <c r="BIO55" s="40"/>
      <c r="BIP55" s="40"/>
      <c r="BIQ55" s="40"/>
      <c r="BIR55" s="40"/>
      <c r="BIS55" s="40"/>
      <c r="BIT55" s="40"/>
      <c r="BIU55" s="40"/>
      <c r="BIV55" s="40"/>
      <c r="BIW55" s="40"/>
      <c r="BIX55" s="40"/>
      <c r="BIY55" s="40"/>
      <c r="BIZ55" s="40"/>
      <c r="BJA55" s="40"/>
      <c r="BJB55" s="40"/>
      <c r="BJC55" s="40"/>
      <c r="BJD55" s="40"/>
      <c r="BJE55" s="40"/>
      <c r="BJF55" s="40"/>
      <c r="BJG55" s="40"/>
      <c r="BJH55" s="40"/>
      <c r="BJI55" s="40"/>
      <c r="BJJ55" s="40"/>
      <c r="BJK55" s="40"/>
      <c r="BJL55" s="40"/>
      <c r="BJM55" s="40"/>
      <c r="BJN55" s="40"/>
      <c r="BJO55" s="40"/>
      <c r="BJP55" s="40"/>
      <c r="BJQ55" s="40"/>
      <c r="BJR55" s="40"/>
      <c r="BJS55" s="40"/>
      <c r="BJT55" s="40"/>
      <c r="BJU55" s="40"/>
      <c r="BJV55" s="40"/>
      <c r="BJW55" s="40"/>
      <c r="BJX55" s="40"/>
      <c r="BJY55" s="40"/>
      <c r="BJZ55" s="40"/>
      <c r="BKA55" s="40"/>
      <c r="BKB55" s="40"/>
      <c r="BKC55" s="40"/>
      <c r="BKD55" s="40"/>
      <c r="BKE55" s="40"/>
      <c r="BKF55" s="40"/>
      <c r="BKG55" s="40"/>
      <c r="BKH55" s="40"/>
      <c r="BKI55" s="40"/>
      <c r="BKJ55" s="40"/>
      <c r="BKK55" s="40"/>
      <c r="BKL55" s="40"/>
      <c r="BKM55" s="40"/>
      <c r="BKN55" s="40"/>
      <c r="BKO55" s="40"/>
      <c r="BKP55" s="40"/>
      <c r="BKQ55" s="40"/>
      <c r="BKR55" s="40"/>
      <c r="BKS55" s="40"/>
      <c r="BKT55" s="40"/>
      <c r="BKU55" s="40"/>
      <c r="BKV55" s="40"/>
      <c r="BKW55" s="40"/>
      <c r="BKX55" s="40"/>
      <c r="BKY55" s="40"/>
      <c r="BKZ55" s="40"/>
      <c r="BLA55" s="40"/>
      <c r="BLB55" s="40"/>
      <c r="BLC55" s="40"/>
      <c r="BLD55" s="40"/>
      <c r="BLE55" s="40"/>
      <c r="BLF55" s="40"/>
      <c r="BLG55" s="40"/>
      <c r="BLH55" s="40"/>
      <c r="BLI55" s="40"/>
      <c r="BLJ55" s="40"/>
      <c r="BLK55" s="40"/>
      <c r="BLL55" s="40"/>
      <c r="BLM55" s="40"/>
      <c r="BLN55" s="40"/>
      <c r="BLO55" s="40"/>
      <c r="BLP55" s="40"/>
      <c r="BLQ55" s="40"/>
      <c r="BLR55" s="40"/>
      <c r="BLS55" s="40"/>
      <c r="BLT55" s="40"/>
      <c r="BLU55" s="40"/>
      <c r="BLV55" s="40"/>
      <c r="BLW55" s="40"/>
      <c r="BLX55" s="40"/>
      <c r="BLY55" s="40"/>
      <c r="BLZ55" s="40"/>
      <c r="BMA55" s="40"/>
      <c r="BMB55" s="40"/>
      <c r="BMC55" s="40"/>
      <c r="BMD55" s="40"/>
      <c r="BME55" s="40"/>
      <c r="BMF55" s="40"/>
      <c r="BMG55" s="40"/>
      <c r="BMH55" s="40"/>
      <c r="BMI55" s="40"/>
      <c r="BMJ55" s="40"/>
      <c r="BMK55" s="40"/>
      <c r="BML55" s="40"/>
      <c r="BMM55" s="40"/>
      <c r="BMN55" s="40"/>
      <c r="BMO55" s="40"/>
      <c r="BMP55" s="40"/>
      <c r="BMQ55" s="40"/>
      <c r="BMR55" s="40"/>
      <c r="BMS55" s="40"/>
      <c r="BMT55" s="40"/>
      <c r="BMU55" s="40"/>
      <c r="BMV55" s="40"/>
      <c r="BMW55" s="40"/>
      <c r="BMX55" s="40"/>
      <c r="BMY55" s="40"/>
      <c r="BMZ55" s="40"/>
      <c r="BNA55" s="40"/>
      <c r="BNB55" s="40"/>
      <c r="BNC55" s="40"/>
      <c r="BND55" s="40"/>
      <c r="BNE55" s="40"/>
      <c r="BNF55" s="40"/>
      <c r="BNG55" s="40"/>
      <c r="BNH55" s="40"/>
      <c r="BNI55" s="40"/>
      <c r="BNJ55" s="40"/>
      <c r="BNK55" s="40"/>
      <c r="BNL55" s="40"/>
      <c r="BNM55" s="40"/>
      <c r="BNN55" s="40"/>
      <c r="BNO55" s="40"/>
      <c r="BNP55" s="40"/>
      <c r="BNQ55" s="40"/>
      <c r="BNR55" s="40"/>
      <c r="BNS55" s="40"/>
      <c r="BNT55" s="40"/>
      <c r="BNU55" s="40"/>
      <c r="BNV55" s="40"/>
      <c r="BNW55" s="40"/>
      <c r="BNX55" s="40"/>
      <c r="BNY55" s="40"/>
      <c r="BNZ55" s="40"/>
      <c r="BOA55" s="40"/>
      <c r="BOB55" s="40"/>
      <c r="BOC55" s="40"/>
      <c r="BOD55" s="40"/>
      <c r="BOE55" s="40"/>
      <c r="BOF55" s="40"/>
      <c r="BOG55" s="40"/>
      <c r="BOH55" s="40"/>
      <c r="BOI55" s="40"/>
      <c r="BOJ55" s="40"/>
      <c r="BOK55" s="40"/>
      <c r="BOL55" s="40"/>
      <c r="BOM55" s="40"/>
      <c r="BON55" s="40"/>
      <c r="BOO55" s="40"/>
      <c r="BOP55" s="40"/>
      <c r="BOQ55" s="40"/>
      <c r="BOR55" s="40"/>
      <c r="BOS55" s="40"/>
      <c r="BOT55" s="40"/>
      <c r="BOU55" s="40"/>
      <c r="BOV55" s="40"/>
      <c r="BOW55" s="40"/>
      <c r="BOX55" s="40"/>
      <c r="BOY55" s="40"/>
      <c r="BOZ55" s="40"/>
      <c r="BPA55" s="40"/>
      <c r="BPB55" s="40"/>
      <c r="BPC55" s="40"/>
      <c r="BPD55" s="40"/>
      <c r="BPE55" s="40"/>
      <c r="BPF55" s="40"/>
      <c r="BPG55" s="40"/>
      <c r="BPH55" s="40"/>
      <c r="BPI55" s="40"/>
      <c r="BPJ55" s="40"/>
      <c r="BPK55" s="40"/>
      <c r="BPL55" s="40"/>
      <c r="BPM55" s="40"/>
      <c r="BPN55" s="40"/>
      <c r="BPO55" s="40"/>
      <c r="BPP55" s="40"/>
      <c r="BPQ55" s="40"/>
      <c r="BPR55" s="40"/>
      <c r="BPS55" s="40"/>
      <c r="BPT55" s="40"/>
      <c r="BPU55" s="40"/>
      <c r="BPV55" s="40"/>
      <c r="BPW55" s="40"/>
      <c r="BPX55" s="40"/>
      <c r="BPY55" s="40"/>
      <c r="BPZ55" s="40"/>
      <c r="BQA55" s="40"/>
      <c r="BQB55" s="40"/>
      <c r="BQC55" s="40"/>
      <c r="BQD55" s="40"/>
      <c r="BQE55" s="40"/>
      <c r="BQF55" s="40"/>
      <c r="BQG55" s="40"/>
      <c r="BQH55" s="40"/>
      <c r="BQI55" s="40"/>
      <c r="BQJ55" s="40"/>
      <c r="BQK55" s="40"/>
      <c r="BQL55" s="40"/>
      <c r="BQM55" s="40"/>
      <c r="BQN55" s="40"/>
      <c r="BQO55" s="40"/>
      <c r="BQP55" s="40"/>
      <c r="BQQ55" s="40"/>
      <c r="BQR55" s="40"/>
      <c r="BQS55" s="40"/>
      <c r="BQT55" s="40"/>
      <c r="BQU55" s="40"/>
      <c r="BQV55" s="40"/>
      <c r="BQW55" s="40"/>
      <c r="BQX55" s="40"/>
      <c r="BQY55" s="40"/>
      <c r="BQZ55" s="40"/>
      <c r="BRA55" s="40"/>
      <c r="BRB55" s="40"/>
      <c r="BRC55" s="40"/>
      <c r="BRD55" s="40"/>
      <c r="BRE55" s="40"/>
      <c r="BRF55" s="40"/>
      <c r="BRG55" s="40"/>
      <c r="BRH55" s="40"/>
      <c r="BRI55" s="40"/>
      <c r="BRJ55" s="40"/>
      <c r="BRK55" s="40"/>
      <c r="BRL55" s="40"/>
      <c r="BRM55" s="40"/>
      <c r="BRN55" s="40"/>
      <c r="BRO55" s="40"/>
      <c r="BRP55" s="40"/>
      <c r="BRQ55" s="40"/>
      <c r="BRR55" s="40"/>
      <c r="BRS55" s="40"/>
      <c r="BRT55" s="40"/>
      <c r="BRU55" s="40"/>
      <c r="BRV55" s="40"/>
      <c r="BRW55" s="40"/>
      <c r="BRX55" s="40"/>
      <c r="BRY55" s="40"/>
      <c r="BRZ55" s="40"/>
      <c r="BSA55" s="40"/>
      <c r="BSB55" s="40"/>
    </row>
    <row r="56" spans="1:1848" s="32" customFormat="1" x14ac:dyDescent="0.2">
      <c r="A56" s="36" t="s">
        <v>13</v>
      </c>
      <c r="B56" s="30" t="s">
        <v>1</v>
      </c>
      <c r="C56" s="89">
        <v>109.3</v>
      </c>
      <c r="D56" s="89">
        <f>D55/C55*100</f>
        <v>124.04507550408401</v>
      </c>
      <c r="E56" s="89">
        <f>E55/D55*100</f>
        <v>98.747663917579104</v>
      </c>
      <c r="F56" s="89">
        <f t="shared" ref="F56" si="37">F55/E55*100</f>
        <v>122.06767107473249</v>
      </c>
      <c r="G56" s="89">
        <f>G55/F55*100</f>
        <v>124.48291177275344</v>
      </c>
      <c r="H56" s="89">
        <f>H55/G55*100</f>
        <v>109.64343163538872</v>
      </c>
      <c r="I56" s="89">
        <f>I55/G55*100</f>
        <v>109.82705938521428</v>
      </c>
      <c r="J56" s="89">
        <f>J55/H55*100</f>
        <v>106.74665154459197</v>
      </c>
      <c r="K56" s="89">
        <f>K55/I55*100</f>
        <v>106.90256851656974</v>
      </c>
      <c r="L56" s="89">
        <f>L55/J55*100</f>
        <v>105.99798989676805</v>
      </c>
      <c r="M56" s="89">
        <f>M55/K55*100</f>
        <v>106.13562947366842</v>
      </c>
      <c r="N56" s="35"/>
      <c r="O56" s="35"/>
    </row>
    <row r="57" spans="1:1848" s="32" customFormat="1" x14ac:dyDescent="0.2">
      <c r="A57" s="48" t="s">
        <v>148</v>
      </c>
      <c r="B57" s="30" t="s">
        <v>11</v>
      </c>
      <c r="C57" s="89"/>
      <c r="D57" s="89"/>
      <c r="E57" s="89">
        <v>80130.460000000006</v>
      </c>
      <c r="F57" s="89">
        <v>75712.800000000003</v>
      </c>
      <c r="G57" s="89">
        <v>120580</v>
      </c>
      <c r="H57" s="89">
        <v>144580.20000000001</v>
      </c>
      <c r="I57" s="89">
        <v>144580.20000000001</v>
      </c>
      <c r="J57" s="89">
        <v>152580.20000000001</v>
      </c>
      <c r="K57" s="89">
        <v>152580.20000000001</v>
      </c>
      <c r="L57" s="89">
        <v>154580.20000000001</v>
      </c>
      <c r="M57" s="89">
        <v>154580.20000000001</v>
      </c>
      <c r="N57" s="35"/>
      <c r="O57" s="35"/>
    </row>
    <row r="58" spans="1:1848" s="40" customFormat="1" x14ac:dyDescent="0.2">
      <c r="A58" s="49" t="s">
        <v>74</v>
      </c>
      <c r="B58" s="30" t="s">
        <v>11</v>
      </c>
      <c r="C58" s="90">
        <v>114916</v>
      </c>
      <c r="D58" s="90">
        <v>130596</v>
      </c>
      <c r="E58" s="90">
        <v>140213.15</v>
      </c>
      <c r="F58" s="90">
        <v>210972</v>
      </c>
      <c r="G58" s="90">
        <v>220000</v>
      </c>
      <c r="H58" s="90">
        <v>234000</v>
      </c>
      <c r="I58" s="90">
        <v>235000</v>
      </c>
      <c r="J58" s="90">
        <v>240000</v>
      </c>
      <c r="K58" s="90">
        <v>242000</v>
      </c>
      <c r="L58" s="90">
        <v>242000</v>
      </c>
      <c r="M58" s="90">
        <v>245000</v>
      </c>
      <c r="N58" s="39"/>
      <c r="O58" s="39"/>
    </row>
    <row r="59" spans="1:1848" s="40" customFormat="1" x14ac:dyDescent="0.2">
      <c r="A59" s="34" t="s">
        <v>87</v>
      </c>
      <c r="B59" s="30" t="s">
        <v>11</v>
      </c>
      <c r="C59" s="90">
        <v>118594</v>
      </c>
      <c r="D59" s="90">
        <v>130213</v>
      </c>
      <c r="E59" s="90">
        <v>138042.6</v>
      </c>
      <c r="F59" s="90">
        <v>150788.9</v>
      </c>
      <c r="G59" s="90">
        <v>204000</v>
      </c>
      <c r="H59" s="90">
        <v>218516</v>
      </c>
      <c r="I59" s="90">
        <v>218516</v>
      </c>
      <c r="J59" s="90">
        <v>244800</v>
      </c>
      <c r="K59" s="90">
        <v>244800</v>
      </c>
      <c r="L59" s="90">
        <v>279030</v>
      </c>
      <c r="M59" s="90">
        <v>279030</v>
      </c>
      <c r="N59" s="39"/>
      <c r="O59" s="39"/>
    </row>
    <row r="60" spans="1:1848" s="40" customFormat="1" hidden="1" x14ac:dyDescent="0.2">
      <c r="A60" s="34" t="s">
        <v>51</v>
      </c>
      <c r="B60" s="30"/>
      <c r="C60" s="90">
        <v>59070.2</v>
      </c>
      <c r="D60" s="90">
        <v>102122.33</v>
      </c>
      <c r="E60" s="90"/>
      <c r="F60" s="90"/>
      <c r="G60" s="90"/>
      <c r="H60" s="90"/>
      <c r="I60" s="90"/>
      <c r="J60" s="90"/>
      <c r="K60" s="90"/>
      <c r="L60" s="90"/>
      <c r="M60" s="90"/>
      <c r="N60" s="39"/>
      <c r="O60" s="39"/>
    </row>
    <row r="61" spans="1:1848" s="85" customFormat="1" x14ac:dyDescent="0.2">
      <c r="A61" s="29" t="s">
        <v>52</v>
      </c>
      <c r="B61" s="30" t="s">
        <v>11</v>
      </c>
      <c r="C61" s="91">
        <v>22393.599999999999</v>
      </c>
      <c r="D61" s="91">
        <v>22729</v>
      </c>
      <c r="E61" s="91">
        <v>22987</v>
      </c>
      <c r="F61" s="91">
        <v>26481</v>
      </c>
      <c r="G61" s="91">
        <v>27446.9</v>
      </c>
      <c r="H61" s="91">
        <v>31264.400000000001</v>
      </c>
      <c r="I61" s="91">
        <v>31344.400000000001</v>
      </c>
      <c r="J61" s="90">
        <v>33466.5</v>
      </c>
      <c r="K61" s="90">
        <v>33726.5</v>
      </c>
      <c r="L61" s="90">
        <v>36591.699999999997</v>
      </c>
      <c r="M61" s="90">
        <v>37031.699999999997</v>
      </c>
      <c r="N61" s="38"/>
      <c r="O61" s="38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2"/>
      <c r="NI61" s="32"/>
      <c r="NJ61" s="32"/>
      <c r="NK61" s="32"/>
      <c r="NL61" s="32"/>
      <c r="NM61" s="32"/>
      <c r="NN61" s="32"/>
      <c r="NO61" s="32"/>
      <c r="NP61" s="32"/>
      <c r="NQ61" s="32"/>
      <c r="NR61" s="32"/>
      <c r="NS61" s="32"/>
      <c r="NT61" s="32"/>
      <c r="NU61" s="32"/>
      <c r="NV61" s="32"/>
      <c r="NW61" s="32"/>
      <c r="NX61" s="32"/>
      <c r="NY61" s="32"/>
      <c r="NZ61" s="32"/>
      <c r="OA61" s="32"/>
      <c r="OB61" s="32"/>
      <c r="OC61" s="32"/>
      <c r="OD61" s="32"/>
      <c r="OE61" s="32"/>
      <c r="OF61" s="32"/>
      <c r="OG61" s="32"/>
      <c r="OH61" s="32"/>
      <c r="OI61" s="32"/>
      <c r="OJ61" s="32"/>
      <c r="OK61" s="32"/>
      <c r="OL61" s="32"/>
      <c r="OM61" s="32"/>
      <c r="ON61" s="32"/>
      <c r="OO61" s="32"/>
      <c r="OP61" s="32"/>
      <c r="OQ61" s="32"/>
      <c r="OR61" s="32"/>
      <c r="OS61" s="32"/>
      <c r="OT61" s="32"/>
      <c r="OU61" s="32"/>
      <c r="OV61" s="32"/>
      <c r="OW61" s="32"/>
      <c r="OX61" s="32"/>
      <c r="OY61" s="32"/>
      <c r="OZ61" s="32"/>
      <c r="PA61" s="32"/>
      <c r="PB61" s="32"/>
      <c r="PC61" s="32"/>
      <c r="PD61" s="32"/>
      <c r="PE61" s="32"/>
      <c r="PF61" s="32"/>
      <c r="PG61" s="32"/>
      <c r="PH61" s="32"/>
      <c r="PI61" s="32"/>
      <c r="PJ61" s="32"/>
      <c r="PK61" s="32"/>
      <c r="PL61" s="32"/>
      <c r="PM61" s="32"/>
      <c r="PN61" s="32"/>
      <c r="PO61" s="32"/>
      <c r="PP61" s="32"/>
      <c r="PQ61" s="32"/>
      <c r="PR61" s="32"/>
      <c r="PS61" s="32"/>
      <c r="PT61" s="32"/>
      <c r="PU61" s="32"/>
      <c r="PV61" s="32"/>
      <c r="PW61" s="32"/>
      <c r="PX61" s="32"/>
      <c r="PY61" s="32"/>
      <c r="PZ61" s="32"/>
      <c r="QA61" s="32"/>
      <c r="QB61" s="32"/>
      <c r="QC61" s="32"/>
      <c r="QD61" s="32"/>
      <c r="QE61" s="32"/>
      <c r="QF61" s="32"/>
      <c r="QG61" s="32"/>
      <c r="QH61" s="32"/>
      <c r="QI61" s="32"/>
      <c r="QJ61" s="32"/>
      <c r="QK61" s="32"/>
      <c r="QL61" s="32"/>
      <c r="QM61" s="32"/>
      <c r="QN61" s="32"/>
      <c r="QO61" s="32"/>
      <c r="QP61" s="32"/>
      <c r="QQ61" s="32"/>
      <c r="QR61" s="32"/>
      <c r="QS61" s="32"/>
      <c r="QT61" s="32"/>
      <c r="QU61" s="32"/>
      <c r="QV61" s="32"/>
      <c r="QW61" s="32"/>
      <c r="QX61" s="32"/>
      <c r="QY61" s="32"/>
      <c r="QZ61" s="32"/>
      <c r="RA61" s="32"/>
      <c r="RB61" s="32"/>
      <c r="RC61" s="32"/>
      <c r="RD61" s="32"/>
      <c r="RE61" s="32"/>
      <c r="RF61" s="32"/>
      <c r="RG61" s="32"/>
      <c r="RH61" s="32"/>
      <c r="RI61" s="32"/>
      <c r="RJ61" s="32"/>
      <c r="RK61" s="32"/>
      <c r="RL61" s="32"/>
      <c r="RM61" s="32"/>
      <c r="RN61" s="32"/>
      <c r="RO61" s="32"/>
      <c r="RP61" s="32"/>
      <c r="RQ61" s="32"/>
      <c r="RR61" s="32"/>
      <c r="RS61" s="32"/>
      <c r="RT61" s="32"/>
      <c r="RU61" s="32"/>
      <c r="RV61" s="32"/>
      <c r="RW61" s="32"/>
      <c r="RX61" s="32"/>
      <c r="RY61" s="32"/>
      <c r="RZ61" s="32"/>
      <c r="SA61" s="32"/>
      <c r="SB61" s="32"/>
      <c r="SC61" s="32"/>
      <c r="SD61" s="32"/>
      <c r="SE61" s="32"/>
      <c r="SF61" s="32"/>
      <c r="SG61" s="32"/>
      <c r="SH61" s="32"/>
      <c r="SI61" s="32"/>
      <c r="SJ61" s="32"/>
      <c r="SK61" s="32"/>
      <c r="SL61" s="32"/>
      <c r="SM61" s="32"/>
      <c r="SN61" s="32"/>
      <c r="SO61" s="32"/>
      <c r="SP61" s="32"/>
      <c r="SQ61" s="32"/>
      <c r="SR61" s="32"/>
      <c r="SS61" s="32"/>
      <c r="ST61" s="32"/>
      <c r="SU61" s="32"/>
      <c r="SV61" s="32"/>
      <c r="SW61" s="32"/>
      <c r="SX61" s="32"/>
      <c r="SY61" s="32"/>
      <c r="SZ61" s="32"/>
      <c r="TA61" s="32"/>
      <c r="TB61" s="32"/>
      <c r="TC61" s="32"/>
      <c r="TD61" s="32"/>
      <c r="TE61" s="32"/>
      <c r="TF61" s="32"/>
      <c r="TG61" s="32"/>
      <c r="TH61" s="32"/>
      <c r="TI61" s="32"/>
      <c r="TJ61" s="32"/>
      <c r="TK61" s="32"/>
      <c r="TL61" s="32"/>
      <c r="TM61" s="32"/>
      <c r="TN61" s="32"/>
      <c r="TO61" s="32"/>
      <c r="TP61" s="32"/>
      <c r="TQ61" s="32"/>
      <c r="TR61" s="32"/>
      <c r="TS61" s="32"/>
      <c r="TT61" s="32"/>
      <c r="TU61" s="32"/>
      <c r="TV61" s="32"/>
      <c r="TW61" s="32"/>
      <c r="TX61" s="32"/>
      <c r="TY61" s="32"/>
      <c r="TZ61" s="32"/>
      <c r="UA61" s="32"/>
      <c r="UB61" s="32"/>
      <c r="UC61" s="32"/>
      <c r="UD61" s="32"/>
      <c r="UE61" s="32"/>
      <c r="UF61" s="32"/>
      <c r="UG61" s="32"/>
      <c r="UH61" s="32"/>
      <c r="UI61" s="32"/>
      <c r="UJ61" s="32"/>
      <c r="UK61" s="32"/>
      <c r="UL61" s="32"/>
      <c r="UM61" s="32"/>
      <c r="UN61" s="32"/>
      <c r="UO61" s="32"/>
      <c r="UP61" s="32"/>
      <c r="UQ61" s="32"/>
      <c r="UR61" s="32"/>
      <c r="US61" s="32"/>
      <c r="UT61" s="32"/>
      <c r="UU61" s="32"/>
      <c r="UV61" s="32"/>
      <c r="UW61" s="32"/>
      <c r="UX61" s="32"/>
      <c r="UY61" s="32"/>
      <c r="UZ61" s="32"/>
      <c r="VA61" s="32"/>
      <c r="VB61" s="32"/>
      <c r="VC61" s="32"/>
      <c r="VD61" s="32"/>
      <c r="VE61" s="32"/>
      <c r="VF61" s="32"/>
      <c r="VG61" s="32"/>
      <c r="VH61" s="32"/>
      <c r="VI61" s="32"/>
      <c r="VJ61" s="32"/>
      <c r="VK61" s="32"/>
      <c r="VL61" s="32"/>
      <c r="VM61" s="32"/>
      <c r="VN61" s="32"/>
      <c r="VO61" s="32"/>
      <c r="VP61" s="32"/>
      <c r="VQ61" s="32"/>
      <c r="VR61" s="32"/>
      <c r="VS61" s="32"/>
      <c r="VT61" s="32"/>
      <c r="VU61" s="32"/>
      <c r="VV61" s="32"/>
      <c r="VW61" s="32"/>
      <c r="VX61" s="32"/>
      <c r="VY61" s="32"/>
      <c r="VZ61" s="32"/>
      <c r="WA61" s="32"/>
      <c r="WB61" s="32"/>
      <c r="WC61" s="32"/>
      <c r="WD61" s="32"/>
      <c r="WE61" s="32"/>
      <c r="WF61" s="32"/>
      <c r="WG61" s="32"/>
      <c r="WH61" s="32"/>
      <c r="WI61" s="32"/>
      <c r="WJ61" s="32"/>
      <c r="WK61" s="32"/>
      <c r="WL61" s="32"/>
      <c r="WM61" s="32"/>
      <c r="WN61" s="32"/>
      <c r="WO61" s="32"/>
      <c r="WP61" s="32"/>
      <c r="WQ61" s="32"/>
      <c r="WR61" s="32"/>
      <c r="WS61" s="32"/>
      <c r="WT61" s="32"/>
      <c r="WU61" s="32"/>
      <c r="WV61" s="32"/>
      <c r="WW61" s="32"/>
      <c r="WX61" s="32"/>
      <c r="WY61" s="32"/>
      <c r="WZ61" s="32"/>
      <c r="XA61" s="32"/>
      <c r="XB61" s="32"/>
      <c r="XC61" s="32"/>
      <c r="XD61" s="32"/>
      <c r="XE61" s="32"/>
      <c r="XF61" s="32"/>
      <c r="XG61" s="32"/>
      <c r="XH61" s="32"/>
      <c r="XI61" s="32"/>
      <c r="XJ61" s="32"/>
      <c r="XK61" s="32"/>
      <c r="XL61" s="32"/>
      <c r="XM61" s="32"/>
      <c r="XN61" s="32"/>
      <c r="XO61" s="32"/>
      <c r="XP61" s="32"/>
      <c r="XQ61" s="32"/>
      <c r="XR61" s="32"/>
      <c r="XS61" s="32"/>
      <c r="XT61" s="32"/>
      <c r="XU61" s="32"/>
      <c r="XV61" s="32"/>
      <c r="XW61" s="32"/>
      <c r="XX61" s="32"/>
      <c r="XY61" s="32"/>
      <c r="XZ61" s="32"/>
      <c r="YA61" s="32"/>
      <c r="YB61" s="32"/>
      <c r="YC61" s="32"/>
      <c r="YD61" s="32"/>
      <c r="YE61" s="32"/>
      <c r="YF61" s="32"/>
      <c r="YG61" s="32"/>
      <c r="YH61" s="32"/>
      <c r="YI61" s="32"/>
      <c r="YJ61" s="32"/>
      <c r="YK61" s="32"/>
      <c r="YL61" s="32"/>
      <c r="YM61" s="32"/>
      <c r="YN61" s="32"/>
      <c r="YO61" s="32"/>
      <c r="YP61" s="32"/>
      <c r="YQ61" s="32"/>
      <c r="YR61" s="32"/>
      <c r="YS61" s="32"/>
      <c r="YT61" s="32"/>
      <c r="YU61" s="32"/>
      <c r="YV61" s="32"/>
      <c r="YW61" s="32"/>
      <c r="YX61" s="32"/>
      <c r="YY61" s="32"/>
      <c r="YZ61" s="32"/>
      <c r="ZA61" s="32"/>
      <c r="ZB61" s="32"/>
      <c r="ZC61" s="32"/>
      <c r="ZD61" s="32"/>
      <c r="ZE61" s="32"/>
      <c r="ZF61" s="32"/>
      <c r="ZG61" s="32"/>
      <c r="ZH61" s="32"/>
      <c r="ZI61" s="32"/>
      <c r="ZJ61" s="32"/>
      <c r="ZK61" s="32"/>
      <c r="ZL61" s="32"/>
      <c r="ZM61" s="32"/>
      <c r="ZN61" s="32"/>
      <c r="ZO61" s="32"/>
      <c r="ZP61" s="32"/>
      <c r="ZQ61" s="32"/>
      <c r="ZR61" s="32"/>
      <c r="ZS61" s="32"/>
      <c r="ZT61" s="32"/>
      <c r="ZU61" s="32"/>
      <c r="ZV61" s="32"/>
      <c r="ZW61" s="32"/>
      <c r="ZX61" s="32"/>
      <c r="ZY61" s="32"/>
      <c r="ZZ61" s="32"/>
      <c r="AAA61" s="32"/>
      <c r="AAB61" s="32"/>
      <c r="AAC61" s="32"/>
      <c r="AAD61" s="32"/>
      <c r="AAE61" s="32"/>
      <c r="AAF61" s="32"/>
      <c r="AAG61" s="32"/>
      <c r="AAH61" s="32"/>
      <c r="AAI61" s="32"/>
      <c r="AAJ61" s="32"/>
      <c r="AAK61" s="32"/>
      <c r="AAL61" s="32"/>
      <c r="AAM61" s="32"/>
      <c r="AAN61" s="32"/>
      <c r="AAO61" s="32"/>
      <c r="AAP61" s="32"/>
      <c r="AAQ61" s="32"/>
      <c r="AAR61" s="32"/>
      <c r="AAS61" s="32"/>
      <c r="AAT61" s="32"/>
      <c r="AAU61" s="32"/>
      <c r="AAV61" s="32"/>
      <c r="AAW61" s="32"/>
      <c r="AAX61" s="32"/>
      <c r="AAY61" s="32"/>
      <c r="AAZ61" s="32"/>
      <c r="ABA61" s="32"/>
      <c r="ABB61" s="32"/>
      <c r="ABC61" s="32"/>
      <c r="ABD61" s="32"/>
      <c r="ABE61" s="32"/>
      <c r="ABF61" s="32"/>
      <c r="ABG61" s="32"/>
      <c r="ABH61" s="32"/>
      <c r="ABI61" s="32"/>
      <c r="ABJ61" s="32"/>
      <c r="ABK61" s="32"/>
      <c r="ABL61" s="32"/>
      <c r="ABM61" s="32"/>
      <c r="ABN61" s="32"/>
      <c r="ABO61" s="32"/>
      <c r="ABP61" s="32"/>
      <c r="ABQ61" s="32"/>
      <c r="ABR61" s="32"/>
      <c r="ABS61" s="32"/>
      <c r="ABT61" s="32"/>
      <c r="ABU61" s="32"/>
      <c r="ABV61" s="32"/>
      <c r="ABW61" s="32"/>
      <c r="ABX61" s="32"/>
      <c r="ABY61" s="32"/>
      <c r="ABZ61" s="32"/>
      <c r="ACA61" s="32"/>
      <c r="ACB61" s="32"/>
      <c r="ACC61" s="32"/>
      <c r="ACD61" s="32"/>
      <c r="ACE61" s="32"/>
      <c r="ACF61" s="32"/>
      <c r="ACG61" s="32"/>
      <c r="ACH61" s="32"/>
      <c r="ACI61" s="32"/>
      <c r="ACJ61" s="32"/>
      <c r="ACK61" s="32"/>
      <c r="ACL61" s="32"/>
      <c r="ACM61" s="32"/>
      <c r="ACN61" s="32"/>
      <c r="ACO61" s="32"/>
      <c r="ACP61" s="32"/>
      <c r="ACQ61" s="32"/>
      <c r="ACR61" s="32"/>
      <c r="ACS61" s="32"/>
      <c r="ACT61" s="32"/>
      <c r="ACU61" s="32"/>
      <c r="ACV61" s="32"/>
      <c r="ACW61" s="32"/>
      <c r="ACX61" s="32"/>
      <c r="ACY61" s="32"/>
      <c r="ACZ61" s="32"/>
      <c r="ADA61" s="32"/>
      <c r="ADB61" s="32"/>
      <c r="ADC61" s="32"/>
      <c r="ADD61" s="32"/>
      <c r="ADE61" s="32"/>
      <c r="ADF61" s="32"/>
      <c r="ADG61" s="32"/>
      <c r="ADH61" s="32"/>
      <c r="ADI61" s="32"/>
      <c r="ADJ61" s="32"/>
      <c r="ADK61" s="32"/>
      <c r="ADL61" s="32"/>
      <c r="ADM61" s="32"/>
      <c r="ADN61" s="32"/>
      <c r="ADO61" s="32"/>
      <c r="ADP61" s="32"/>
      <c r="ADQ61" s="32"/>
      <c r="ADR61" s="32"/>
      <c r="ADS61" s="32"/>
      <c r="ADT61" s="32"/>
      <c r="ADU61" s="32"/>
      <c r="ADV61" s="32"/>
      <c r="ADW61" s="32"/>
      <c r="ADX61" s="32"/>
      <c r="ADY61" s="32"/>
      <c r="ADZ61" s="32"/>
      <c r="AEA61" s="32"/>
      <c r="AEB61" s="32"/>
      <c r="AEC61" s="32"/>
      <c r="AED61" s="32"/>
      <c r="AEE61" s="32"/>
      <c r="AEF61" s="32"/>
      <c r="AEG61" s="32"/>
      <c r="AEH61" s="32"/>
      <c r="AEI61" s="32"/>
      <c r="AEJ61" s="32"/>
      <c r="AEK61" s="32"/>
      <c r="AEL61" s="32"/>
      <c r="AEM61" s="32"/>
      <c r="AEN61" s="32"/>
      <c r="AEO61" s="32"/>
      <c r="AEP61" s="32"/>
      <c r="AEQ61" s="32"/>
      <c r="AER61" s="32"/>
      <c r="AES61" s="32"/>
      <c r="AET61" s="32"/>
      <c r="AEU61" s="32"/>
      <c r="AEV61" s="32"/>
      <c r="AEW61" s="32"/>
      <c r="AEX61" s="32"/>
      <c r="AEY61" s="32"/>
      <c r="AEZ61" s="32"/>
      <c r="AFA61" s="32"/>
      <c r="AFB61" s="32"/>
      <c r="AFC61" s="32"/>
      <c r="AFD61" s="32"/>
      <c r="AFE61" s="32"/>
      <c r="AFF61" s="32"/>
      <c r="AFG61" s="32"/>
      <c r="AFH61" s="32"/>
      <c r="AFI61" s="32"/>
      <c r="AFJ61" s="32"/>
      <c r="AFK61" s="32"/>
      <c r="AFL61" s="32"/>
      <c r="AFM61" s="32"/>
      <c r="AFN61" s="32"/>
      <c r="AFO61" s="32"/>
      <c r="AFP61" s="32"/>
      <c r="AFQ61" s="32"/>
      <c r="AFR61" s="32"/>
      <c r="AFS61" s="32"/>
      <c r="AFT61" s="32"/>
      <c r="AFU61" s="32"/>
      <c r="AFV61" s="32"/>
      <c r="AFW61" s="32"/>
      <c r="AFX61" s="32"/>
      <c r="AFY61" s="32"/>
      <c r="AFZ61" s="32"/>
      <c r="AGA61" s="32"/>
      <c r="AGB61" s="32"/>
      <c r="AGC61" s="32"/>
      <c r="AGD61" s="32"/>
      <c r="AGE61" s="32"/>
      <c r="AGF61" s="32"/>
      <c r="AGG61" s="32"/>
      <c r="AGH61" s="32"/>
      <c r="AGI61" s="32"/>
      <c r="AGJ61" s="32"/>
      <c r="AGK61" s="32"/>
      <c r="AGL61" s="32"/>
      <c r="AGM61" s="32"/>
      <c r="AGN61" s="32"/>
      <c r="AGO61" s="32"/>
      <c r="AGP61" s="32"/>
      <c r="AGQ61" s="32"/>
      <c r="AGR61" s="32"/>
      <c r="AGS61" s="32"/>
      <c r="AGT61" s="32"/>
      <c r="AGU61" s="32"/>
      <c r="AGV61" s="32"/>
      <c r="AGW61" s="32"/>
      <c r="AGX61" s="32"/>
      <c r="AGY61" s="32"/>
      <c r="AGZ61" s="32"/>
      <c r="AHA61" s="32"/>
      <c r="AHB61" s="32"/>
      <c r="AHC61" s="32"/>
      <c r="AHD61" s="32"/>
      <c r="AHE61" s="32"/>
      <c r="AHF61" s="32"/>
      <c r="AHG61" s="32"/>
      <c r="AHH61" s="32"/>
      <c r="AHI61" s="32"/>
      <c r="AHJ61" s="32"/>
      <c r="AHK61" s="32"/>
      <c r="AHL61" s="32"/>
      <c r="AHM61" s="32"/>
      <c r="AHN61" s="32"/>
      <c r="AHO61" s="32"/>
      <c r="AHP61" s="32"/>
      <c r="AHQ61" s="32"/>
      <c r="AHR61" s="32"/>
      <c r="AHS61" s="32"/>
      <c r="AHT61" s="32"/>
      <c r="AHU61" s="32"/>
      <c r="AHV61" s="32"/>
      <c r="AHW61" s="32"/>
      <c r="AHX61" s="32"/>
      <c r="AHY61" s="32"/>
      <c r="AHZ61" s="32"/>
      <c r="AIA61" s="32"/>
      <c r="AIB61" s="32"/>
      <c r="AIC61" s="32"/>
      <c r="AID61" s="32"/>
      <c r="AIE61" s="32"/>
      <c r="AIF61" s="32"/>
      <c r="AIG61" s="32"/>
      <c r="AIH61" s="32"/>
      <c r="AII61" s="32"/>
      <c r="AIJ61" s="32"/>
      <c r="AIK61" s="32"/>
      <c r="AIL61" s="32"/>
      <c r="AIM61" s="32"/>
      <c r="AIN61" s="32"/>
      <c r="AIO61" s="32"/>
      <c r="AIP61" s="32"/>
      <c r="AIQ61" s="32"/>
      <c r="AIR61" s="32"/>
      <c r="AIS61" s="32"/>
      <c r="AIT61" s="32"/>
      <c r="AIU61" s="32"/>
      <c r="AIV61" s="32"/>
      <c r="AIW61" s="32"/>
      <c r="AIX61" s="32"/>
      <c r="AIY61" s="32"/>
      <c r="AIZ61" s="32"/>
      <c r="AJA61" s="32"/>
      <c r="AJB61" s="32"/>
      <c r="AJC61" s="32"/>
      <c r="AJD61" s="32"/>
      <c r="AJE61" s="32"/>
      <c r="AJF61" s="32"/>
      <c r="AJG61" s="32"/>
      <c r="AJH61" s="32"/>
      <c r="AJI61" s="32"/>
      <c r="AJJ61" s="32"/>
      <c r="AJK61" s="32"/>
      <c r="AJL61" s="32"/>
      <c r="AJM61" s="32"/>
      <c r="AJN61" s="32"/>
      <c r="AJO61" s="32"/>
      <c r="AJP61" s="32"/>
      <c r="AJQ61" s="32"/>
      <c r="AJR61" s="32"/>
      <c r="AJS61" s="32"/>
      <c r="AJT61" s="32"/>
      <c r="AJU61" s="32"/>
      <c r="AJV61" s="32"/>
      <c r="AJW61" s="32"/>
      <c r="AJX61" s="32"/>
      <c r="AJY61" s="32"/>
      <c r="AJZ61" s="32"/>
      <c r="AKA61" s="32"/>
      <c r="AKB61" s="32"/>
      <c r="AKC61" s="32"/>
      <c r="AKD61" s="32"/>
      <c r="AKE61" s="32"/>
      <c r="AKF61" s="32"/>
      <c r="AKG61" s="32"/>
      <c r="AKH61" s="32"/>
      <c r="AKI61" s="32"/>
      <c r="AKJ61" s="32"/>
      <c r="AKK61" s="32"/>
      <c r="AKL61" s="32"/>
      <c r="AKM61" s="32"/>
      <c r="AKN61" s="32"/>
      <c r="AKO61" s="32"/>
      <c r="AKP61" s="32"/>
      <c r="AKQ61" s="32"/>
      <c r="AKR61" s="32"/>
      <c r="AKS61" s="32"/>
      <c r="AKT61" s="32"/>
      <c r="AKU61" s="32"/>
      <c r="AKV61" s="32"/>
      <c r="AKW61" s="32"/>
      <c r="AKX61" s="32"/>
      <c r="AKY61" s="32"/>
      <c r="AKZ61" s="32"/>
      <c r="ALA61" s="32"/>
      <c r="ALB61" s="32"/>
      <c r="ALC61" s="32"/>
      <c r="ALD61" s="32"/>
      <c r="ALE61" s="32"/>
      <c r="ALF61" s="32"/>
      <c r="ALG61" s="32"/>
      <c r="ALH61" s="32"/>
      <c r="ALI61" s="32"/>
      <c r="ALJ61" s="32"/>
      <c r="ALK61" s="32"/>
      <c r="ALL61" s="32"/>
      <c r="ALM61" s="32"/>
      <c r="ALN61" s="32"/>
      <c r="ALO61" s="32"/>
      <c r="ALP61" s="32"/>
      <c r="ALQ61" s="32"/>
      <c r="ALR61" s="32"/>
      <c r="ALS61" s="32"/>
      <c r="ALT61" s="32"/>
      <c r="ALU61" s="32"/>
      <c r="ALV61" s="32"/>
      <c r="ALW61" s="32"/>
      <c r="ALX61" s="32"/>
      <c r="ALY61" s="32"/>
      <c r="ALZ61" s="32"/>
      <c r="AMA61" s="32"/>
      <c r="AMB61" s="32"/>
      <c r="AMC61" s="32"/>
      <c r="AMD61" s="32"/>
      <c r="AME61" s="32"/>
      <c r="AMF61" s="32"/>
      <c r="AMG61" s="32"/>
      <c r="AMH61" s="32"/>
      <c r="AMI61" s="32"/>
      <c r="AMJ61" s="32"/>
      <c r="AMK61" s="32"/>
      <c r="AML61" s="32"/>
      <c r="AMM61" s="32"/>
      <c r="AMN61" s="32"/>
      <c r="AMO61" s="32"/>
      <c r="AMP61" s="32"/>
      <c r="AMQ61" s="32"/>
      <c r="AMR61" s="32"/>
      <c r="AMS61" s="32"/>
      <c r="AMT61" s="32"/>
      <c r="AMU61" s="32"/>
      <c r="AMV61" s="32"/>
      <c r="AMW61" s="32"/>
      <c r="AMX61" s="32"/>
      <c r="AMY61" s="32"/>
      <c r="AMZ61" s="32"/>
      <c r="ANA61" s="32"/>
      <c r="ANB61" s="32"/>
      <c r="ANC61" s="32"/>
      <c r="AND61" s="32"/>
      <c r="ANE61" s="32"/>
      <c r="ANF61" s="32"/>
      <c r="ANG61" s="32"/>
      <c r="ANH61" s="32"/>
      <c r="ANI61" s="32"/>
      <c r="ANJ61" s="32"/>
      <c r="ANK61" s="32"/>
      <c r="ANL61" s="32"/>
      <c r="ANM61" s="32"/>
      <c r="ANN61" s="32"/>
      <c r="ANO61" s="32"/>
      <c r="ANP61" s="32"/>
      <c r="ANQ61" s="32"/>
      <c r="ANR61" s="32"/>
      <c r="ANS61" s="32"/>
      <c r="ANT61" s="32"/>
      <c r="ANU61" s="32"/>
      <c r="ANV61" s="32"/>
      <c r="ANW61" s="32"/>
      <c r="ANX61" s="32"/>
      <c r="ANY61" s="32"/>
      <c r="ANZ61" s="32"/>
      <c r="AOA61" s="32"/>
      <c r="AOB61" s="32"/>
      <c r="AOC61" s="32"/>
      <c r="AOD61" s="32"/>
      <c r="AOE61" s="32"/>
      <c r="AOF61" s="32"/>
      <c r="AOG61" s="32"/>
      <c r="AOH61" s="32"/>
      <c r="AOI61" s="32"/>
      <c r="AOJ61" s="32"/>
      <c r="AOK61" s="32"/>
      <c r="AOL61" s="32"/>
      <c r="AOM61" s="32"/>
      <c r="AON61" s="32"/>
      <c r="AOO61" s="32"/>
      <c r="AOP61" s="32"/>
      <c r="AOQ61" s="32"/>
      <c r="AOR61" s="32"/>
      <c r="AOS61" s="32"/>
      <c r="AOT61" s="32"/>
      <c r="AOU61" s="32"/>
      <c r="AOV61" s="32"/>
      <c r="AOW61" s="32"/>
      <c r="AOX61" s="32"/>
      <c r="AOY61" s="32"/>
      <c r="AOZ61" s="32"/>
      <c r="APA61" s="32"/>
      <c r="APB61" s="32"/>
      <c r="APC61" s="32"/>
      <c r="APD61" s="32"/>
      <c r="APE61" s="32"/>
      <c r="APF61" s="32"/>
      <c r="APG61" s="32"/>
      <c r="APH61" s="32"/>
      <c r="API61" s="32"/>
      <c r="APJ61" s="32"/>
      <c r="APK61" s="32"/>
      <c r="APL61" s="32"/>
      <c r="APM61" s="32"/>
      <c r="APN61" s="32"/>
      <c r="APO61" s="32"/>
      <c r="APP61" s="32"/>
      <c r="APQ61" s="32"/>
      <c r="APR61" s="32"/>
      <c r="APS61" s="32"/>
      <c r="APT61" s="32"/>
      <c r="APU61" s="32"/>
      <c r="APV61" s="32"/>
      <c r="APW61" s="32"/>
      <c r="APX61" s="32"/>
      <c r="APY61" s="32"/>
      <c r="APZ61" s="32"/>
      <c r="AQA61" s="32"/>
      <c r="AQB61" s="32"/>
      <c r="AQC61" s="32"/>
      <c r="AQD61" s="32"/>
      <c r="AQE61" s="32"/>
      <c r="AQF61" s="32"/>
      <c r="AQG61" s="32"/>
      <c r="AQH61" s="32"/>
      <c r="AQI61" s="32"/>
      <c r="AQJ61" s="32"/>
      <c r="AQK61" s="32"/>
      <c r="AQL61" s="32"/>
      <c r="AQM61" s="32"/>
      <c r="AQN61" s="32"/>
      <c r="AQO61" s="32"/>
      <c r="AQP61" s="32"/>
      <c r="AQQ61" s="32"/>
      <c r="AQR61" s="32"/>
      <c r="AQS61" s="32"/>
      <c r="AQT61" s="32"/>
      <c r="AQU61" s="32"/>
      <c r="AQV61" s="32"/>
      <c r="AQW61" s="32"/>
      <c r="AQX61" s="32"/>
      <c r="AQY61" s="32"/>
      <c r="AQZ61" s="32"/>
      <c r="ARA61" s="32"/>
      <c r="ARB61" s="32"/>
      <c r="ARC61" s="32"/>
      <c r="ARD61" s="32"/>
      <c r="ARE61" s="32"/>
      <c r="ARF61" s="32"/>
      <c r="ARG61" s="32"/>
      <c r="ARH61" s="32"/>
      <c r="ARI61" s="32"/>
      <c r="ARJ61" s="32"/>
      <c r="ARK61" s="32"/>
      <c r="ARL61" s="32"/>
      <c r="ARM61" s="32"/>
      <c r="ARN61" s="32"/>
      <c r="ARO61" s="32"/>
      <c r="ARP61" s="32"/>
      <c r="ARQ61" s="32"/>
      <c r="ARR61" s="32"/>
      <c r="ARS61" s="32"/>
      <c r="ART61" s="32"/>
      <c r="ARU61" s="32"/>
      <c r="ARV61" s="32"/>
      <c r="ARW61" s="32"/>
      <c r="ARX61" s="32"/>
      <c r="ARY61" s="32"/>
      <c r="ARZ61" s="32"/>
      <c r="ASA61" s="32"/>
      <c r="ASB61" s="32"/>
      <c r="ASC61" s="32"/>
      <c r="ASD61" s="32"/>
      <c r="ASE61" s="32"/>
      <c r="ASF61" s="32"/>
      <c r="ASG61" s="32"/>
      <c r="ASH61" s="32"/>
      <c r="ASI61" s="32"/>
      <c r="ASJ61" s="32"/>
      <c r="ASK61" s="32"/>
      <c r="ASL61" s="32"/>
      <c r="ASM61" s="32"/>
      <c r="ASN61" s="32"/>
      <c r="ASO61" s="32"/>
      <c r="ASP61" s="32"/>
      <c r="ASQ61" s="32"/>
      <c r="ASR61" s="32"/>
      <c r="ASS61" s="32"/>
      <c r="AST61" s="32"/>
      <c r="ASU61" s="32"/>
      <c r="ASV61" s="32"/>
      <c r="ASW61" s="32"/>
      <c r="ASX61" s="32"/>
      <c r="ASY61" s="32"/>
      <c r="ASZ61" s="32"/>
      <c r="ATA61" s="32"/>
      <c r="ATB61" s="32"/>
      <c r="ATC61" s="32"/>
      <c r="ATD61" s="32"/>
      <c r="ATE61" s="32"/>
      <c r="ATF61" s="32"/>
      <c r="ATG61" s="32"/>
      <c r="ATH61" s="32"/>
      <c r="ATI61" s="32"/>
      <c r="ATJ61" s="32"/>
      <c r="ATK61" s="32"/>
      <c r="ATL61" s="32"/>
      <c r="ATM61" s="32"/>
      <c r="ATN61" s="32"/>
      <c r="ATO61" s="32"/>
      <c r="ATP61" s="32"/>
      <c r="ATQ61" s="32"/>
      <c r="ATR61" s="32"/>
      <c r="ATS61" s="32"/>
      <c r="ATT61" s="32"/>
      <c r="ATU61" s="32"/>
      <c r="ATV61" s="32"/>
      <c r="ATW61" s="32"/>
      <c r="ATX61" s="32"/>
      <c r="ATY61" s="32"/>
      <c r="ATZ61" s="32"/>
      <c r="AUA61" s="32"/>
      <c r="AUB61" s="32"/>
      <c r="AUC61" s="32"/>
      <c r="AUD61" s="32"/>
      <c r="AUE61" s="32"/>
      <c r="AUF61" s="32"/>
      <c r="AUG61" s="32"/>
      <c r="AUH61" s="32"/>
      <c r="AUI61" s="32"/>
      <c r="AUJ61" s="32"/>
      <c r="AUK61" s="32"/>
      <c r="AUL61" s="32"/>
      <c r="AUM61" s="32"/>
      <c r="AUN61" s="32"/>
      <c r="AUO61" s="32"/>
      <c r="AUP61" s="32"/>
      <c r="AUQ61" s="32"/>
      <c r="AUR61" s="32"/>
      <c r="AUS61" s="32"/>
      <c r="AUT61" s="32"/>
      <c r="AUU61" s="32"/>
      <c r="AUV61" s="32"/>
      <c r="AUW61" s="32"/>
      <c r="AUX61" s="32"/>
      <c r="AUY61" s="32"/>
      <c r="AUZ61" s="32"/>
      <c r="AVA61" s="32"/>
      <c r="AVB61" s="32"/>
      <c r="AVC61" s="32"/>
      <c r="AVD61" s="32"/>
      <c r="AVE61" s="32"/>
      <c r="AVF61" s="32"/>
      <c r="AVG61" s="32"/>
      <c r="AVH61" s="32"/>
      <c r="AVI61" s="32"/>
      <c r="AVJ61" s="32"/>
      <c r="AVK61" s="32"/>
      <c r="AVL61" s="32"/>
      <c r="AVM61" s="32"/>
      <c r="AVN61" s="32"/>
      <c r="AVO61" s="32"/>
      <c r="AVP61" s="32"/>
      <c r="AVQ61" s="32"/>
      <c r="AVR61" s="32"/>
      <c r="AVS61" s="32"/>
      <c r="AVT61" s="32"/>
      <c r="AVU61" s="32"/>
      <c r="AVV61" s="32"/>
      <c r="AVW61" s="32"/>
      <c r="AVX61" s="32"/>
      <c r="AVY61" s="32"/>
      <c r="AVZ61" s="32"/>
      <c r="AWA61" s="32"/>
      <c r="AWB61" s="32"/>
      <c r="AWC61" s="32"/>
      <c r="AWD61" s="32"/>
      <c r="AWE61" s="32"/>
      <c r="AWF61" s="32"/>
      <c r="AWG61" s="32"/>
      <c r="AWH61" s="32"/>
      <c r="AWI61" s="32"/>
      <c r="AWJ61" s="32"/>
      <c r="AWK61" s="32"/>
      <c r="AWL61" s="32"/>
      <c r="AWM61" s="32"/>
      <c r="AWN61" s="32"/>
      <c r="AWO61" s="32"/>
      <c r="AWP61" s="32"/>
      <c r="AWQ61" s="32"/>
      <c r="AWR61" s="32"/>
      <c r="AWS61" s="32"/>
      <c r="AWT61" s="32"/>
      <c r="AWU61" s="32"/>
      <c r="AWV61" s="32"/>
      <c r="AWW61" s="32"/>
      <c r="AWX61" s="32"/>
      <c r="AWY61" s="32"/>
      <c r="AWZ61" s="32"/>
      <c r="AXA61" s="32"/>
      <c r="AXB61" s="32"/>
      <c r="AXC61" s="32"/>
      <c r="AXD61" s="32"/>
      <c r="AXE61" s="32"/>
      <c r="AXF61" s="32"/>
      <c r="AXG61" s="32"/>
      <c r="AXH61" s="32"/>
      <c r="AXI61" s="32"/>
      <c r="AXJ61" s="32"/>
      <c r="AXK61" s="32"/>
      <c r="AXL61" s="32"/>
      <c r="AXM61" s="32"/>
      <c r="AXN61" s="32"/>
      <c r="AXO61" s="32"/>
      <c r="AXP61" s="32"/>
      <c r="AXQ61" s="32"/>
      <c r="AXR61" s="32"/>
      <c r="AXS61" s="32"/>
      <c r="AXT61" s="32"/>
      <c r="AXU61" s="32"/>
      <c r="AXV61" s="32"/>
      <c r="AXW61" s="32"/>
      <c r="AXX61" s="32"/>
      <c r="AXY61" s="32"/>
      <c r="AXZ61" s="32"/>
      <c r="AYA61" s="32"/>
      <c r="AYB61" s="32"/>
      <c r="AYC61" s="32"/>
      <c r="AYD61" s="32"/>
      <c r="AYE61" s="32"/>
      <c r="AYF61" s="32"/>
      <c r="AYG61" s="32"/>
      <c r="AYH61" s="32"/>
      <c r="AYI61" s="32"/>
      <c r="AYJ61" s="32"/>
      <c r="AYK61" s="32"/>
      <c r="AYL61" s="32"/>
      <c r="AYM61" s="32"/>
      <c r="AYN61" s="32"/>
      <c r="AYO61" s="32"/>
      <c r="AYP61" s="32"/>
      <c r="AYQ61" s="32"/>
      <c r="AYR61" s="32"/>
      <c r="AYS61" s="32"/>
      <c r="AYT61" s="32"/>
      <c r="AYU61" s="32"/>
      <c r="AYV61" s="32"/>
      <c r="AYW61" s="32"/>
      <c r="AYX61" s="32"/>
      <c r="AYY61" s="32"/>
      <c r="AYZ61" s="32"/>
      <c r="AZA61" s="32"/>
      <c r="AZB61" s="32"/>
      <c r="AZC61" s="32"/>
      <c r="AZD61" s="32"/>
      <c r="AZE61" s="32"/>
      <c r="AZF61" s="32"/>
      <c r="AZG61" s="32"/>
      <c r="AZH61" s="32"/>
      <c r="AZI61" s="32"/>
      <c r="AZJ61" s="32"/>
      <c r="AZK61" s="32"/>
      <c r="AZL61" s="32"/>
      <c r="AZM61" s="32"/>
      <c r="AZN61" s="32"/>
      <c r="AZO61" s="32"/>
      <c r="AZP61" s="32"/>
      <c r="AZQ61" s="32"/>
      <c r="AZR61" s="32"/>
      <c r="AZS61" s="32"/>
      <c r="AZT61" s="32"/>
      <c r="AZU61" s="32"/>
      <c r="AZV61" s="32"/>
      <c r="AZW61" s="32"/>
      <c r="AZX61" s="32"/>
      <c r="AZY61" s="32"/>
      <c r="AZZ61" s="32"/>
      <c r="BAA61" s="32"/>
      <c r="BAB61" s="32"/>
      <c r="BAC61" s="32"/>
      <c r="BAD61" s="32"/>
      <c r="BAE61" s="32"/>
      <c r="BAF61" s="32"/>
      <c r="BAG61" s="32"/>
      <c r="BAH61" s="32"/>
      <c r="BAI61" s="32"/>
      <c r="BAJ61" s="32"/>
      <c r="BAK61" s="32"/>
      <c r="BAL61" s="32"/>
      <c r="BAM61" s="32"/>
      <c r="BAN61" s="32"/>
      <c r="BAO61" s="32"/>
      <c r="BAP61" s="32"/>
      <c r="BAQ61" s="32"/>
      <c r="BAR61" s="32"/>
      <c r="BAS61" s="32"/>
      <c r="BAT61" s="32"/>
      <c r="BAU61" s="32"/>
      <c r="BAV61" s="32"/>
      <c r="BAW61" s="32"/>
      <c r="BAX61" s="32"/>
      <c r="BAY61" s="32"/>
      <c r="BAZ61" s="32"/>
      <c r="BBA61" s="32"/>
      <c r="BBB61" s="32"/>
      <c r="BBC61" s="32"/>
      <c r="BBD61" s="32"/>
      <c r="BBE61" s="32"/>
      <c r="BBF61" s="32"/>
      <c r="BBG61" s="32"/>
      <c r="BBH61" s="32"/>
      <c r="BBI61" s="32"/>
      <c r="BBJ61" s="32"/>
      <c r="BBK61" s="32"/>
      <c r="BBL61" s="32"/>
      <c r="BBM61" s="32"/>
      <c r="BBN61" s="32"/>
      <c r="BBO61" s="32"/>
      <c r="BBP61" s="32"/>
      <c r="BBQ61" s="32"/>
      <c r="BBR61" s="32"/>
      <c r="BBS61" s="32"/>
      <c r="BBT61" s="32"/>
      <c r="BBU61" s="32"/>
      <c r="BBV61" s="32"/>
      <c r="BBW61" s="32"/>
      <c r="BBX61" s="32"/>
      <c r="BBY61" s="32"/>
      <c r="BBZ61" s="32"/>
      <c r="BCA61" s="32"/>
      <c r="BCB61" s="32"/>
      <c r="BCC61" s="32"/>
      <c r="BCD61" s="32"/>
      <c r="BCE61" s="32"/>
      <c r="BCF61" s="32"/>
      <c r="BCG61" s="32"/>
      <c r="BCH61" s="32"/>
      <c r="BCI61" s="32"/>
      <c r="BCJ61" s="32"/>
      <c r="BCK61" s="32"/>
      <c r="BCL61" s="32"/>
      <c r="BCM61" s="32"/>
      <c r="BCN61" s="32"/>
      <c r="BCO61" s="32"/>
      <c r="BCP61" s="32"/>
      <c r="BCQ61" s="32"/>
      <c r="BCR61" s="32"/>
      <c r="BCS61" s="32"/>
      <c r="BCT61" s="32"/>
      <c r="BCU61" s="32"/>
      <c r="BCV61" s="32"/>
      <c r="BCW61" s="32"/>
      <c r="BCX61" s="32"/>
      <c r="BCY61" s="32"/>
      <c r="BCZ61" s="32"/>
      <c r="BDA61" s="32"/>
      <c r="BDB61" s="32"/>
      <c r="BDC61" s="32"/>
      <c r="BDD61" s="32"/>
      <c r="BDE61" s="32"/>
      <c r="BDF61" s="32"/>
      <c r="BDG61" s="32"/>
      <c r="BDH61" s="32"/>
      <c r="BDI61" s="32"/>
      <c r="BDJ61" s="32"/>
      <c r="BDK61" s="32"/>
      <c r="BDL61" s="32"/>
      <c r="BDM61" s="32"/>
      <c r="BDN61" s="32"/>
      <c r="BDO61" s="32"/>
      <c r="BDP61" s="32"/>
      <c r="BDQ61" s="32"/>
      <c r="BDR61" s="32"/>
      <c r="BDS61" s="32"/>
      <c r="BDT61" s="32"/>
      <c r="BDU61" s="32"/>
      <c r="BDV61" s="32"/>
      <c r="BDW61" s="32"/>
      <c r="BDX61" s="32"/>
      <c r="BDY61" s="32"/>
      <c r="BDZ61" s="32"/>
      <c r="BEA61" s="32"/>
      <c r="BEB61" s="32"/>
      <c r="BEC61" s="32"/>
      <c r="BED61" s="32"/>
      <c r="BEE61" s="32"/>
      <c r="BEF61" s="32"/>
      <c r="BEG61" s="32"/>
      <c r="BEH61" s="32"/>
      <c r="BEI61" s="32"/>
      <c r="BEJ61" s="32"/>
      <c r="BEK61" s="32"/>
      <c r="BEL61" s="32"/>
      <c r="BEM61" s="32"/>
      <c r="BEN61" s="32"/>
      <c r="BEO61" s="32"/>
      <c r="BEP61" s="32"/>
      <c r="BEQ61" s="32"/>
      <c r="BER61" s="32"/>
      <c r="BES61" s="32"/>
      <c r="BET61" s="32"/>
      <c r="BEU61" s="32"/>
      <c r="BEV61" s="32"/>
      <c r="BEW61" s="32"/>
      <c r="BEX61" s="32"/>
      <c r="BEY61" s="32"/>
      <c r="BEZ61" s="32"/>
      <c r="BFA61" s="32"/>
      <c r="BFB61" s="32"/>
      <c r="BFC61" s="32"/>
      <c r="BFD61" s="32"/>
      <c r="BFE61" s="32"/>
      <c r="BFF61" s="32"/>
      <c r="BFG61" s="32"/>
      <c r="BFH61" s="32"/>
      <c r="BFI61" s="32"/>
      <c r="BFJ61" s="32"/>
      <c r="BFK61" s="32"/>
      <c r="BFL61" s="32"/>
      <c r="BFM61" s="32"/>
      <c r="BFN61" s="32"/>
      <c r="BFO61" s="32"/>
      <c r="BFP61" s="32"/>
      <c r="BFQ61" s="32"/>
      <c r="BFR61" s="32"/>
      <c r="BFS61" s="32"/>
      <c r="BFT61" s="32"/>
      <c r="BFU61" s="32"/>
      <c r="BFV61" s="32"/>
      <c r="BFW61" s="32"/>
      <c r="BFX61" s="32"/>
      <c r="BFY61" s="32"/>
      <c r="BFZ61" s="32"/>
      <c r="BGA61" s="32"/>
      <c r="BGB61" s="32"/>
      <c r="BGC61" s="32"/>
      <c r="BGD61" s="32"/>
      <c r="BGE61" s="32"/>
      <c r="BGF61" s="32"/>
      <c r="BGG61" s="32"/>
      <c r="BGH61" s="32"/>
      <c r="BGI61" s="32"/>
      <c r="BGJ61" s="32"/>
      <c r="BGK61" s="32"/>
      <c r="BGL61" s="32"/>
      <c r="BGM61" s="32"/>
      <c r="BGN61" s="32"/>
      <c r="BGO61" s="32"/>
      <c r="BGP61" s="32"/>
      <c r="BGQ61" s="32"/>
      <c r="BGR61" s="32"/>
      <c r="BGS61" s="32"/>
      <c r="BGT61" s="32"/>
      <c r="BGU61" s="32"/>
      <c r="BGV61" s="32"/>
      <c r="BGW61" s="32"/>
      <c r="BGX61" s="32"/>
      <c r="BGY61" s="32"/>
      <c r="BGZ61" s="32"/>
      <c r="BHA61" s="32"/>
      <c r="BHB61" s="32"/>
      <c r="BHC61" s="32"/>
      <c r="BHD61" s="32"/>
      <c r="BHE61" s="32"/>
      <c r="BHF61" s="32"/>
      <c r="BHG61" s="32"/>
      <c r="BHH61" s="32"/>
      <c r="BHI61" s="32"/>
      <c r="BHJ61" s="32"/>
      <c r="BHK61" s="32"/>
      <c r="BHL61" s="32"/>
      <c r="BHM61" s="32"/>
      <c r="BHN61" s="32"/>
      <c r="BHO61" s="32"/>
      <c r="BHP61" s="32"/>
      <c r="BHQ61" s="32"/>
      <c r="BHR61" s="32"/>
      <c r="BHS61" s="32"/>
      <c r="BHT61" s="32"/>
      <c r="BHU61" s="32"/>
      <c r="BHV61" s="32"/>
      <c r="BHW61" s="32"/>
      <c r="BHX61" s="32"/>
      <c r="BHY61" s="32"/>
      <c r="BHZ61" s="32"/>
      <c r="BIA61" s="32"/>
      <c r="BIB61" s="32"/>
      <c r="BIC61" s="32"/>
      <c r="BID61" s="32"/>
      <c r="BIE61" s="32"/>
      <c r="BIF61" s="32"/>
      <c r="BIG61" s="32"/>
      <c r="BIH61" s="32"/>
      <c r="BII61" s="32"/>
      <c r="BIJ61" s="32"/>
      <c r="BIK61" s="32"/>
      <c r="BIL61" s="32"/>
      <c r="BIM61" s="32"/>
      <c r="BIN61" s="32"/>
      <c r="BIO61" s="32"/>
      <c r="BIP61" s="32"/>
      <c r="BIQ61" s="32"/>
      <c r="BIR61" s="32"/>
      <c r="BIS61" s="32"/>
      <c r="BIT61" s="32"/>
      <c r="BIU61" s="32"/>
      <c r="BIV61" s="32"/>
      <c r="BIW61" s="32"/>
      <c r="BIX61" s="32"/>
      <c r="BIY61" s="32"/>
      <c r="BIZ61" s="32"/>
      <c r="BJA61" s="32"/>
      <c r="BJB61" s="32"/>
      <c r="BJC61" s="32"/>
      <c r="BJD61" s="32"/>
      <c r="BJE61" s="32"/>
      <c r="BJF61" s="32"/>
      <c r="BJG61" s="32"/>
      <c r="BJH61" s="32"/>
      <c r="BJI61" s="32"/>
      <c r="BJJ61" s="32"/>
      <c r="BJK61" s="32"/>
      <c r="BJL61" s="32"/>
      <c r="BJM61" s="32"/>
      <c r="BJN61" s="32"/>
      <c r="BJO61" s="32"/>
      <c r="BJP61" s="32"/>
      <c r="BJQ61" s="32"/>
      <c r="BJR61" s="32"/>
      <c r="BJS61" s="32"/>
      <c r="BJT61" s="32"/>
      <c r="BJU61" s="32"/>
      <c r="BJV61" s="32"/>
      <c r="BJW61" s="32"/>
      <c r="BJX61" s="32"/>
      <c r="BJY61" s="32"/>
      <c r="BJZ61" s="32"/>
      <c r="BKA61" s="32"/>
      <c r="BKB61" s="32"/>
      <c r="BKC61" s="32"/>
      <c r="BKD61" s="32"/>
      <c r="BKE61" s="32"/>
      <c r="BKF61" s="32"/>
      <c r="BKG61" s="32"/>
      <c r="BKH61" s="32"/>
      <c r="BKI61" s="32"/>
      <c r="BKJ61" s="32"/>
      <c r="BKK61" s="32"/>
      <c r="BKL61" s="32"/>
      <c r="BKM61" s="32"/>
      <c r="BKN61" s="32"/>
      <c r="BKO61" s="32"/>
      <c r="BKP61" s="32"/>
      <c r="BKQ61" s="32"/>
      <c r="BKR61" s="32"/>
      <c r="BKS61" s="32"/>
      <c r="BKT61" s="32"/>
      <c r="BKU61" s="32"/>
      <c r="BKV61" s="32"/>
      <c r="BKW61" s="32"/>
      <c r="BKX61" s="32"/>
      <c r="BKY61" s="32"/>
      <c r="BKZ61" s="32"/>
      <c r="BLA61" s="32"/>
      <c r="BLB61" s="32"/>
      <c r="BLC61" s="32"/>
      <c r="BLD61" s="32"/>
      <c r="BLE61" s="32"/>
      <c r="BLF61" s="32"/>
      <c r="BLG61" s="32"/>
      <c r="BLH61" s="32"/>
      <c r="BLI61" s="32"/>
      <c r="BLJ61" s="32"/>
      <c r="BLK61" s="32"/>
      <c r="BLL61" s="32"/>
      <c r="BLM61" s="32"/>
      <c r="BLN61" s="32"/>
      <c r="BLO61" s="32"/>
      <c r="BLP61" s="32"/>
      <c r="BLQ61" s="32"/>
      <c r="BLR61" s="32"/>
      <c r="BLS61" s="32"/>
      <c r="BLT61" s="32"/>
      <c r="BLU61" s="32"/>
      <c r="BLV61" s="32"/>
      <c r="BLW61" s="32"/>
      <c r="BLX61" s="32"/>
      <c r="BLY61" s="32"/>
      <c r="BLZ61" s="32"/>
      <c r="BMA61" s="32"/>
      <c r="BMB61" s="32"/>
      <c r="BMC61" s="32"/>
      <c r="BMD61" s="32"/>
      <c r="BME61" s="32"/>
      <c r="BMF61" s="32"/>
      <c r="BMG61" s="32"/>
      <c r="BMH61" s="32"/>
      <c r="BMI61" s="32"/>
      <c r="BMJ61" s="32"/>
      <c r="BMK61" s="32"/>
      <c r="BML61" s="32"/>
      <c r="BMM61" s="32"/>
      <c r="BMN61" s="32"/>
      <c r="BMO61" s="32"/>
      <c r="BMP61" s="32"/>
      <c r="BMQ61" s="32"/>
      <c r="BMR61" s="32"/>
      <c r="BMS61" s="32"/>
      <c r="BMT61" s="32"/>
      <c r="BMU61" s="32"/>
      <c r="BMV61" s="32"/>
      <c r="BMW61" s="32"/>
      <c r="BMX61" s="32"/>
      <c r="BMY61" s="32"/>
      <c r="BMZ61" s="32"/>
      <c r="BNA61" s="32"/>
      <c r="BNB61" s="32"/>
      <c r="BNC61" s="32"/>
      <c r="BND61" s="32"/>
      <c r="BNE61" s="32"/>
      <c r="BNF61" s="32"/>
      <c r="BNG61" s="32"/>
      <c r="BNH61" s="32"/>
      <c r="BNI61" s="32"/>
      <c r="BNJ61" s="32"/>
      <c r="BNK61" s="32"/>
      <c r="BNL61" s="32"/>
      <c r="BNM61" s="32"/>
      <c r="BNN61" s="32"/>
      <c r="BNO61" s="32"/>
      <c r="BNP61" s="32"/>
      <c r="BNQ61" s="32"/>
      <c r="BNR61" s="32"/>
      <c r="BNS61" s="32"/>
      <c r="BNT61" s="32"/>
      <c r="BNU61" s="32"/>
      <c r="BNV61" s="32"/>
      <c r="BNW61" s="32"/>
      <c r="BNX61" s="32"/>
      <c r="BNY61" s="32"/>
      <c r="BNZ61" s="32"/>
      <c r="BOA61" s="32"/>
      <c r="BOB61" s="32"/>
      <c r="BOC61" s="32"/>
      <c r="BOD61" s="32"/>
      <c r="BOE61" s="32"/>
      <c r="BOF61" s="32"/>
      <c r="BOG61" s="32"/>
      <c r="BOH61" s="32"/>
      <c r="BOI61" s="32"/>
      <c r="BOJ61" s="32"/>
      <c r="BOK61" s="32"/>
      <c r="BOL61" s="32"/>
      <c r="BOM61" s="32"/>
      <c r="BON61" s="32"/>
      <c r="BOO61" s="32"/>
      <c r="BOP61" s="32"/>
      <c r="BOQ61" s="32"/>
      <c r="BOR61" s="32"/>
      <c r="BOS61" s="32"/>
      <c r="BOT61" s="32"/>
      <c r="BOU61" s="32"/>
      <c r="BOV61" s="32"/>
      <c r="BOW61" s="32"/>
      <c r="BOX61" s="32"/>
      <c r="BOY61" s="32"/>
      <c r="BOZ61" s="32"/>
      <c r="BPA61" s="32"/>
      <c r="BPB61" s="32"/>
      <c r="BPC61" s="32"/>
      <c r="BPD61" s="32"/>
      <c r="BPE61" s="32"/>
      <c r="BPF61" s="32"/>
      <c r="BPG61" s="32"/>
      <c r="BPH61" s="32"/>
      <c r="BPI61" s="32"/>
      <c r="BPJ61" s="32"/>
      <c r="BPK61" s="32"/>
      <c r="BPL61" s="32"/>
      <c r="BPM61" s="32"/>
      <c r="BPN61" s="32"/>
      <c r="BPO61" s="32"/>
      <c r="BPP61" s="32"/>
      <c r="BPQ61" s="32"/>
      <c r="BPR61" s="32"/>
      <c r="BPS61" s="32"/>
      <c r="BPT61" s="32"/>
      <c r="BPU61" s="32"/>
      <c r="BPV61" s="32"/>
      <c r="BPW61" s="32"/>
      <c r="BPX61" s="32"/>
      <c r="BPY61" s="32"/>
      <c r="BPZ61" s="32"/>
      <c r="BQA61" s="32"/>
      <c r="BQB61" s="32"/>
      <c r="BQC61" s="32"/>
      <c r="BQD61" s="32"/>
      <c r="BQE61" s="32"/>
      <c r="BQF61" s="32"/>
      <c r="BQG61" s="32"/>
      <c r="BQH61" s="32"/>
      <c r="BQI61" s="32"/>
      <c r="BQJ61" s="32"/>
      <c r="BQK61" s="32"/>
      <c r="BQL61" s="32"/>
      <c r="BQM61" s="32"/>
      <c r="BQN61" s="32"/>
      <c r="BQO61" s="32"/>
      <c r="BQP61" s="32"/>
      <c r="BQQ61" s="32"/>
      <c r="BQR61" s="32"/>
      <c r="BQS61" s="32"/>
      <c r="BQT61" s="32"/>
      <c r="BQU61" s="32"/>
      <c r="BQV61" s="32"/>
      <c r="BQW61" s="32"/>
      <c r="BQX61" s="32"/>
      <c r="BQY61" s="32"/>
      <c r="BQZ61" s="32"/>
      <c r="BRA61" s="32"/>
      <c r="BRB61" s="32"/>
      <c r="BRC61" s="32"/>
      <c r="BRD61" s="32"/>
      <c r="BRE61" s="32"/>
      <c r="BRF61" s="32"/>
      <c r="BRG61" s="32"/>
      <c r="BRH61" s="32"/>
      <c r="BRI61" s="32"/>
      <c r="BRJ61" s="32"/>
      <c r="BRK61" s="32"/>
      <c r="BRL61" s="32"/>
      <c r="BRM61" s="32"/>
      <c r="BRN61" s="32"/>
      <c r="BRO61" s="32"/>
      <c r="BRP61" s="32"/>
      <c r="BRQ61" s="32"/>
      <c r="BRR61" s="32"/>
      <c r="BRS61" s="32"/>
      <c r="BRT61" s="32"/>
      <c r="BRU61" s="32"/>
      <c r="BRV61" s="32"/>
      <c r="BRW61" s="32"/>
      <c r="BRX61" s="32"/>
      <c r="BRY61" s="32"/>
      <c r="BRZ61" s="32"/>
      <c r="BSA61" s="32"/>
      <c r="BSB61" s="32"/>
    </row>
    <row r="62" spans="1:1848" s="32" customFormat="1" x14ac:dyDescent="0.2">
      <c r="A62" s="36" t="s">
        <v>13</v>
      </c>
      <c r="B62" s="30" t="s">
        <v>1</v>
      </c>
      <c r="C62" s="89">
        <v>94.8</v>
      </c>
      <c r="D62" s="89">
        <f>D61/C61*100</f>
        <v>101.49774935695915</v>
      </c>
      <c r="E62" s="89">
        <f>E61/D61*100</f>
        <v>101.13511373135641</v>
      </c>
      <c r="F62" s="89">
        <f t="shared" ref="F62" si="38">F61/E61*100</f>
        <v>115.19989559316134</v>
      </c>
      <c r="G62" s="89">
        <f>G61/F61*100</f>
        <v>103.64752086401572</v>
      </c>
      <c r="H62" s="89">
        <f>H61/G61*100</f>
        <v>113.90867456798399</v>
      </c>
      <c r="I62" s="89">
        <f>I61/G61*100</f>
        <v>114.20014646462806</v>
      </c>
      <c r="J62" s="89">
        <f>J61/H61*100</f>
        <v>107.04347436701167</v>
      </c>
      <c r="K62" s="89">
        <f>K61/I61*100</f>
        <v>107.59976263702606</v>
      </c>
      <c r="L62" s="89">
        <f>L61/J61*100</f>
        <v>109.33829351739799</v>
      </c>
      <c r="M62" s="89">
        <f>M61/K61*100</f>
        <v>109.8000088950825</v>
      </c>
      <c r="N62" s="35"/>
      <c r="O62" s="35"/>
    </row>
    <row r="63" spans="1:1848" s="40" customFormat="1" ht="13.5" x14ac:dyDescent="0.2">
      <c r="A63" s="47" t="s">
        <v>19</v>
      </c>
      <c r="B63" s="30" t="s">
        <v>11</v>
      </c>
      <c r="C63" s="94">
        <f>C65+C71</f>
        <v>275105.7</v>
      </c>
      <c r="D63" s="94">
        <f t="shared" ref="D63:E63" si="39">D65+D71</f>
        <v>271671.09999999998</v>
      </c>
      <c r="E63" s="94">
        <f t="shared" si="39"/>
        <v>279226.44</v>
      </c>
      <c r="F63" s="94">
        <f>F65+F71</f>
        <v>389016.2</v>
      </c>
      <c r="G63" s="94">
        <f t="shared" ref="G63:M63" si="40">G65+G71</f>
        <v>440633</v>
      </c>
      <c r="H63" s="94">
        <f t="shared" si="40"/>
        <v>489639.39999999997</v>
      </c>
      <c r="I63" s="94">
        <f t="shared" si="40"/>
        <v>489699.39999999997</v>
      </c>
      <c r="J63" s="94">
        <f t="shared" si="40"/>
        <v>531401.19999999995</v>
      </c>
      <c r="K63" s="94">
        <f t="shared" si="40"/>
        <v>531502.19999999995</v>
      </c>
      <c r="L63" s="94">
        <f t="shared" si="40"/>
        <v>570502.79999999993</v>
      </c>
      <c r="M63" s="94">
        <f t="shared" si="40"/>
        <v>570738.79999999993</v>
      </c>
      <c r="N63" s="39"/>
      <c r="O63" s="39"/>
    </row>
    <row r="64" spans="1:1848" s="40" customFormat="1" x14ac:dyDescent="0.2">
      <c r="A64" s="36" t="s">
        <v>13</v>
      </c>
      <c r="B64" s="30" t="s">
        <v>1</v>
      </c>
      <c r="C64" s="89">
        <v>107.3</v>
      </c>
      <c r="D64" s="89">
        <f>D63/C63*100</f>
        <v>98.751534410228487</v>
      </c>
      <c r="E64" s="89">
        <f>E63/D63*100</f>
        <v>102.78106136427468</v>
      </c>
      <c r="F64" s="89">
        <f t="shared" ref="F64" si="41">F63/E63*100</f>
        <v>139.31925644290706</v>
      </c>
      <c r="G64" s="89">
        <f>G63/F63*100</f>
        <v>113.26854768516066</v>
      </c>
      <c r="H64" s="89">
        <f>H63/G63*100</f>
        <v>111.12181793011418</v>
      </c>
      <c r="I64" s="89">
        <f>I63/G63*100</f>
        <v>111.13543470416423</v>
      </c>
      <c r="J64" s="89">
        <f>J63/H63*100</f>
        <v>108.52909304275759</v>
      </c>
      <c r="K64" s="89">
        <f>K63/I63*100</f>
        <v>108.53642050613091</v>
      </c>
      <c r="L64" s="89">
        <f>L63/J63*100</f>
        <v>107.35820694420713</v>
      </c>
      <c r="M64" s="89">
        <f>M63/K63*100</f>
        <v>107.3822083897301</v>
      </c>
      <c r="N64" s="39"/>
      <c r="O64" s="39"/>
    </row>
    <row r="65" spans="1:1848" s="86" customFormat="1" ht="25.5" x14ac:dyDescent="0.2">
      <c r="A65" s="29" t="s">
        <v>9</v>
      </c>
      <c r="B65" s="30" t="s">
        <v>11</v>
      </c>
      <c r="C65" s="91">
        <f>SUM(C67:C70)</f>
        <v>239805.8</v>
      </c>
      <c r="D65" s="91">
        <f t="shared" ref="D65" si="42">SUM(D67:D70)</f>
        <v>235845.1</v>
      </c>
      <c r="E65" s="91">
        <f>SUM(E67:E70)</f>
        <v>243264.44</v>
      </c>
      <c r="F65" s="91">
        <f>SUM(F67:F70)</f>
        <v>340307.20000000001</v>
      </c>
      <c r="G65" s="91">
        <f>SUM(G67:G70)</f>
        <v>387397</v>
      </c>
      <c r="H65" s="91">
        <f t="shared" ref="H65:M65" si="43">SUM(H67:H70)</f>
        <v>430265.1</v>
      </c>
      <c r="I65" s="91">
        <f t="shared" si="43"/>
        <v>430265.1</v>
      </c>
      <c r="J65" s="91">
        <f t="shared" si="43"/>
        <v>466837.6</v>
      </c>
      <c r="K65" s="91">
        <f t="shared" si="43"/>
        <v>466837.6</v>
      </c>
      <c r="L65" s="91">
        <f t="shared" si="43"/>
        <v>500383.6</v>
      </c>
      <c r="M65" s="91">
        <f t="shared" si="43"/>
        <v>500383.6</v>
      </c>
      <c r="N65" s="39"/>
      <c r="O65" s="39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40"/>
      <c r="IM65" s="40"/>
      <c r="IN65" s="40"/>
      <c r="IO65" s="40"/>
      <c r="IP65" s="40"/>
      <c r="IQ65" s="40"/>
      <c r="IR65" s="40"/>
      <c r="IS65" s="40"/>
      <c r="IT65" s="40"/>
      <c r="IU65" s="40"/>
      <c r="IV65" s="40"/>
      <c r="IW65" s="40"/>
      <c r="IX65" s="40"/>
      <c r="IY65" s="40"/>
      <c r="IZ65" s="40"/>
      <c r="JA65" s="40"/>
      <c r="JB65" s="40"/>
      <c r="JC65" s="40"/>
      <c r="JD65" s="40"/>
      <c r="JE65" s="40"/>
      <c r="JF65" s="40"/>
      <c r="JG65" s="40"/>
      <c r="JH65" s="40"/>
      <c r="JI65" s="40"/>
      <c r="JJ65" s="40"/>
      <c r="JK65" s="40"/>
      <c r="JL65" s="40"/>
      <c r="JM65" s="40"/>
      <c r="JN65" s="40"/>
      <c r="JO65" s="40"/>
      <c r="JP65" s="40"/>
      <c r="JQ65" s="40"/>
      <c r="JR65" s="40"/>
      <c r="JS65" s="40"/>
      <c r="JT65" s="40"/>
      <c r="JU65" s="40"/>
      <c r="JV65" s="40"/>
      <c r="JW65" s="40"/>
      <c r="JX65" s="40"/>
      <c r="JY65" s="40"/>
      <c r="JZ65" s="40"/>
      <c r="KA65" s="40"/>
      <c r="KB65" s="40"/>
      <c r="KC65" s="40"/>
      <c r="KD65" s="40"/>
      <c r="KE65" s="40"/>
      <c r="KF65" s="40"/>
      <c r="KG65" s="40"/>
      <c r="KH65" s="40"/>
      <c r="KI65" s="40"/>
      <c r="KJ65" s="40"/>
      <c r="KK65" s="40"/>
      <c r="KL65" s="40"/>
      <c r="KM65" s="40"/>
      <c r="KN65" s="40"/>
      <c r="KO65" s="40"/>
      <c r="KP65" s="40"/>
      <c r="KQ65" s="40"/>
      <c r="KR65" s="40"/>
      <c r="KS65" s="40"/>
      <c r="KT65" s="40"/>
      <c r="KU65" s="40"/>
      <c r="KV65" s="40"/>
      <c r="KW65" s="40"/>
      <c r="KX65" s="40"/>
      <c r="KY65" s="40"/>
      <c r="KZ65" s="40"/>
      <c r="LA65" s="40"/>
      <c r="LB65" s="40"/>
      <c r="LC65" s="40"/>
      <c r="LD65" s="40"/>
      <c r="LE65" s="40"/>
      <c r="LF65" s="40"/>
      <c r="LG65" s="40"/>
      <c r="LH65" s="40"/>
      <c r="LI65" s="40"/>
      <c r="LJ65" s="40"/>
      <c r="LK65" s="40"/>
      <c r="LL65" s="40"/>
      <c r="LM65" s="40"/>
      <c r="LN65" s="40"/>
      <c r="LO65" s="40"/>
      <c r="LP65" s="40"/>
      <c r="LQ65" s="40"/>
      <c r="LR65" s="40"/>
      <c r="LS65" s="40"/>
      <c r="LT65" s="40"/>
      <c r="LU65" s="40"/>
      <c r="LV65" s="40"/>
      <c r="LW65" s="40"/>
      <c r="LX65" s="40"/>
      <c r="LY65" s="40"/>
      <c r="LZ65" s="40"/>
      <c r="MA65" s="40"/>
      <c r="MB65" s="40"/>
      <c r="MC65" s="40"/>
      <c r="MD65" s="40"/>
      <c r="ME65" s="40"/>
      <c r="MF65" s="40"/>
      <c r="MG65" s="40"/>
      <c r="MH65" s="40"/>
      <c r="MI65" s="40"/>
      <c r="MJ65" s="40"/>
      <c r="MK65" s="40"/>
      <c r="ML65" s="40"/>
      <c r="MM65" s="40"/>
      <c r="MN65" s="40"/>
      <c r="MO65" s="40"/>
      <c r="MP65" s="40"/>
      <c r="MQ65" s="40"/>
      <c r="MR65" s="40"/>
      <c r="MS65" s="40"/>
      <c r="MT65" s="40"/>
      <c r="MU65" s="40"/>
      <c r="MV65" s="40"/>
      <c r="MW65" s="40"/>
      <c r="MX65" s="40"/>
      <c r="MY65" s="40"/>
      <c r="MZ65" s="40"/>
      <c r="NA65" s="40"/>
      <c r="NB65" s="40"/>
      <c r="NC65" s="40"/>
      <c r="ND65" s="40"/>
      <c r="NE65" s="40"/>
      <c r="NF65" s="40"/>
      <c r="NG65" s="40"/>
      <c r="NH65" s="40"/>
      <c r="NI65" s="40"/>
      <c r="NJ65" s="40"/>
      <c r="NK65" s="40"/>
      <c r="NL65" s="40"/>
      <c r="NM65" s="40"/>
      <c r="NN65" s="40"/>
      <c r="NO65" s="40"/>
      <c r="NP65" s="40"/>
      <c r="NQ65" s="40"/>
      <c r="NR65" s="40"/>
      <c r="NS65" s="40"/>
      <c r="NT65" s="40"/>
      <c r="NU65" s="40"/>
      <c r="NV65" s="40"/>
      <c r="NW65" s="40"/>
      <c r="NX65" s="40"/>
      <c r="NY65" s="40"/>
      <c r="NZ65" s="40"/>
      <c r="OA65" s="40"/>
      <c r="OB65" s="40"/>
      <c r="OC65" s="40"/>
      <c r="OD65" s="40"/>
      <c r="OE65" s="40"/>
      <c r="OF65" s="40"/>
      <c r="OG65" s="40"/>
      <c r="OH65" s="40"/>
      <c r="OI65" s="40"/>
      <c r="OJ65" s="40"/>
      <c r="OK65" s="40"/>
      <c r="OL65" s="40"/>
      <c r="OM65" s="40"/>
      <c r="ON65" s="40"/>
      <c r="OO65" s="40"/>
      <c r="OP65" s="40"/>
      <c r="OQ65" s="40"/>
      <c r="OR65" s="40"/>
      <c r="OS65" s="40"/>
      <c r="OT65" s="40"/>
      <c r="OU65" s="40"/>
      <c r="OV65" s="40"/>
      <c r="OW65" s="40"/>
      <c r="OX65" s="40"/>
      <c r="OY65" s="40"/>
      <c r="OZ65" s="40"/>
      <c r="PA65" s="40"/>
      <c r="PB65" s="40"/>
      <c r="PC65" s="40"/>
      <c r="PD65" s="40"/>
      <c r="PE65" s="40"/>
      <c r="PF65" s="40"/>
      <c r="PG65" s="40"/>
      <c r="PH65" s="40"/>
      <c r="PI65" s="40"/>
      <c r="PJ65" s="40"/>
      <c r="PK65" s="40"/>
      <c r="PL65" s="40"/>
      <c r="PM65" s="40"/>
      <c r="PN65" s="40"/>
      <c r="PO65" s="40"/>
      <c r="PP65" s="40"/>
      <c r="PQ65" s="40"/>
      <c r="PR65" s="40"/>
      <c r="PS65" s="40"/>
      <c r="PT65" s="40"/>
      <c r="PU65" s="40"/>
      <c r="PV65" s="40"/>
      <c r="PW65" s="40"/>
      <c r="PX65" s="40"/>
      <c r="PY65" s="40"/>
      <c r="PZ65" s="40"/>
      <c r="QA65" s="40"/>
      <c r="QB65" s="40"/>
      <c r="QC65" s="40"/>
      <c r="QD65" s="40"/>
      <c r="QE65" s="40"/>
      <c r="QF65" s="40"/>
      <c r="QG65" s="40"/>
      <c r="QH65" s="40"/>
      <c r="QI65" s="40"/>
      <c r="QJ65" s="40"/>
      <c r="QK65" s="40"/>
      <c r="QL65" s="40"/>
      <c r="QM65" s="40"/>
      <c r="QN65" s="40"/>
      <c r="QO65" s="40"/>
      <c r="QP65" s="40"/>
      <c r="QQ65" s="40"/>
      <c r="QR65" s="40"/>
      <c r="QS65" s="40"/>
      <c r="QT65" s="40"/>
      <c r="QU65" s="40"/>
      <c r="QV65" s="40"/>
      <c r="QW65" s="40"/>
      <c r="QX65" s="40"/>
      <c r="QY65" s="40"/>
      <c r="QZ65" s="40"/>
      <c r="RA65" s="40"/>
      <c r="RB65" s="40"/>
      <c r="RC65" s="40"/>
      <c r="RD65" s="40"/>
      <c r="RE65" s="40"/>
      <c r="RF65" s="40"/>
      <c r="RG65" s="40"/>
      <c r="RH65" s="40"/>
      <c r="RI65" s="40"/>
      <c r="RJ65" s="40"/>
      <c r="RK65" s="40"/>
      <c r="RL65" s="40"/>
      <c r="RM65" s="40"/>
      <c r="RN65" s="40"/>
      <c r="RO65" s="40"/>
      <c r="RP65" s="40"/>
      <c r="RQ65" s="40"/>
      <c r="RR65" s="40"/>
      <c r="RS65" s="40"/>
      <c r="RT65" s="40"/>
      <c r="RU65" s="40"/>
      <c r="RV65" s="40"/>
      <c r="RW65" s="40"/>
      <c r="RX65" s="40"/>
      <c r="RY65" s="40"/>
      <c r="RZ65" s="40"/>
      <c r="SA65" s="40"/>
      <c r="SB65" s="40"/>
      <c r="SC65" s="40"/>
      <c r="SD65" s="40"/>
      <c r="SE65" s="40"/>
      <c r="SF65" s="40"/>
      <c r="SG65" s="40"/>
      <c r="SH65" s="40"/>
      <c r="SI65" s="40"/>
      <c r="SJ65" s="40"/>
      <c r="SK65" s="40"/>
      <c r="SL65" s="40"/>
      <c r="SM65" s="40"/>
      <c r="SN65" s="40"/>
      <c r="SO65" s="40"/>
      <c r="SP65" s="40"/>
      <c r="SQ65" s="40"/>
      <c r="SR65" s="40"/>
      <c r="SS65" s="40"/>
      <c r="ST65" s="40"/>
      <c r="SU65" s="40"/>
      <c r="SV65" s="40"/>
      <c r="SW65" s="40"/>
      <c r="SX65" s="40"/>
      <c r="SY65" s="40"/>
      <c r="SZ65" s="40"/>
      <c r="TA65" s="40"/>
      <c r="TB65" s="40"/>
      <c r="TC65" s="40"/>
      <c r="TD65" s="40"/>
      <c r="TE65" s="40"/>
      <c r="TF65" s="40"/>
      <c r="TG65" s="40"/>
      <c r="TH65" s="40"/>
      <c r="TI65" s="40"/>
      <c r="TJ65" s="40"/>
      <c r="TK65" s="40"/>
      <c r="TL65" s="40"/>
      <c r="TM65" s="40"/>
      <c r="TN65" s="40"/>
      <c r="TO65" s="40"/>
      <c r="TP65" s="40"/>
      <c r="TQ65" s="40"/>
      <c r="TR65" s="40"/>
      <c r="TS65" s="40"/>
      <c r="TT65" s="40"/>
      <c r="TU65" s="40"/>
      <c r="TV65" s="40"/>
      <c r="TW65" s="40"/>
      <c r="TX65" s="40"/>
      <c r="TY65" s="40"/>
      <c r="TZ65" s="40"/>
      <c r="UA65" s="40"/>
      <c r="UB65" s="40"/>
      <c r="UC65" s="40"/>
      <c r="UD65" s="40"/>
      <c r="UE65" s="40"/>
      <c r="UF65" s="40"/>
      <c r="UG65" s="40"/>
      <c r="UH65" s="40"/>
      <c r="UI65" s="40"/>
      <c r="UJ65" s="40"/>
      <c r="UK65" s="40"/>
      <c r="UL65" s="40"/>
      <c r="UM65" s="40"/>
      <c r="UN65" s="40"/>
      <c r="UO65" s="40"/>
      <c r="UP65" s="40"/>
      <c r="UQ65" s="40"/>
      <c r="UR65" s="40"/>
      <c r="US65" s="40"/>
      <c r="UT65" s="40"/>
      <c r="UU65" s="40"/>
      <c r="UV65" s="40"/>
      <c r="UW65" s="40"/>
      <c r="UX65" s="40"/>
      <c r="UY65" s="40"/>
      <c r="UZ65" s="40"/>
      <c r="VA65" s="40"/>
      <c r="VB65" s="40"/>
      <c r="VC65" s="40"/>
      <c r="VD65" s="40"/>
      <c r="VE65" s="40"/>
      <c r="VF65" s="40"/>
      <c r="VG65" s="40"/>
      <c r="VH65" s="40"/>
      <c r="VI65" s="40"/>
      <c r="VJ65" s="40"/>
      <c r="VK65" s="40"/>
      <c r="VL65" s="40"/>
      <c r="VM65" s="40"/>
      <c r="VN65" s="40"/>
      <c r="VO65" s="40"/>
      <c r="VP65" s="40"/>
      <c r="VQ65" s="40"/>
      <c r="VR65" s="40"/>
      <c r="VS65" s="40"/>
      <c r="VT65" s="40"/>
      <c r="VU65" s="40"/>
      <c r="VV65" s="40"/>
      <c r="VW65" s="40"/>
      <c r="VX65" s="40"/>
      <c r="VY65" s="40"/>
      <c r="VZ65" s="40"/>
      <c r="WA65" s="40"/>
      <c r="WB65" s="40"/>
      <c r="WC65" s="40"/>
      <c r="WD65" s="40"/>
      <c r="WE65" s="40"/>
      <c r="WF65" s="40"/>
      <c r="WG65" s="40"/>
      <c r="WH65" s="40"/>
      <c r="WI65" s="40"/>
      <c r="WJ65" s="40"/>
      <c r="WK65" s="40"/>
      <c r="WL65" s="40"/>
      <c r="WM65" s="40"/>
      <c r="WN65" s="40"/>
      <c r="WO65" s="40"/>
      <c r="WP65" s="40"/>
      <c r="WQ65" s="40"/>
      <c r="WR65" s="40"/>
      <c r="WS65" s="40"/>
      <c r="WT65" s="40"/>
      <c r="WU65" s="40"/>
      <c r="WV65" s="40"/>
      <c r="WW65" s="40"/>
      <c r="WX65" s="40"/>
      <c r="WY65" s="40"/>
      <c r="WZ65" s="40"/>
      <c r="XA65" s="40"/>
      <c r="XB65" s="40"/>
      <c r="XC65" s="40"/>
      <c r="XD65" s="40"/>
      <c r="XE65" s="40"/>
      <c r="XF65" s="40"/>
      <c r="XG65" s="40"/>
      <c r="XH65" s="40"/>
      <c r="XI65" s="40"/>
      <c r="XJ65" s="40"/>
      <c r="XK65" s="40"/>
      <c r="XL65" s="40"/>
      <c r="XM65" s="40"/>
      <c r="XN65" s="40"/>
      <c r="XO65" s="40"/>
      <c r="XP65" s="40"/>
      <c r="XQ65" s="40"/>
      <c r="XR65" s="40"/>
      <c r="XS65" s="40"/>
      <c r="XT65" s="40"/>
      <c r="XU65" s="40"/>
      <c r="XV65" s="40"/>
      <c r="XW65" s="40"/>
      <c r="XX65" s="40"/>
      <c r="XY65" s="40"/>
      <c r="XZ65" s="40"/>
      <c r="YA65" s="40"/>
      <c r="YB65" s="40"/>
      <c r="YC65" s="40"/>
      <c r="YD65" s="40"/>
      <c r="YE65" s="40"/>
      <c r="YF65" s="40"/>
      <c r="YG65" s="40"/>
      <c r="YH65" s="40"/>
      <c r="YI65" s="40"/>
      <c r="YJ65" s="40"/>
      <c r="YK65" s="40"/>
      <c r="YL65" s="40"/>
      <c r="YM65" s="40"/>
      <c r="YN65" s="40"/>
      <c r="YO65" s="40"/>
      <c r="YP65" s="40"/>
      <c r="YQ65" s="40"/>
      <c r="YR65" s="40"/>
      <c r="YS65" s="40"/>
      <c r="YT65" s="40"/>
      <c r="YU65" s="40"/>
      <c r="YV65" s="40"/>
      <c r="YW65" s="40"/>
      <c r="YX65" s="40"/>
      <c r="YY65" s="40"/>
      <c r="YZ65" s="40"/>
      <c r="ZA65" s="40"/>
      <c r="ZB65" s="40"/>
      <c r="ZC65" s="40"/>
      <c r="ZD65" s="40"/>
      <c r="ZE65" s="40"/>
      <c r="ZF65" s="40"/>
      <c r="ZG65" s="40"/>
      <c r="ZH65" s="40"/>
      <c r="ZI65" s="40"/>
      <c r="ZJ65" s="40"/>
      <c r="ZK65" s="40"/>
      <c r="ZL65" s="40"/>
      <c r="ZM65" s="40"/>
      <c r="ZN65" s="40"/>
      <c r="ZO65" s="40"/>
      <c r="ZP65" s="40"/>
      <c r="ZQ65" s="40"/>
      <c r="ZR65" s="40"/>
      <c r="ZS65" s="40"/>
      <c r="ZT65" s="40"/>
      <c r="ZU65" s="40"/>
      <c r="ZV65" s="40"/>
      <c r="ZW65" s="40"/>
      <c r="ZX65" s="40"/>
      <c r="ZY65" s="40"/>
      <c r="ZZ65" s="40"/>
      <c r="AAA65" s="40"/>
      <c r="AAB65" s="40"/>
      <c r="AAC65" s="40"/>
      <c r="AAD65" s="40"/>
      <c r="AAE65" s="40"/>
      <c r="AAF65" s="40"/>
      <c r="AAG65" s="40"/>
      <c r="AAH65" s="40"/>
      <c r="AAI65" s="40"/>
      <c r="AAJ65" s="40"/>
      <c r="AAK65" s="40"/>
      <c r="AAL65" s="40"/>
      <c r="AAM65" s="40"/>
      <c r="AAN65" s="40"/>
      <c r="AAO65" s="40"/>
      <c r="AAP65" s="40"/>
      <c r="AAQ65" s="40"/>
      <c r="AAR65" s="40"/>
      <c r="AAS65" s="40"/>
      <c r="AAT65" s="40"/>
      <c r="AAU65" s="40"/>
      <c r="AAV65" s="40"/>
      <c r="AAW65" s="40"/>
      <c r="AAX65" s="40"/>
      <c r="AAY65" s="40"/>
      <c r="AAZ65" s="40"/>
      <c r="ABA65" s="40"/>
      <c r="ABB65" s="40"/>
      <c r="ABC65" s="40"/>
      <c r="ABD65" s="40"/>
      <c r="ABE65" s="40"/>
      <c r="ABF65" s="40"/>
      <c r="ABG65" s="40"/>
      <c r="ABH65" s="40"/>
      <c r="ABI65" s="40"/>
      <c r="ABJ65" s="40"/>
      <c r="ABK65" s="40"/>
      <c r="ABL65" s="40"/>
      <c r="ABM65" s="40"/>
      <c r="ABN65" s="40"/>
      <c r="ABO65" s="40"/>
      <c r="ABP65" s="40"/>
      <c r="ABQ65" s="40"/>
      <c r="ABR65" s="40"/>
      <c r="ABS65" s="40"/>
      <c r="ABT65" s="40"/>
      <c r="ABU65" s="40"/>
      <c r="ABV65" s="40"/>
      <c r="ABW65" s="40"/>
      <c r="ABX65" s="40"/>
      <c r="ABY65" s="40"/>
      <c r="ABZ65" s="40"/>
      <c r="ACA65" s="40"/>
      <c r="ACB65" s="40"/>
      <c r="ACC65" s="40"/>
      <c r="ACD65" s="40"/>
      <c r="ACE65" s="40"/>
      <c r="ACF65" s="40"/>
      <c r="ACG65" s="40"/>
      <c r="ACH65" s="40"/>
      <c r="ACI65" s="40"/>
      <c r="ACJ65" s="40"/>
      <c r="ACK65" s="40"/>
      <c r="ACL65" s="40"/>
      <c r="ACM65" s="40"/>
      <c r="ACN65" s="40"/>
      <c r="ACO65" s="40"/>
      <c r="ACP65" s="40"/>
      <c r="ACQ65" s="40"/>
      <c r="ACR65" s="40"/>
      <c r="ACS65" s="40"/>
      <c r="ACT65" s="40"/>
      <c r="ACU65" s="40"/>
      <c r="ACV65" s="40"/>
      <c r="ACW65" s="40"/>
      <c r="ACX65" s="40"/>
      <c r="ACY65" s="40"/>
      <c r="ACZ65" s="40"/>
      <c r="ADA65" s="40"/>
      <c r="ADB65" s="40"/>
      <c r="ADC65" s="40"/>
      <c r="ADD65" s="40"/>
      <c r="ADE65" s="40"/>
      <c r="ADF65" s="40"/>
      <c r="ADG65" s="40"/>
      <c r="ADH65" s="40"/>
      <c r="ADI65" s="40"/>
      <c r="ADJ65" s="40"/>
      <c r="ADK65" s="40"/>
      <c r="ADL65" s="40"/>
      <c r="ADM65" s="40"/>
      <c r="ADN65" s="40"/>
      <c r="ADO65" s="40"/>
      <c r="ADP65" s="40"/>
      <c r="ADQ65" s="40"/>
      <c r="ADR65" s="40"/>
      <c r="ADS65" s="40"/>
      <c r="ADT65" s="40"/>
      <c r="ADU65" s="40"/>
      <c r="ADV65" s="40"/>
      <c r="ADW65" s="40"/>
      <c r="ADX65" s="40"/>
      <c r="ADY65" s="40"/>
      <c r="ADZ65" s="40"/>
      <c r="AEA65" s="40"/>
      <c r="AEB65" s="40"/>
      <c r="AEC65" s="40"/>
      <c r="AED65" s="40"/>
      <c r="AEE65" s="40"/>
      <c r="AEF65" s="40"/>
      <c r="AEG65" s="40"/>
      <c r="AEH65" s="40"/>
      <c r="AEI65" s="40"/>
      <c r="AEJ65" s="40"/>
      <c r="AEK65" s="40"/>
      <c r="AEL65" s="40"/>
      <c r="AEM65" s="40"/>
      <c r="AEN65" s="40"/>
      <c r="AEO65" s="40"/>
      <c r="AEP65" s="40"/>
      <c r="AEQ65" s="40"/>
      <c r="AER65" s="40"/>
      <c r="AES65" s="40"/>
      <c r="AET65" s="40"/>
      <c r="AEU65" s="40"/>
      <c r="AEV65" s="40"/>
      <c r="AEW65" s="40"/>
      <c r="AEX65" s="40"/>
      <c r="AEY65" s="40"/>
      <c r="AEZ65" s="40"/>
      <c r="AFA65" s="40"/>
      <c r="AFB65" s="40"/>
      <c r="AFC65" s="40"/>
      <c r="AFD65" s="40"/>
      <c r="AFE65" s="40"/>
      <c r="AFF65" s="40"/>
      <c r="AFG65" s="40"/>
      <c r="AFH65" s="40"/>
      <c r="AFI65" s="40"/>
      <c r="AFJ65" s="40"/>
      <c r="AFK65" s="40"/>
      <c r="AFL65" s="40"/>
      <c r="AFM65" s="40"/>
      <c r="AFN65" s="40"/>
      <c r="AFO65" s="40"/>
      <c r="AFP65" s="40"/>
      <c r="AFQ65" s="40"/>
      <c r="AFR65" s="40"/>
      <c r="AFS65" s="40"/>
      <c r="AFT65" s="40"/>
      <c r="AFU65" s="40"/>
      <c r="AFV65" s="40"/>
      <c r="AFW65" s="40"/>
      <c r="AFX65" s="40"/>
      <c r="AFY65" s="40"/>
      <c r="AFZ65" s="40"/>
      <c r="AGA65" s="40"/>
      <c r="AGB65" s="40"/>
      <c r="AGC65" s="40"/>
      <c r="AGD65" s="40"/>
      <c r="AGE65" s="40"/>
      <c r="AGF65" s="40"/>
      <c r="AGG65" s="40"/>
      <c r="AGH65" s="40"/>
      <c r="AGI65" s="40"/>
      <c r="AGJ65" s="40"/>
      <c r="AGK65" s="40"/>
      <c r="AGL65" s="40"/>
      <c r="AGM65" s="40"/>
      <c r="AGN65" s="40"/>
      <c r="AGO65" s="40"/>
      <c r="AGP65" s="40"/>
      <c r="AGQ65" s="40"/>
      <c r="AGR65" s="40"/>
      <c r="AGS65" s="40"/>
      <c r="AGT65" s="40"/>
      <c r="AGU65" s="40"/>
      <c r="AGV65" s="40"/>
      <c r="AGW65" s="40"/>
      <c r="AGX65" s="40"/>
      <c r="AGY65" s="40"/>
      <c r="AGZ65" s="40"/>
      <c r="AHA65" s="40"/>
      <c r="AHB65" s="40"/>
      <c r="AHC65" s="40"/>
      <c r="AHD65" s="40"/>
      <c r="AHE65" s="40"/>
      <c r="AHF65" s="40"/>
      <c r="AHG65" s="40"/>
      <c r="AHH65" s="40"/>
      <c r="AHI65" s="40"/>
      <c r="AHJ65" s="40"/>
      <c r="AHK65" s="40"/>
      <c r="AHL65" s="40"/>
      <c r="AHM65" s="40"/>
      <c r="AHN65" s="40"/>
      <c r="AHO65" s="40"/>
      <c r="AHP65" s="40"/>
      <c r="AHQ65" s="40"/>
      <c r="AHR65" s="40"/>
      <c r="AHS65" s="40"/>
      <c r="AHT65" s="40"/>
      <c r="AHU65" s="40"/>
      <c r="AHV65" s="40"/>
      <c r="AHW65" s="40"/>
      <c r="AHX65" s="40"/>
      <c r="AHY65" s="40"/>
      <c r="AHZ65" s="40"/>
      <c r="AIA65" s="40"/>
      <c r="AIB65" s="40"/>
      <c r="AIC65" s="40"/>
      <c r="AID65" s="40"/>
      <c r="AIE65" s="40"/>
      <c r="AIF65" s="40"/>
      <c r="AIG65" s="40"/>
      <c r="AIH65" s="40"/>
      <c r="AII65" s="40"/>
      <c r="AIJ65" s="40"/>
      <c r="AIK65" s="40"/>
      <c r="AIL65" s="40"/>
      <c r="AIM65" s="40"/>
      <c r="AIN65" s="40"/>
      <c r="AIO65" s="40"/>
      <c r="AIP65" s="40"/>
      <c r="AIQ65" s="40"/>
      <c r="AIR65" s="40"/>
      <c r="AIS65" s="40"/>
      <c r="AIT65" s="40"/>
      <c r="AIU65" s="40"/>
      <c r="AIV65" s="40"/>
      <c r="AIW65" s="40"/>
      <c r="AIX65" s="40"/>
      <c r="AIY65" s="40"/>
      <c r="AIZ65" s="40"/>
      <c r="AJA65" s="40"/>
      <c r="AJB65" s="40"/>
      <c r="AJC65" s="40"/>
      <c r="AJD65" s="40"/>
      <c r="AJE65" s="40"/>
      <c r="AJF65" s="40"/>
      <c r="AJG65" s="40"/>
      <c r="AJH65" s="40"/>
      <c r="AJI65" s="40"/>
      <c r="AJJ65" s="40"/>
      <c r="AJK65" s="40"/>
      <c r="AJL65" s="40"/>
      <c r="AJM65" s="40"/>
      <c r="AJN65" s="40"/>
      <c r="AJO65" s="40"/>
      <c r="AJP65" s="40"/>
      <c r="AJQ65" s="40"/>
      <c r="AJR65" s="40"/>
      <c r="AJS65" s="40"/>
      <c r="AJT65" s="40"/>
      <c r="AJU65" s="40"/>
      <c r="AJV65" s="40"/>
      <c r="AJW65" s="40"/>
      <c r="AJX65" s="40"/>
      <c r="AJY65" s="40"/>
      <c r="AJZ65" s="40"/>
      <c r="AKA65" s="40"/>
      <c r="AKB65" s="40"/>
      <c r="AKC65" s="40"/>
      <c r="AKD65" s="40"/>
      <c r="AKE65" s="40"/>
      <c r="AKF65" s="40"/>
      <c r="AKG65" s="40"/>
      <c r="AKH65" s="40"/>
      <c r="AKI65" s="40"/>
      <c r="AKJ65" s="40"/>
      <c r="AKK65" s="40"/>
      <c r="AKL65" s="40"/>
      <c r="AKM65" s="40"/>
      <c r="AKN65" s="40"/>
      <c r="AKO65" s="40"/>
      <c r="AKP65" s="40"/>
      <c r="AKQ65" s="40"/>
      <c r="AKR65" s="40"/>
      <c r="AKS65" s="40"/>
      <c r="AKT65" s="40"/>
      <c r="AKU65" s="40"/>
      <c r="AKV65" s="40"/>
      <c r="AKW65" s="40"/>
      <c r="AKX65" s="40"/>
      <c r="AKY65" s="40"/>
      <c r="AKZ65" s="40"/>
      <c r="ALA65" s="40"/>
      <c r="ALB65" s="40"/>
      <c r="ALC65" s="40"/>
      <c r="ALD65" s="40"/>
      <c r="ALE65" s="40"/>
      <c r="ALF65" s="40"/>
      <c r="ALG65" s="40"/>
      <c r="ALH65" s="40"/>
      <c r="ALI65" s="40"/>
      <c r="ALJ65" s="40"/>
      <c r="ALK65" s="40"/>
      <c r="ALL65" s="40"/>
      <c r="ALM65" s="40"/>
      <c r="ALN65" s="40"/>
      <c r="ALO65" s="40"/>
      <c r="ALP65" s="40"/>
      <c r="ALQ65" s="40"/>
      <c r="ALR65" s="40"/>
      <c r="ALS65" s="40"/>
      <c r="ALT65" s="40"/>
      <c r="ALU65" s="40"/>
      <c r="ALV65" s="40"/>
      <c r="ALW65" s="40"/>
      <c r="ALX65" s="40"/>
      <c r="ALY65" s="40"/>
      <c r="ALZ65" s="40"/>
      <c r="AMA65" s="40"/>
      <c r="AMB65" s="40"/>
      <c r="AMC65" s="40"/>
      <c r="AMD65" s="40"/>
      <c r="AME65" s="40"/>
      <c r="AMF65" s="40"/>
      <c r="AMG65" s="40"/>
      <c r="AMH65" s="40"/>
      <c r="AMI65" s="40"/>
      <c r="AMJ65" s="40"/>
      <c r="AMK65" s="40"/>
      <c r="AML65" s="40"/>
      <c r="AMM65" s="40"/>
      <c r="AMN65" s="40"/>
      <c r="AMO65" s="40"/>
      <c r="AMP65" s="40"/>
      <c r="AMQ65" s="40"/>
      <c r="AMR65" s="40"/>
      <c r="AMS65" s="40"/>
      <c r="AMT65" s="40"/>
      <c r="AMU65" s="40"/>
      <c r="AMV65" s="40"/>
      <c r="AMW65" s="40"/>
      <c r="AMX65" s="40"/>
      <c r="AMY65" s="40"/>
      <c r="AMZ65" s="40"/>
      <c r="ANA65" s="40"/>
      <c r="ANB65" s="40"/>
      <c r="ANC65" s="40"/>
      <c r="AND65" s="40"/>
      <c r="ANE65" s="40"/>
      <c r="ANF65" s="40"/>
      <c r="ANG65" s="40"/>
      <c r="ANH65" s="40"/>
      <c r="ANI65" s="40"/>
      <c r="ANJ65" s="40"/>
      <c r="ANK65" s="40"/>
      <c r="ANL65" s="40"/>
      <c r="ANM65" s="40"/>
      <c r="ANN65" s="40"/>
      <c r="ANO65" s="40"/>
      <c r="ANP65" s="40"/>
      <c r="ANQ65" s="40"/>
      <c r="ANR65" s="40"/>
      <c r="ANS65" s="40"/>
      <c r="ANT65" s="40"/>
      <c r="ANU65" s="40"/>
      <c r="ANV65" s="40"/>
      <c r="ANW65" s="40"/>
      <c r="ANX65" s="40"/>
      <c r="ANY65" s="40"/>
      <c r="ANZ65" s="40"/>
      <c r="AOA65" s="40"/>
      <c r="AOB65" s="40"/>
      <c r="AOC65" s="40"/>
      <c r="AOD65" s="40"/>
      <c r="AOE65" s="40"/>
      <c r="AOF65" s="40"/>
      <c r="AOG65" s="40"/>
      <c r="AOH65" s="40"/>
      <c r="AOI65" s="40"/>
      <c r="AOJ65" s="40"/>
      <c r="AOK65" s="40"/>
      <c r="AOL65" s="40"/>
      <c r="AOM65" s="40"/>
      <c r="AON65" s="40"/>
      <c r="AOO65" s="40"/>
      <c r="AOP65" s="40"/>
      <c r="AOQ65" s="40"/>
      <c r="AOR65" s="40"/>
      <c r="AOS65" s="40"/>
      <c r="AOT65" s="40"/>
      <c r="AOU65" s="40"/>
      <c r="AOV65" s="40"/>
      <c r="AOW65" s="40"/>
      <c r="AOX65" s="40"/>
      <c r="AOY65" s="40"/>
      <c r="AOZ65" s="40"/>
      <c r="APA65" s="40"/>
      <c r="APB65" s="40"/>
      <c r="APC65" s="40"/>
      <c r="APD65" s="40"/>
      <c r="APE65" s="40"/>
      <c r="APF65" s="40"/>
      <c r="APG65" s="40"/>
      <c r="APH65" s="40"/>
      <c r="API65" s="40"/>
      <c r="APJ65" s="40"/>
      <c r="APK65" s="40"/>
      <c r="APL65" s="40"/>
      <c r="APM65" s="40"/>
      <c r="APN65" s="40"/>
      <c r="APO65" s="40"/>
      <c r="APP65" s="40"/>
      <c r="APQ65" s="40"/>
      <c r="APR65" s="40"/>
      <c r="APS65" s="40"/>
      <c r="APT65" s="40"/>
      <c r="APU65" s="40"/>
      <c r="APV65" s="40"/>
      <c r="APW65" s="40"/>
      <c r="APX65" s="40"/>
      <c r="APY65" s="40"/>
      <c r="APZ65" s="40"/>
      <c r="AQA65" s="40"/>
      <c r="AQB65" s="40"/>
      <c r="AQC65" s="40"/>
      <c r="AQD65" s="40"/>
      <c r="AQE65" s="40"/>
      <c r="AQF65" s="40"/>
      <c r="AQG65" s="40"/>
      <c r="AQH65" s="40"/>
      <c r="AQI65" s="40"/>
      <c r="AQJ65" s="40"/>
      <c r="AQK65" s="40"/>
      <c r="AQL65" s="40"/>
      <c r="AQM65" s="40"/>
      <c r="AQN65" s="40"/>
      <c r="AQO65" s="40"/>
      <c r="AQP65" s="40"/>
      <c r="AQQ65" s="40"/>
      <c r="AQR65" s="40"/>
      <c r="AQS65" s="40"/>
      <c r="AQT65" s="40"/>
      <c r="AQU65" s="40"/>
      <c r="AQV65" s="40"/>
      <c r="AQW65" s="40"/>
      <c r="AQX65" s="40"/>
      <c r="AQY65" s="40"/>
      <c r="AQZ65" s="40"/>
      <c r="ARA65" s="40"/>
      <c r="ARB65" s="40"/>
      <c r="ARC65" s="40"/>
      <c r="ARD65" s="40"/>
      <c r="ARE65" s="40"/>
      <c r="ARF65" s="40"/>
      <c r="ARG65" s="40"/>
      <c r="ARH65" s="40"/>
      <c r="ARI65" s="40"/>
      <c r="ARJ65" s="40"/>
      <c r="ARK65" s="40"/>
      <c r="ARL65" s="40"/>
      <c r="ARM65" s="40"/>
      <c r="ARN65" s="40"/>
      <c r="ARO65" s="40"/>
      <c r="ARP65" s="40"/>
      <c r="ARQ65" s="40"/>
      <c r="ARR65" s="40"/>
      <c r="ARS65" s="40"/>
      <c r="ART65" s="40"/>
      <c r="ARU65" s="40"/>
      <c r="ARV65" s="40"/>
      <c r="ARW65" s="40"/>
      <c r="ARX65" s="40"/>
      <c r="ARY65" s="40"/>
      <c r="ARZ65" s="40"/>
      <c r="ASA65" s="40"/>
      <c r="ASB65" s="40"/>
      <c r="ASC65" s="40"/>
      <c r="ASD65" s="40"/>
      <c r="ASE65" s="40"/>
      <c r="ASF65" s="40"/>
      <c r="ASG65" s="40"/>
      <c r="ASH65" s="40"/>
      <c r="ASI65" s="40"/>
      <c r="ASJ65" s="40"/>
      <c r="ASK65" s="40"/>
      <c r="ASL65" s="40"/>
      <c r="ASM65" s="40"/>
      <c r="ASN65" s="40"/>
      <c r="ASO65" s="40"/>
      <c r="ASP65" s="40"/>
      <c r="ASQ65" s="40"/>
      <c r="ASR65" s="40"/>
      <c r="ASS65" s="40"/>
      <c r="AST65" s="40"/>
      <c r="ASU65" s="40"/>
      <c r="ASV65" s="40"/>
      <c r="ASW65" s="40"/>
      <c r="ASX65" s="40"/>
      <c r="ASY65" s="40"/>
      <c r="ASZ65" s="40"/>
      <c r="ATA65" s="40"/>
      <c r="ATB65" s="40"/>
      <c r="ATC65" s="40"/>
      <c r="ATD65" s="40"/>
      <c r="ATE65" s="40"/>
      <c r="ATF65" s="40"/>
      <c r="ATG65" s="40"/>
      <c r="ATH65" s="40"/>
      <c r="ATI65" s="40"/>
      <c r="ATJ65" s="40"/>
      <c r="ATK65" s="40"/>
      <c r="ATL65" s="40"/>
      <c r="ATM65" s="40"/>
      <c r="ATN65" s="40"/>
      <c r="ATO65" s="40"/>
      <c r="ATP65" s="40"/>
      <c r="ATQ65" s="40"/>
      <c r="ATR65" s="40"/>
      <c r="ATS65" s="40"/>
      <c r="ATT65" s="40"/>
      <c r="ATU65" s="40"/>
      <c r="ATV65" s="40"/>
      <c r="ATW65" s="40"/>
      <c r="ATX65" s="40"/>
      <c r="ATY65" s="40"/>
      <c r="ATZ65" s="40"/>
      <c r="AUA65" s="40"/>
      <c r="AUB65" s="40"/>
      <c r="AUC65" s="40"/>
      <c r="AUD65" s="40"/>
      <c r="AUE65" s="40"/>
      <c r="AUF65" s="40"/>
      <c r="AUG65" s="40"/>
      <c r="AUH65" s="40"/>
      <c r="AUI65" s="40"/>
      <c r="AUJ65" s="40"/>
      <c r="AUK65" s="40"/>
      <c r="AUL65" s="40"/>
      <c r="AUM65" s="40"/>
      <c r="AUN65" s="40"/>
      <c r="AUO65" s="40"/>
      <c r="AUP65" s="40"/>
      <c r="AUQ65" s="40"/>
      <c r="AUR65" s="40"/>
      <c r="AUS65" s="40"/>
      <c r="AUT65" s="40"/>
      <c r="AUU65" s="40"/>
      <c r="AUV65" s="40"/>
      <c r="AUW65" s="40"/>
      <c r="AUX65" s="40"/>
      <c r="AUY65" s="40"/>
      <c r="AUZ65" s="40"/>
      <c r="AVA65" s="40"/>
      <c r="AVB65" s="40"/>
      <c r="AVC65" s="40"/>
      <c r="AVD65" s="40"/>
      <c r="AVE65" s="40"/>
      <c r="AVF65" s="40"/>
      <c r="AVG65" s="40"/>
      <c r="AVH65" s="40"/>
      <c r="AVI65" s="40"/>
      <c r="AVJ65" s="40"/>
      <c r="AVK65" s="40"/>
      <c r="AVL65" s="40"/>
      <c r="AVM65" s="40"/>
      <c r="AVN65" s="40"/>
      <c r="AVO65" s="40"/>
      <c r="AVP65" s="40"/>
      <c r="AVQ65" s="40"/>
      <c r="AVR65" s="40"/>
      <c r="AVS65" s="40"/>
      <c r="AVT65" s="40"/>
      <c r="AVU65" s="40"/>
      <c r="AVV65" s="40"/>
      <c r="AVW65" s="40"/>
      <c r="AVX65" s="40"/>
      <c r="AVY65" s="40"/>
      <c r="AVZ65" s="40"/>
      <c r="AWA65" s="40"/>
      <c r="AWB65" s="40"/>
      <c r="AWC65" s="40"/>
      <c r="AWD65" s="40"/>
      <c r="AWE65" s="40"/>
      <c r="AWF65" s="40"/>
      <c r="AWG65" s="40"/>
      <c r="AWH65" s="40"/>
      <c r="AWI65" s="40"/>
      <c r="AWJ65" s="40"/>
      <c r="AWK65" s="40"/>
      <c r="AWL65" s="40"/>
      <c r="AWM65" s="40"/>
      <c r="AWN65" s="40"/>
      <c r="AWO65" s="40"/>
      <c r="AWP65" s="40"/>
      <c r="AWQ65" s="40"/>
      <c r="AWR65" s="40"/>
      <c r="AWS65" s="40"/>
      <c r="AWT65" s="40"/>
      <c r="AWU65" s="40"/>
      <c r="AWV65" s="40"/>
      <c r="AWW65" s="40"/>
      <c r="AWX65" s="40"/>
      <c r="AWY65" s="40"/>
      <c r="AWZ65" s="40"/>
      <c r="AXA65" s="40"/>
      <c r="AXB65" s="40"/>
      <c r="AXC65" s="40"/>
      <c r="AXD65" s="40"/>
      <c r="AXE65" s="40"/>
      <c r="AXF65" s="40"/>
      <c r="AXG65" s="40"/>
      <c r="AXH65" s="40"/>
      <c r="AXI65" s="40"/>
      <c r="AXJ65" s="40"/>
      <c r="AXK65" s="40"/>
      <c r="AXL65" s="40"/>
      <c r="AXM65" s="40"/>
      <c r="AXN65" s="40"/>
      <c r="AXO65" s="40"/>
      <c r="AXP65" s="40"/>
      <c r="AXQ65" s="40"/>
      <c r="AXR65" s="40"/>
      <c r="AXS65" s="40"/>
      <c r="AXT65" s="40"/>
      <c r="AXU65" s="40"/>
      <c r="AXV65" s="40"/>
      <c r="AXW65" s="40"/>
      <c r="AXX65" s="40"/>
      <c r="AXY65" s="40"/>
      <c r="AXZ65" s="40"/>
      <c r="AYA65" s="40"/>
      <c r="AYB65" s="40"/>
      <c r="AYC65" s="40"/>
      <c r="AYD65" s="40"/>
      <c r="AYE65" s="40"/>
      <c r="AYF65" s="40"/>
      <c r="AYG65" s="40"/>
      <c r="AYH65" s="40"/>
      <c r="AYI65" s="40"/>
      <c r="AYJ65" s="40"/>
      <c r="AYK65" s="40"/>
      <c r="AYL65" s="40"/>
      <c r="AYM65" s="40"/>
      <c r="AYN65" s="40"/>
      <c r="AYO65" s="40"/>
      <c r="AYP65" s="40"/>
      <c r="AYQ65" s="40"/>
      <c r="AYR65" s="40"/>
      <c r="AYS65" s="40"/>
      <c r="AYT65" s="40"/>
      <c r="AYU65" s="40"/>
      <c r="AYV65" s="40"/>
      <c r="AYW65" s="40"/>
      <c r="AYX65" s="40"/>
      <c r="AYY65" s="40"/>
      <c r="AYZ65" s="40"/>
      <c r="AZA65" s="40"/>
      <c r="AZB65" s="40"/>
      <c r="AZC65" s="40"/>
      <c r="AZD65" s="40"/>
      <c r="AZE65" s="40"/>
      <c r="AZF65" s="40"/>
      <c r="AZG65" s="40"/>
      <c r="AZH65" s="40"/>
      <c r="AZI65" s="40"/>
      <c r="AZJ65" s="40"/>
      <c r="AZK65" s="40"/>
      <c r="AZL65" s="40"/>
      <c r="AZM65" s="40"/>
      <c r="AZN65" s="40"/>
      <c r="AZO65" s="40"/>
      <c r="AZP65" s="40"/>
      <c r="AZQ65" s="40"/>
      <c r="AZR65" s="40"/>
      <c r="AZS65" s="40"/>
      <c r="AZT65" s="40"/>
      <c r="AZU65" s="40"/>
      <c r="AZV65" s="40"/>
      <c r="AZW65" s="40"/>
      <c r="AZX65" s="40"/>
      <c r="AZY65" s="40"/>
      <c r="AZZ65" s="40"/>
      <c r="BAA65" s="40"/>
      <c r="BAB65" s="40"/>
      <c r="BAC65" s="40"/>
      <c r="BAD65" s="40"/>
      <c r="BAE65" s="40"/>
      <c r="BAF65" s="40"/>
      <c r="BAG65" s="40"/>
      <c r="BAH65" s="40"/>
      <c r="BAI65" s="40"/>
      <c r="BAJ65" s="40"/>
      <c r="BAK65" s="40"/>
      <c r="BAL65" s="40"/>
      <c r="BAM65" s="40"/>
      <c r="BAN65" s="40"/>
      <c r="BAO65" s="40"/>
      <c r="BAP65" s="40"/>
      <c r="BAQ65" s="40"/>
      <c r="BAR65" s="40"/>
      <c r="BAS65" s="40"/>
      <c r="BAT65" s="40"/>
      <c r="BAU65" s="40"/>
      <c r="BAV65" s="40"/>
      <c r="BAW65" s="40"/>
      <c r="BAX65" s="40"/>
      <c r="BAY65" s="40"/>
      <c r="BAZ65" s="40"/>
      <c r="BBA65" s="40"/>
      <c r="BBB65" s="40"/>
      <c r="BBC65" s="40"/>
      <c r="BBD65" s="40"/>
      <c r="BBE65" s="40"/>
      <c r="BBF65" s="40"/>
      <c r="BBG65" s="40"/>
      <c r="BBH65" s="40"/>
      <c r="BBI65" s="40"/>
      <c r="BBJ65" s="40"/>
      <c r="BBK65" s="40"/>
      <c r="BBL65" s="40"/>
      <c r="BBM65" s="40"/>
      <c r="BBN65" s="40"/>
      <c r="BBO65" s="40"/>
      <c r="BBP65" s="40"/>
      <c r="BBQ65" s="40"/>
      <c r="BBR65" s="40"/>
      <c r="BBS65" s="40"/>
      <c r="BBT65" s="40"/>
      <c r="BBU65" s="40"/>
      <c r="BBV65" s="40"/>
      <c r="BBW65" s="40"/>
      <c r="BBX65" s="40"/>
      <c r="BBY65" s="40"/>
      <c r="BBZ65" s="40"/>
      <c r="BCA65" s="40"/>
      <c r="BCB65" s="40"/>
      <c r="BCC65" s="40"/>
      <c r="BCD65" s="40"/>
      <c r="BCE65" s="40"/>
      <c r="BCF65" s="40"/>
      <c r="BCG65" s="40"/>
      <c r="BCH65" s="40"/>
      <c r="BCI65" s="40"/>
      <c r="BCJ65" s="40"/>
      <c r="BCK65" s="40"/>
      <c r="BCL65" s="40"/>
      <c r="BCM65" s="40"/>
      <c r="BCN65" s="40"/>
      <c r="BCO65" s="40"/>
      <c r="BCP65" s="40"/>
      <c r="BCQ65" s="40"/>
      <c r="BCR65" s="40"/>
      <c r="BCS65" s="40"/>
      <c r="BCT65" s="40"/>
      <c r="BCU65" s="40"/>
      <c r="BCV65" s="40"/>
      <c r="BCW65" s="40"/>
      <c r="BCX65" s="40"/>
      <c r="BCY65" s="40"/>
      <c r="BCZ65" s="40"/>
      <c r="BDA65" s="40"/>
      <c r="BDB65" s="40"/>
      <c r="BDC65" s="40"/>
      <c r="BDD65" s="40"/>
      <c r="BDE65" s="40"/>
      <c r="BDF65" s="40"/>
      <c r="BDG65" s="40"/>
      <c r="BDH65" s="40"/>
      <c r="BDI65" s="40"/>
      <c r="BDJ65" s="40"/>
      <c r="BDK65" s="40"/>
      <c r="BDL65" s="40"/>
      <c r="BDM65" s="40"/>
      <c r="BDN65" s="40"/>
      <c r="BDO65" s="40"/>
      <c r="BDP65" s="40"/>
      <c r="BDQ65" s="40"/>
      <c r="BDR65" s="40"/>
      <c r="BDS65" s="40"/>
      <c r="BDT65" s="40"/>
      <c r="BDU65" s="40"/>
      <c r="BDV65" s="40"/>
      <c r="BDW65" s="40"/>
      <c r="BDX65" s="40"/>
      <c r="BDY65" s="40"/>
      <c r="BDZ65" s="40"/>
      <c r="BEA65" s="40"/>
      <c r="BEB65" s="40"/>
      <c r="BEC65" s="40"/>
      <c r="BED65" s="40"/>
      <c r="BEE65" s="40"/>
      <c r="BEF65" s="40"/>
      <c r="BEG65" s="40"/>
      <c r="BEH65" s="40"/>
      <c r="BEI65" s="40"/>
      <c r="BEJ65" s="40"/>
      <c r="BEK65" s="40"/>
      <c r="BEL65" s="40"/>
      <c r="BEM65" s="40"/>
      <c r="BEN65" s="40"/>
      <c r="BEO65" s="40"/>
      <c r="BEP65" s="40"/>
      <c r="BEQ65" s="40"/>
      <c r="BER65" s="40"/>
      <c r="BES65" s="40"/>
      <c r="BET65" s="40"/>
      <c r="BEU65" s="40"/>
      <c r="BEV65" s="40"/>
      <c r="BEW65" s="40"/>
      <c r="BEX65" s="40"/>
      <c r="BEY65" s="40"/>
      <c r="BEZ65" s="40"/>
      <c r="BFA65" s="40"/>
      <c r="BFB65" s="40"/>
      <c r="BFC65" s="40"/>
      <c r="BFD65" s="40"/>
      <c r="BFE65" s="40"/>
      <c r="BFF65" s="40"/>
      <c r="BFG65" s="40"/>
      <c r="BFH65" s="40"/>
      <c r="BFI65" s="40"/>
      <c r="BFJ65" s="40"/>
      <c r="BFK65" s="40"/>
      <c r="BFL65" s="40"/>
      <c r="BFM65" s="40"/>
      <c r="BFN65" s="40"/>
      <c r="BFO65" s="40"/>
      <c r="BFP65" s="40"/>
      <c r="BFQ65" s="40"/>
      <c r="BFR65" s="40"/>
      <c r="BFS65" s="40"/>
      <c r="BFT65" s="40"/>
      <c r="BFU65" s="40"/>
      <c r="BFV65" s="40"/>
      <c r="BFW65" s="40"/>
      <c r="BFX65" s="40"/>
      <c r="BFY65" s="40"/>
      <c r="BFZ65" s="40"/>
      <c r="BGA65" s="40"/>
      <c r="BGB65" s="40"/>
      <c r="BGC65" s="40"/>
      <c r="BGD65" s="40"/>
      <c r="BGE65" s="40"/>
      <c r="BGF65" s="40"/>
      <c r="BGG65" s="40"/>
      <c r="BGH65" s="40"/>
      <c r="BGI65" s="40"/>
      <c r="BGJ65" s="40"/>
      <c r="BGK65" s="40"/>
      <c r="BGL65" s="40"/>
      <c r="BGM65" s="40"/>
      <c r="BGN65" s="40"/>
      <c r="BGO65" s="40"/>
      <c r="BGP65" s="40"/>
      <c r="BGQ65" s="40"/>
      <c r="BGR65" s="40"/>
      <c r="BGS65" s="40"/>
      <c r="BGT65" s="40"/>
      <c r="BGU65" s="40"/>
      <c r="BGV65" s="40"/>
      <c r="BGW65" s="40"/>
      <c r="BGX65" s="40"/>
      <c r="BGY65" s="40"/>
      <c r="BGZ65" s="40"/>
      <c r="BHA65" s="40"/>
      <c r="BHB65" s="40"/>
      <c r="BHC65" s="40"/>
      <c r="BHD65" s="40"/>
      <c r="BHE65" s="40"/>
      <c r="BHF65" s="40"/>
      <c r="BHG65" s="40"/>
      <c r="BHH65" s="40"/>
      <c r="BHI65" s="40"/>
      <c r="BHJ65" s="40"/>
      <c r="BHK65" s="40"/>
      <c r="BHL65" s="40"/>
      <c r="BHM65" s="40"/>
      <c r="BHN65" s="40"/>
      <c r="BHO65" s="40"/>
      <c r="BHP65" s="40"/>
      <c r="BHQ65" s="40"/>
      <c r="BHR65" s="40"/>
      <c r="BHS65" s="40"/>
      <c r="BHT65" s="40"/>
      <c r="BHU65" s="40"/>
      <c r="BHV65" s="40"/>
      <c r="BHW65" s="40"/>
      <c r="BHX65" s="40"/>
      <c r="BHY65" s="40"/>
      <c r="BHZ65" s="40"/>
      <c r="BIA65" s="40"/>
      <c r="BIB65" s="40"/>
      <c r="BIC65" s="40"/>
      <c r="BID65" s="40"/>
      <c r="BIE65" s="40"/>
      <c r="BIF65" s="40"/>
      <c r="BIG65" s="40"/>
      <c r="BIH65" s="40"/>
      <c r="BII65" s="40"/>
      <c r="BIJ65" s="40"/>
      <c r="BIK65" s="40"/>
      <c r="BIL65" s="40"/>
      <c r="BIM65" s="40"/>
      <c r="BIN65" s="40"/>
      <c r="BIO65" s="40"/>
      <c r="BIP65" s="40"/>
      <c r="BIQ65" s="40"/>
      <c r="BIR65" s="40"/>
      <c r="BIS65" s="40"/>
      <c r="BIT65" s="40"/>
      <c r="BIU65" s="40"/>
      <c r="BIV65" s="40"/>
      <c r="BIW65" s="40"/>
      <c r="BIX65" s="40"/>
      <c r="BIY65" s="40"/>
      <c r="BIZ65" s="40"/>
      <c r="BJA65" s="40"/>
      <c r="BJB65" s="40"/>
      <c r="BJC65" s="40"/>
      <c r="BJD65" s="40"/>
      <c r="BJE65" s="40"/>
      <c r="BJF65" s="40"/>
      <c r="BJG65" s="40"/>
      <c r="BJH65" s="40"/>
      <c r="BJI65" s="40"/>
      <c r="BJJ65" s="40"/>
      <c r="BJK65" s="40"/>
      <c r="BJL65" s="40"/>
      <c r="BJM65" s="40"/>
      <c r="BJN65" s="40"/>
      <c r="BJO65" s="40"/>
      <c r="BJP65" s="40"/>
      <c r="BJQ65" s="40"/>
      <c r="BJR65" s="40"/>
      <c r="BJS65" s="40"/>
      <c r="BJT65" s="40"/>
      <c r="BJU65" s="40"/>
      <c r="BJV65" s="40"/>
      <c r="BJW65" s="40"/>
      <c r="BJX65" s="40"/>
      <c r="BJY65" s="40"/>
      <c r="BJZ65" s="40"/>
      <c r="BKA65" s="40"/>
      <c r="BKB65" s="40"/>
      <c r="BKC65" s="40"/>
      <c r="BKD65" s="40"/>
      <c r="BKE65" s="40"/>
      <c r="BKF65" s="40"/>
      <c r="BKG65" s="40"/>
      <c r="BKH65" s="40"/>
      <c r="BKI65" s="40"/>
      <c r="BKJ65" s="40"/>
      <c r="BKK65" s="40"/>
      <c r="BKL65" s="40"/>
      <c r="BKM65" s="40"/>
      <c r="BKN65" s="40"/>
      <c r="BKO65" s="40"/>
      <c r="BKP65" s="40"/>
      <c r="BKQ65" s="40"/>
      <c r="BKR65" s="40"/>
      <c r="BKS65" s="40"/>
      <c r="BKT65" s="40"/>
      <c r="BKU65" s="40"/>
      <c r="BKV65" s="40"/>
      <c r="BKW65" s="40"/>
      <c r="BKX65" s="40"/>
      <c r="BKY65" s="40"/>
      <c r="BKZ65" s="40"/>
      <c r="BLA65" s="40"/>
      <c r="BLB65" s="40"/>
      <c r="BLC65" s="40"/>
      <c r="BLD65" s="40"/>
      <c r="BLE65" s="40"/>
      <c r="BLF65" s="40"/>
      <c r="BLG65" s="40"/>
      <c r="BLH65" s="40"/>
      <c r="BLI65" s="40"/>
      <c r="BLJ65" s="40"/>
      <c r="BLK65" s="40"/>
      <c r="BLL65" s="40"/>
      <c r="BLM65" s="40"/>
      <c r="BLN65" s="40"/>
      <c r="BLO65" s="40"/>
      <c r="BLP65" s="40"/>
      <c r="BLQ65" s="40"/>
      <c r="BLR65" s="40"/>
      <c r="BLS65" s="40"/>
      <c r="BLT65" s="40"/>
      <c r="BLU65" s="40"/>
      <c r="BLV65" s="40"/>
      <c r="BLW65" s="40"/>
      <c r="BLX65" s="40"/>
      <c r="BLY65" s="40"/>
      <c r="BLZ65" s="40"/>
      <c r="BMA65" s="40"/>
      <c r="BMB65" s="40"/>
      <c r="BMC65" s="40"/>
      <c r="BMD65" s="40"/>
      <c r="BME65" s="40"/>
      <c r="BMF65" s="40"/>
      <c r="BMG65" s="40"/>
      <c r="BMH65" s="40"/>
      <c r="BMI65" s="40"/>
      <c r="BMJ65" s="40"/>
      <c r="BMK65" s="40"/>
      <c r="BML65" s="40"/>
      <c r="BMM65" s="40"/>
      <c r="BMN65" s="40"/>
      <c r="BMO65" s="40"/>
      <c r="BMP65" s="40"/>
      <c r="BMQ65" s="40"/>
      <c r="BMR65" s="40"/>
      <c r="BMS65" s="40"/>
      <c r="BMT65" s="40"/>
      <c r="BMU65" s="40"/>
      <c r="BMV65" s="40"/>
      <c r="BMW65" s="40"/>
      <c r="BMX65" s="40"/>
      <c r="BMY65" s="40"/>
      <c r="BMZ65" s="40"/>
      <c r="BNA65" s="40"/>
      <c r="BNB65" s="40"/>
      <c r="BNC65" s="40"/>
      <c r="BND65" s="40"/>
      <c r="BNE65" s="40"/>
      <c r="BNF65" s="40"/>
      <c r="BNG65" s="40"/>
      <c r="BNH65" s="40"/>
      <c r="BNI65" s="40"/>
      <c r="BNJ65" s="40"/>
      <c r="BNK65" s="40"/>
      <c r="BNL65" s="40"/>
      <c r="BNM65" s="40"/>
      <c r="BNN65" s="40"/>
      <c r="BNO65" s="40"/>
      <c r="BNP65" s="40"/>
      <c r="BNQ65" s="40"/>
      <c r="BNR65" s="40"/>
      <c r="BNS65" s="40"/>
      <c r="BNT65" s="40"/>
      <c r="BNU65" s="40"/>
      <c r="BNV65" s="40"/>
      <c r="BNW65" s="40"/>
      <c r="BNX65" s="40"/>
      <c r="BNY65" s="40"/>
      <c r="BNZ65" s="40"/>
      <c r="BOA65" s="40"/>
      <c r="BOB65" s="40"/>
      <c r="BOC65" s="40"/>
      <c r="BOD65" s="40"/>
      <c r="BOE65" s="40"/>
      <c r="BOF65" s="40"/>
      <c r="BOG65" s="40"/>
      <c r="BOH65" s="40"/>
      <c r="BOI65" s="40"/>
      <c r="BOJ65" s="40"/>
      <c r="BOK65" s="40"/>
      <c r="BOL65" s="40"/>
      <c r="BOM65" s="40"/>
      <c r="BON65" s="40"/>
      <c r="BOO65" s="40"/>
      <c r="BOP65" s="40"/>
      <c r="BOQ65" s="40"/>
      <c r="BOR65" s="40"/>
      <c r="BOS65" s="40"/>
      <c r="BOT65" s="40"/>
      <c r="BOU65" s="40"/>
      <c r="BOV65" s="40"/>
      <c r="BOW65" s="40"/>
      <c r="BOX65" s="40"/>
      <c r="BOY65" s="40"/>
      <c r="BOZ65" s="40"/>
      <c r="BPA65" s="40"/>
      <c r="BPB65" s="40"/>
      <c r="BPC65" s="40"/>
      <c r="BPD65" s="40"/>
      <c r="BPE65" s="40"/>
      <c r="BPF65" s="40"/>
      <c r="BPG65" s="40"/>
      <c r="BPH65" s="40"/>
      <c r="BPI65" s="40"/>
      <c r="BPJ65" s="40"/>
      <c r="BPK65" s="40"/>
      <c r="BPL65" s="40"/>
      <c r="BPM65" s="40"/>
      <c r="BPN65" s="40"/>
      <c r="BPO65" s="40"/>
      <c r="BPP65" s="40"/>
      <c r="BPQ65" s="40"/>
      <c r="BPR65" s="40"/>
      <c r="BPS65" s="40"/>
      <c r="BPT65" s="40"/>
      <c r="BPU65" s="40"/>
      <c r="BPV65" s="40"/>
      <c r="BPW65" s="40"/>
      <c r="BPX65" s="40"/>
      <c r="BPY65" s="40"/>
      <c r="BPZ65" s="40"/>
      <c r="BQA65" s="40"/>
      <c r="BQB65" s="40"/>
      <c r="BQC65" s="40"/>
      <c r="BQD65" s="40"/>
      <c r="BQE65" s="40"/>
      <c r="BQF65" s="40"/>
      <c r="BQG65" s="40"/>
      <c r="BQH65" s="40"/>
      <c r="BQI65" s="40"/>
      <c r="BQJ65" s="40"/>
      <c r="BQK65" s="40"/>
      <c r="BQL65" s="40"/>
      <c r="BQM65" s="40"/>
      <c r="BQN65" s="40"/>
      <c r="BQO65" s="40"/>
      <c r="BQP65" s="40"/>
      <c r="BQQ65" s="40"/>
      <c r="BQR65" s="40"/>
      <c r="BQS65" s="40"/>
      <c r="BQT65" s="40"/>
      <c r="BQU65" s="40"/>
      <c r="BQV65" s="40"/>
      <c r="BQW65" s="40"/>
      <c r="BQX65" s="40"/>
      <c r="BQY65" s="40"/>
      <c r="BQZ65" s="40"/>
      <c r="BRA65" s="40"/>
      <c r="BRB65" s="40"/>
      <c r="BRC65" s="40"/>
      <c r="BRD65" s="40"/>
      <c r="BRE65" s="40"/>
      <c r="BRF65" s="40"/>
      <c r="BRG65" s="40"/>
      <c r="BRH65" s="40"/>
      <c r="BRI65" s="40"/>
      <c r="BRJ65" s="40"/>
      <c r="BRK65" s="40"/>
      <c r="BRL65" s="40"/>
      <c r="BRM65" s="40"/>
      <c r="BRN65" s="40"/>
      <c r="BRO65" s="40"/>
      <c r="BRP65" s="40"/>
      <c r="BRQ65" s="40"/>
      <c r="BRR65" s="40"/>
      <c r="BRS65" s="40"/>
      <c r="BRT65" s="40"/>
      <c r="BRU65" s="40"/>
      <c r="BRV65" s="40"/>
      <c r="BRW65" s="40"/>
      <c r="BRX65" s="40"/>
      <c r="BRY65" s="40"/>
      <c r="BRZ65" s="40"/>
      <c r="BSA65" s="40"/>
      <c r="BSB65" s="40"/>
    </row>
    <row r="66" spans="1:1848" s="32" customFormat="1" x14ac:dyDescent="0.2">
      <c r="A66" s="36" t="s">
        <v>13</v>
      </c>
      <c r="B66" s="30" t="s">
        <v>1</v>
      </c>
      <c r="C66" s="89">
        <v>106.4</v>
      </c>
      <c r="D66" s="89">
        <f>D65/C65*100</f>
        <v>98.348371890921754</v>
      </c>
      <c r="E66" s="89">
        <f>E65/D65*100</f>
        <v>103.14585293482882</v>
      </c>
      <c r="F66" s="89">
        <f t="shared" ref="F66" si="44">F65/E65*100</f>
        <v>139.89188062176291</v>
      </c>
      <c r="G66" s="89">
        <f>G65/F65*100</f>
        <v>113.83743864367253</v>
      </c>
      <c r="H66" s="89">
        <f>H65/G65*100</f>
        <v>111.06567681215908</v>
      </c>
      <c r="I66" s="89">
        <f>I65/G65*100</f>
        <v>111.06567681215908</v>
      </c>
      <c r="J66" s="89">
        <f>J65/H65*100</f>
        <v>108.49999221410242</v>
      </c>
      <c r="K66" s="89">
        <f>K65/I65*100</f>
        <v>108.49999221410242</v>
      </c>
      <c r="L66" s="89">
        <f>L65/J65*100</f>
        <v>107.1857965168187</v>
      </c>
      <c r="M66" s="89">
        <f>M65/K65*100</f>
        <v>107.1857965168187</v>
      </c>
      <c r="N66" s="35"/>
      <c r="O66" s="35"/>
    </row>
    <row r="67" spans="1:1848" s="40" customFormat="1" ht="25.5" x14ac:dyDescent="0.2">
      <c r="A67" s="49" t="s">
        <v>75</v>
      </c>
      <c r="B67" s="30" t="s">
        <v>11</v>
      </c>
      <c r="C67" s="90">
        <v>48428</v>
      </c>
      <c r="D67" s="90">
        <v>55475.3</v>
      </c>
      <c r="E67" s="90">
        <v>90293.9</v>
      </c>
      <c r="F67" s="90">
        <v>113284</v>
      </c>
      <c r="G67" s="90">
        <v>125400</v>
      </c>
      <c r="H67" s="90">
        <v>144225.1</v>
      </c>
      <c r="I67" s="90">
        <v>144225.1</v>
      </c>
      <c r="J67" s="90">
        <v>162837.6</v>
      </c>
      <c r="K67" s="90">
        <v>162837.6</v>
      </c>
      <c r="L67" s="90">
        <v>185837.6</v>
      </c>
      <c r="M67" s="90">
        <v>185837.6</v>
      </c>
      <c r="N67" s="39"/>
      <c r="O67" s="39"/>
    </row>
    <row r="68" spans="1:1848" s="40" customFormat="1" x14ac:dyDescent="0.2">
      <c r="A68" s="34" t="s">
        <v>76</v>
      </c>
      <c r="B68" s="30" t="s">
        <v>11</v>
      </c>
      <c r="C68" s="90">
        <v>120991.8</v>
      </c>
      <c r="D68" s="90">
        <v>110436.4</v>
      </c>
      <c r="E68" s="90">
        <v>84306.54</v>
      </c>
      <c r="F68" s="90">
        <v>149020.20000000001</v>
      </c>
      <c r="G68" s="90">
        <v>182777</v>
      </c>
      <c r="H68" s="90">
        <v>206000</v>
      </c>
      <c r="I68" s="90">
        <v>206000</v>
      </c>
      <c r="J68" s="90">
        <v>220000</v>
      </c>
      <c r="K68" s="90">
        <v>220000</v>
      </c>
      <c r="L68" s="90">
        <v>226546</v>
      </c>
      <c r="M68" s="90">
        <v>226546</v>
      </c>
      <c r="N68" s="39"/>
      <c r="O68" s="39"/>
    </row>
    <row r="69" spans="1:1848" s="40" customFormat="1" x14ac:dyDescent="0.2">
      <c r="A69" s="34" t="s">
        <v>127</v>
      </c>
      <c r="B69" s="30" t="s">
        <v>11</v>
      </c>
      <c r="C69" s="90">
        <v>50066</v>
      </c>
      <c r="D69" s="90">
        <v>69933.399999999994</v>
      </c>
      <c r="E69" s="90">
        <v>68664</v>
      </c>
      <c r="F69" s="90">
        <v>78003</v>
      </c>
      <c r="G69" s="90">
        <v>79220</v>
      </c>
      <c r="H69" s="90">
        <v>80040</v>
      </c>
      <c r="I69" s="90">
        <v>80040</v>
      </c>
      <c r="J69" s="90">
        <v>84000</v>
      </c>
      <c r="K69" s="90">
        <v>84000</v>
      </c>
      <c r="L69" s="90">
        <v>88000</v>
      </c>
      <c r="M69" s="90">
        <v>88000</v>
      </c>
      <c r="N69" s="39"/>
      <c r="O69" s="39"/>
    </row>
    <row r="70" spans="1:1848" s="32" customFormat="1" hidden="1" x14ac:dyDescent="0.2">
      <c r="A70" s="29" t="s">
        <v>51</v>
      </c>
      <c r="B70" s="30" t="s">
        <v>11</v>
      </c>
      <c r="C70" s="91">
        <v>20320</v>
      </c>
      <c r="D70" s="91"/>
      <c r="E70" s="91"/>
      <c r="F70" s="91"/>
      <c r="G70" s="91"/>
      <c r="H70" s="91"/>
      <c r="I70" s="91"/>
      <c r="J70" s="90"/>
      <c r="K70" s="90"/>
      <c r="L70" s="90"/>
      <c r="M70" s="90"/>
      <c r="N70" s="38"/>
      <c r="O70" s="38"/>
    </row>
    <row r="71" spans="1:1848" s="85" customFormat="1" x14ac:dyDescent="0.2">
      <c r="A71" s="29" t="s">
        <v>52</v>
      </c>
      <c r="B71" s="30" t="s">
        <v>11</v>
      </c>
      <c r="C71" s="91">
        <f t="shared" ref="C71:M71" si="45">SUM(C73:C75)</f>
        <v>35299.9</v>
      </c>
      <c r="D71" s="91">
        <f t="shared" si="45"/>
        <v>35826</v>
      </c>
      <c r="E71" s="91">
        <f t="shared" si="45"/>
        <v>35962</v>
      </c>
      <c r="F71" s="91">
        <f t="shared" si="45"/>
        <v>48709</v>
      </c>
      <c r="G71" s="91">
        <f t="shared" si="45"/>
        <v>53236</v>
      </c>
      <c r="H71" s="91">
        <f t="shared" si="45"/>
        <v>59374.3</v>
      </c>
      <c r="I71" s="91">
        <f t="shared" si="45"/>
        <v>59434.3</v>
      </c>
      <c r="J71" s="91">
        <f>SUM(J73:J75)</f>
        <v>64563.6</v>
      </c>
      <c r="K71" s="91">
        <f t="shared" si="45"/>
        <v>64664.6</v>
      </c>
      <c r="L71" s="91">
        <f t="shared" si="45"/>
        <v>70119.199999999997</v>
      </c>
      <c r="M71" s="91">
        <f t="shared" si="45"/>
        <v>70355.199999999997</v>
      </c>
      <c r="N71" s="38"/>
      <c r="O71" s="38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  <c r="JC71" s="32"/>
      <c r="JD71" s="32"/>
      <c r="JE71" s="32"/>
      <c r="JF71" s="32"/>
      <c r="JG71" s="32"/>
      <c r="JH71" s="32"/>
      <c r="JI71" s="32"/>
      <c r="JJ71" s="32"/>
      <c r="JK71" s="32"/>
      <c r="JL71" s="32"/>
      <c r="JM71" s="32"/>
      <c r="JN71" s="32"/>
      <c r="JO71" s="32"/>
      <c r="JP71" s="32"/>
      <c r="JQ71" s="32"/>
      <c r="JR71" s="32"/>
      <c r="JS71" s="32"/>
      <c r="JT71" s="32"/>
      <c r="JU71" s="32"/>
      <c r="JV71" s="32"/>
      <c r="JW71" s="32"/>
      <c r="JX71" s="32"/>
      <c r="JY71" s="32"/>
      <c r="JZ71" s="32"/>
      <c r="KA71" s="32"/>
      <c r="KB71" s="32"/>
      <c r="KC71" s="32"/>
      <c r="KD71" s="32"/>
      <c r="KE71" s="32"/>
      <c r="KF71" s="32"/>
      <c r="KG71" s="32"/>
      <c r="KH71" s="32"/>
      <c r="KI71" s="32"/>
      <c r="KJ71" s="32"/>
      <c r="KK71" s="32"/>
      <c r="KL71" s="32"/>
      <c r="KM71" s="32"/>
      <c r="KN71" s="32"/>
      <c r="KO71" s="32"/>
      <c r="KP71" s="32"/>
      <c r="KQ71" s="32"/>
      <c r="KR71" s="32"/>
      <c r="KS71" s="32"/>
      <c r="KT71" s="32"/>
      <c r="KU71" s="32"/>
      <c r="KV71" s="32"/>
      <c r="KW71" s="32"/>
      <c r="KX71" s="32"/>
      <c r="KY71" s="32"/>
      <c r="KZ71" s="32"/>
      <c r="LA71" s="32"/>
      <c r="LB71" s="32"/>
      <c r="LC71" s="32"/>
      <c r="LD71" s="32"/>
      <c r="LE71" s="32"/>
      <c r="LF71" s="32"/>
      <c r="LG71" s="32"/>
      <c r="LH71" s="32"/>
      <c r="LI71" s="32"/>
      <c r="LJ71" s="32"/>
      <c r="LK71" s="32"/>
      <c r="LL71" s="32"/>
      <c r="LM71" s="32"/>
      <c r="LN71" s="32"/>
      <c r="LO71" s="32"/>
      <c r="LP71" s="32"/>
      <c r="LQ71" s="32"/>
      <c r="LR71" s="32"/>
      <c r="LS71" s="32"/>
      <c r="LT71" s="32"/>
      <c r="LU71" s="32"/>
      <c r="LV71" s="32"/>
      <c r="LW71" s="32"/>
      <c r="LX71" s="32"/>
      <c r="LY71" s="32"/>
      <c r="LZ71" s="32"/>
      <c r="MA71" s="32"/>
      <c r="MB71" s="32"/>
      <c r="MC71" s="32"/>
      <c r="MD71" s="32"/>
      <c r="ME71" s="32"/>
      <c r="MF71" s="32"/>
      <c r="MG71" s="32"/>
      <c r="MH71" s="32"/>
      <c r="MI71" s="32"/>
      <c r="MJ71" s="32"/>
      <c r="MK71" s="32"/>
      <c r="ML71" s="32"/>
      <c r="MM71" s="32"/>
      <c r="MN71" s="32"/>
      <c r="MO71" s="32"/>
      <c r="MP71" s="32"/>
      <c r="MQ71" s="32"/>
      <c r="MR71" s="32"/>
      <c r="MS71" s="32"/>
      <c r="MT71" s="32"/>
      <c r="MU71" s="32"/>
      <c r="MV71" s="32"/>
      <c r="MW71" s="32"/>
      <c r="MX71" s="32"/>
      <c r="MY71" s="32"/>
      <c r="MZ71" s="32"/>
      <c r="NA71" s="32"/>
      <c r="NB71" s="32"/>
      <c r="NC71" s="32"/>
      <c r="ND71" s="32"/>
      <c r="NE71" s="32"/>
      <c r="NF71" s="32"/>
      <c r="NG71" s="32"/>
      <c r="NH71" s="32"/>
      <c r="NI71" s="32"/>
      <c r="NJ71" s="32"/>
      <c r="NK71" s="32"/>
      <c r="NL71" s="32"/>
      <c r="NM71" s="32"/>
      <c r="NN71" s="32"/>
      <c r="NO71" s="32"/>
      <c r="NP71" s="32"/>
      <c r="NQ71" s="32"/>
      <c r="NR71" s="32"/>
      <c r="NS71" s="32"/>
      <c r="NT71" s="32"/>
      <c r="NU71" s="32"/>
      <c r="NV71" s="32"/>
      <c r="NW71" s="32"/>
      <c r="NX71" s="32"/>
      <c r="NY71" s="32"/>
      <c r="NZ71" s="32"/>
      <c r="OA71" s="32"/>
      <c r="OB71" s="32"/>
      <c r="OC71" s="32"/>
      <c r="OD71" s="32"/>
      <c r="OE71" s="32"/>
      <c r="OF71" s="32"/>
      <c r="OG71" s="32"/>
      <c r="OH71" s="32"/>
      <c r="OI71" s="32"/>
      <c r="OJ71" s="32"/>
      <c r="OK71" s="32"/>
      <c r="OL71" s="32"/>
      <c r="OM71" s="32"/>
      <c r="ON71" s="32"/>
      <c r="OO71" s="32"/>
      <c r="OP71" s="32"/>
      <c r="OQ71" s="32"/>
      <c r="OR71" s="32"/>
      <c r="OS71" s="32"/>
      <c r="OT71" s="32"/>
      <c r="OU71" s="32"/>
      <c r="OV71" s="32"/>
      <c r="OW71" s="32"/>
      <c r="OX71" s="32"/>
      <c r="OY71" s="32"/>
      <c r="OZ71" s="32"/>
      <c r="PA71" s="32"/>
      <c r="PB71" s="32"/>
      <c r="PC71" s="32"/>
      <c r="PD71" s="32"/>
      <c r="PE71" s="32"/>
      <c r="PF71" s="32"/>
      <c r="PG71" s="32"/>
      <c r="PH71" s="32"/>
      <c r="PI71" s="32"/>
      <c r="PJ71" s="32"/>
      <c r="PK71" s="32"/>
      <c r="PL71" s="32"/>
      <c r="PM71" s="32"/>
      <c r="PN71" s="32"/>
      <c r="PO71" s="32"/>
      <c r="PP71" s="32"/>
      <c r="PQ71" s="32"/>
      <c r="PR71" s="32"/>
      <c r="PS71" s="32"/>
      <c r="PT71" s="32"/>
      <c r="PU71" s="32"/>
      <c r="PV71" s="32"/>
      <c r="PW71" s="32"/>
      <c r="PX71" s="32"/>
      <c r="PY71" s="32"/>
      <c r="PZ71" s="32"/>
      <c r="QA71" s="32"/>
      <c r="QB71" s="32"/>
      <c r="QC71" s="32"/>
      <c r="QD71" s="32"/>
      <c r="QE71" s="32"/>
      <c r="QF71" s="32"/>
      <c r="QG71" s="32"/>
      <c r="QH71" s="32"/>
      <c r="QI71" s="32"/>
      <c r="QJ71" s="32"/>
      <c r="QK71" s="32"/>
      <c r="QL71" s="32"/>
      <c r="QM71" s="32"/>
      <c r="QN71" s="32"/>
      <c r="QO71" s="32"/>
      <c r="QP71" s="32"/>
      <c r="QQ71" s="32"/>
      <c r="QR71" s="32"/>
      <c r="QS71" s="32"/>
      <c r="QT71" s="32"/>
      <c r="QU71" s="32"/>
      <c r="QV71" s="32"/>
      <c r="QW71" s="32"/>
      <c r="QX71" s="32"/>
      <c r="QY71" s="32"/>
      <c r="QZ71" s="32"/>
      <c r="RA71" s="32"/>
      <c r="RB71" s="32"/>
      <c r="RC71" s="32"/>
      <c r="RD71" s="32"/>
      <c r="RE71" s="32"/>
      <c r="RF71" s="32"/>
      <c r="RG71" s="32"/>
      <c r="RH71" s="32"/>
      <c r="RI71" s="32"/>
      <c r="RJ71" s="32"/>
      <c r="RK71" s="32"/>
      <c r="RL71" s="32"/>
      <c r="RM71" s="32"/>
      <c r="RN71" s="32"/>
      <c r="RO71" s="32"/>
      <c r="RP71" s="32"/>
      <c r="RQ71" s="32"/>
      <c r="RR71" s="32"/>
      <c r="RS71" s="32"/>
      <c r="RT71" s="32"/>
      <c r="RU71" s="32"/>
      <c r="RV71" s="32"/>
      <c r="RW71" s="32"/>
      <c r="RX71" s="32"/>
      <c r="RY71" s="32"/>
      <c r="RZ71" s="32"/>
      <c r="SA71" s="32"/>
      <c r="SB71" s="32"/>
      <c r="SC71" s="32"/>
      <c r="SD71" s="32"/>
      <c r="SE71" s="32"/>
      <c r="SF71" s="32"/>
      <c r="SG71" s="32"/>
      <c r="SH71" s="32"/>
      <c r="SI71" s="32"/>
      <c r="SJ71" s="32"/>
      <c r="SK71" s="32"/>
      <c r="SL71" s="32"/>
      <c r="SM71" s="32"/>
      <c r="SN71" s="32"/>
      <c r="SO71" s="32"/>
      <c r="SP71" s="32"/>
      <c r="SQ71" s="32"/>
      <c r="SR71" s="32"/>
      <c r="SS71" s="32"/>
      <c r="ST71" s="32"/>
      <c r="SU71" s="32"/>
      <c r="SV71" s="32"/>
      <c r="SW71" s="32"/>
      <c r="SX71" s="32"/>
      <c r="SY71" s="32"/>
      <c r="SZ71" s="32"/>
      <c r="TA71" s="32"/>
      <c r="TB71" s="32"/>
      <c r="TC71" s="32"/>
      <c r="TD71" s="32"/>
      <c r="TE71" s="32"/>
      <c r="TF71" s="32"/>
      <c r="TG71" s="32"/>
      <c r="TH71" s="32"/>
      <c r="TI71" s="32"/>
      <c r="TJ71" s="32"/>
      <c r="TK71" s="32"/>
      <c r="TL71" s="32"/>
      <c r="TM71" s="32"/>
      <c r="TN71" s="32"/>
      <c r="TO71" s="32"/>
      <c r="TP71" s="32"/>
      <c r="TQ71" s="32"/>
      <c r="TR71" s="32"/>
      <c r="TS71" s="32"/>
      <c r="TT71" s="32"/>
      <c r="TU71" s="32"/>
      <c r="TV71" s="32"/>
      <c r="TW71" s="32"/>
      <c r="TX71" s="32"/>
      <c r="TY71" s="32"/>
      <c r="TZ71" s="32"/>
      <c r="UA71" s="32"/>
      <c r="UB71" s="32"/>
      <c r="UC71" s="32"/>
      <c r="UD71" s="32"/>
      <c r="UE71" s="32"/>
      <c r="UF71" s="32"/>
      <c r="UG71" s="32"/>
      <c r="UH71" s="32"/>
      <c r="UI71" s="32"/>
      <c r="UJ71" s="32"/>
      <c r="UK71" s="32"/>
      <c r="UL71" s="32"/>
      <c r="UM71" s="32"/>
      <c r="UN71" s="32"/>
      <c r="UO71" s="32"/>
      <c r="UP71" s="32"/>
      <c r="UQ71" s="32"/>
      <c r="UR71" s="32"/>
      <c r="US71" s="32"/>
      <c r="UT71" s="32"/>
      <c r="UU71" s="32"/>
      <c r="UV71" s="32"/>
      <c r="UW71" s="32"/>
      <c r="UX71" s="32"/>
      <c r="UY71" s="32"/>
      <c r="UZ71" s="32"/>
      <c r="VA71" s="32"/>
      <c r="VB71" s="32"/>
      <c r="VC71" s="32"/>
      <c r="VD71" s="32"/>
      <c r="VE71" s="32"/>
      <c r="VF71" s="32"/>
      <c r="VG71" s="32"/>
      <c r="VH71" s="32"/>
      <c r="VI71" s="32"/>
      <c r="VJ71" s="32"/>
      <c r="VK71" s="32"/>
      <c r="VL71" s="32"/>
      <c r="VM71" s="32"/>
      <c r="VN71" s="32"/>
      <c r="VO71" s="32"/>
      <c r="VP71" s="32"/>
      <c r="VQ71" s="32"/>
      <c r="VR71" s="32"/>
      <c r="VS71" s="32"/>
      <c r="VT71" s="32"/>
      <c r="VU71" s="32"/>
      <c r="VV71" s="32"/>
      <c r="VW71" s="32"/>
      <c r="VX71" s="32"/>
      <c r="VY71" s="32"/>
      <c r="VZ71" s="32"/>
      <c r="WA71" s="32"/>
      <c r="WB71" s="32"/>
      <c r="WC71" s="32"/>
      <c r="WD71" s="32"/>
      <c r="WE71" s="32"/>
      <c r="WF71" s="32"/>
      <c r="WG71" s="32"/>
      <c r="WH71" s="32"/>
      <c r="WI71" s="32"/>
      <c r="WJ71" s="32"/>
      <c r="WK71" s="32"/>
      <c r="WL71" s="32"/>
      <c r="WM71" s="32"/>
      <c r="WN71" s="32"/>
      <c r="WO71" s="32"/>
      <c r="WP71" s="32"/>
      <c r="WQ71" s="32"/>
      <c r="WR71" s="32"/>
      <c r="WS71" s="32"/>
      <c r="WT71" s="32"/>
      <c r="WU71" s="32"/>
      <c r="WV71" s="32"/>
      <c r="WW71" s="32"/>
      <c r="WX71" s="32"/>
      <c r="WY71" s="32"/>
      <c r="WZ71" s="32"/>
      <c r="XA71" s="32"/>
      <c r="XB71" s="32"/>
      <c r="XC71" s="32"/>
      <c r="XD71" s="32"/>
      <c r="XE71" s="32"/>
      <c r="XF71" s="32"/>
      <c r="XG71" s="32"/>
      <c r="XH71" s="32"/>
      <c r="XI71" s="32"/>
      <c r="XJ71" s="32"/>
      <c r="XK71" s="32"/>
      <c r="XL71" s="32"/>
      <c r="XM71" s="32"/>
      <c r="XN71" s="32"/>
      <c r="XO71" s="32"/>
      <c r="XP71" s="32"/>
      <c r="XQ71" s="32"/>
      <c r="XR71" s="32"/>
      <c r="XS71" s="32"/>
      <c r="XT71" s="32"/>
      <c r="XU71" s="32"/>
      <c r="XV71" s="32"/>
      <c r="XW71" s="32"/>
      <c r="XX71" s="32"/>
      <c r="XY71" s="32"/>
      <c r="XZ71" s="32"/>
      <c r="YA71" s="32"/>
      <c r="YB71" s="32"/>
      <c r="YC71" s="32"/>
      <c r="YD71" s="32"/>
      <c r="YE71" s="32"/>
      <c r="YF71" s="32"/>
      <c r="YG71" s="32"/>
      <c r="YH71" s="32"/>
      <c r="YI71" s="32"/>
      <c r="YJ71" s="32"/>
      <c r="YK71" s="32"/>
      <c r="YL71" s="32"/>
      <c r="YM71" s="32"/>
      <c r="YN71" s="32"/>
      <c r="YO71" s="32"/>
      <c r="YP71" s="32"/>
      <c r="YQ71" s="32"/>
      <c r="YR71" s="32"/>
      <c r="YS71" s="32"/>
      <c r="YT71" s="32"/>
      <c r="YU71" s="32"/>
      <c r="YV71" s="32"/>
      <c r="YW71" s="32"/>
      <c r="YX71" s="32"/>
      <c r="YY71" s="32"/>
      <c r="YZ71" s="32"/>
      <c r="ZA71" s="32"/>
      <c r="ZB71" s="32"/>
      <c r="ZC71" s="32"/>
      <c r="ZD71" s="32"/>
      <c r="ZE71" s="32"/>
      <c r="ZF71" s="32"/>
      <c r="ZG71" s="32"/>
      <c r="ZH71" s="32"/>
      <c r="ZI71" s="32"/>
      <c r="ZJ71" s="32"/>
      <c r="ZK71" s="32"/>
      <c r="ZL71" s="32"/>
      <c r="ZM71" s="32"/>
      <c r="ZN71" s="32"/>
      <c r="ZO71" s="32"/>
      <c r="ZP71" s="32"/>
      <c r="ZQ71" s="32"/>
      <c r="ZR71" s="32"/>
      <c r="ZS71" s="32"/>
      <c r="ZT71" s="32"/>
      <c r="ZU71" s="32"/>
      <c r="ZV71" s="32"/>
      <c r="ZW71" s="32"/>
      <c r="ZX71" s="32"/>
      <c r="ZY71" s="32"/>
      <c r="ZZ71" s="32"/>
      <c r="AAA71" s="32"/>
      <c r="AAB71" s="32"/>
      <c r="AAC71" s="32"/>
      <c r="AAD71" s="32"/>
      <c r="AAE71" s="32"/>
      <c r="AAF71" s="32"/>
      <c r="AAG71" s="32"/>
      <c r="AAH71" s="32"/>
      <c r="AAI71" s="32"/>
      <c r="AAJ71" s="32"/>
      <c r="AAK71" s="32"/>
      <c r="AAL71" s="32"/>
      <c r="AAM71" s="32"/>
      <c r="AAN71" s="32"/>
      <c r="AAO71" s="32"/>
      <c r="AAP71" s="32"/>
      <c r="AAQ71" s="32"/>
      <c r="AAR71" s="32"/>
      <c r="AAS71" s="32"/>
      <c r="AAT71" s="32"/>
      <c r="AAU71" s="32"/>
      <c r="AAV71" s="32"/>
      <c r="AAW71" s="32"/>
      <c r="AAX71" s="32"/>
      <c r="AAY71" s="32"/>
      <c r="AAZ71" s="32"/>
      <c r="ABA71" s="32"/>
      <c r="ABB71" s="32"/>
      <c r="ABC71" s="32"/>
      <c r="ABD71" s="32"/>
      <c r="ABE71" s="32"/>
      <c r="ABF71" s="32"/>
      <c r="ABG71" s="32"/>
      <c r="ABH71" s="32"/>
      <c r="ABI71" s="32"/>
      <c r="ABJ71" s="32"/>
      <c r="ABK71" s="32"/>
      <c r="ABL71" s="32"/>
      <c r="ABM71" s="32"/>
      <c r="ABN71" s="32"/>
      <c r="ABO71" s="32"/>
      <c r="ABP71" s="32"/>
      <c r="ABQ71" s="32"/>
      <c r="ABR71" s="32"/>
      <c r="ABS71" s="32"/>
      <c r="ABT71" s="32"/>
      <c r="ABU71" s="32"/>
      <c r="ABV71" s="32"/>
      <c r="ABW71" s="32"/>
      <c r="ABX71" s="32"/>
      <c r="ABY71" s="32"/>
      <c r="ABZ71" s="32"/>
      <c r="ACA71" s="32"/>
      <c r="ACB71" s="32"/>
      <c r="ACC71" s="32"/>
      <c r="ACD71" s="32"/>
      <c r="ACE71" s="32"/>
      <c r="ACF71" s="32"/>
      <c r="ACG71" s="32"/>
      <c r="ACH71" s="32"/>
      <c r="ACI71" s="32"/>
      <c r="ACJ71" s="32"/>
      <c r="ACK71" s="32"/>
      <c r="ACL71" s="32"/>
      <c r="ACM71" s="32"/>
      <c r="ACN71" s="32"/>
      <c r="ACO71" s="32"/>
      <c r="ACP71" s="32"/>
      <c r="ACQ71" s="32"/>
      <c r="ACR71" s="32"/>
      <c r="ACS71" s="32"/>
      <c r="ACT71" s="32"/>
      <c r="ACU71" s="32"/>
      <c r="ACV71" s="32"/>
      <c r="ACW71" s="32"/>
      <c r="ACX71" s="32"/>
      <c r="ACY71" s="32"/>
      <c r="ACZ71" s="32"/>
      <c r="ADA71" s="32"/>
      <c r="ADB71" s="32"/>
      <c r="ADC71" s="32"/>
      <c r="ADD71" s="32"/>
      <c r="ADE71" s="32"/>
      <c r="ADF71" s="32"/>
      <c r="ADG71" s="32"/>
      <c r="ADH71" s="32"/>
      <c r="ADI71" s="32"/>
      <c r="ADJ71" s="32"/>
      <c r="ADK71" s="32"/>
      <c r="ADL71" s="32"/>
      <c r="ADM71" s="32"/>
      <c r="ADN71" s="32"/>
      <c r="ADO71" s="32"/>
      <c r="ADP71" s="32"/>
      <c r="ADQ71" s="32"/>
      <c r="ADR71" s="32"/>
      <c r="ADS71" s="32"/>
      <c r="ADT71" s="32"/>
      <c r="ADU71" s="32"/>
      <c r="ADV71" s="32"/>
      <c r="ADW71" s="32"/>
      <c r="ADX71" s="32"/>
      <c r="ADY71" s="32"/>
      <c r="ADZ71" s="32"/>
      <c r="AEA71" s="32"/>
      <c r="AEB71" s="32"/>
      <c r="AEC71" s="32"/>
      <c r="AED71" s="32"/>
      <c r="AEE71" s="32"/>
      <c r="AEF71" s="32"/>
      <c r="AEG71" s="32"/>
      <c r="AEH71" s="32"/>
      <c r="AEI71" s="32"/>
      <c r="AEJ71" s="32"/>
      <c r="AEK71" s="32"/>
      <c r="AEL71" s="32"/>
      <c r="AEM71" s="32"/>
      <c r="AEN71" s="32"/>
      <c r="AEO71" s="32"/>
      <c r="AEP71" s="32"/>
      <c r="AEQ71" s="32"/>
      <c r="AER71" s="32"/>
      <c r="AES71" s="32"/>
      <c r="AET71" s="32"/>
      <c r="AEU71" s="32"/>
      <c r="AEV71" s="32"/>
      <c r="AEW71" s="32"/>
      <c r="AEX71" s="32"/>
      <c r="AEY71" s="32"/>
      <c r="AEZ71" s="32"/>
      <c r="AFA71" s="32"/>
      <c r="AFB71" s="32"/>
      <c r="AFC71" s="32"/>
      <c r="AFD71" s="32"/>
      <c r="AFE71" s="32"/>
      <c r="AFF71" s="32"/>
      <c r="AFG71" s="32"/>
      <c r="AFH71" s="32"/>
      <c r="AFI71" s="32"/>
      <c r="AFJ71" s="32"/>
      <c r="AFK71" s="32"/>
      <c r="AFL71" s="32"/>
      <c r="AFM71" s="32"/>
      <c r="AFN71" s="32"/>
      <c r="AFO71" s="32"/>
      <c r="AFP71" s="32"/>
      <c r="AFQ71" s="32"/>
      <c r="AFR71" s="32"/>
      <c r="AFS71" s="32"/>
      <c r="AFT71" s="32"/>
      <c r="AFU71" s="32"/>
      <c r="AFV71" s="32"/>
      <c r="AFW71" s="32"/>
      <c r="AFX71" s="32"/>
      <c r="AFY71" s="32"/>
      <c r="AFZ71" s="32"/>
      <c r="AGA71" s="32"/>
      <c r="AGB71" s="32"/>
      <c r="AGC71" s="32"/>
      <c r="AGD71" s="32"/>
      <c r="AGE71" s="32"/>
      <c r="AGF71" s="32"/>
      <c r="AGG71" s="32"/>
      <c r="AGH71" s="32"/>
      <c r="AGI71" s="32"/>
      <c r="AGJ71" s="32"/>
      <c r="AGK71" s="32"/>
      <c r="AGL71" s="32"/>
      <c r="AGM71" s="32"/>
      <c r="AGN71" s="32"/>
      <c r="AGO71" s="32"/>
      <c r="AGP71" s="32"/>
      <c r="AGQ71" s="32"/>
      <c r="AGR71" s="32"/>
      <c r="AGS71" s="32"/>
      <c r="AGT71" s="32"/>
      <c r="AGU71" s="32"/>
      <c r="AGV71" s="32"/>
      <c r="AGW71" s="32"/>
      <c r="AGX71" s="32"/>
      <c r="AGY71" s="32"/>
      <c r="AGZ71" s="32"/>
      <c r="AHA71" s="32"/>
      <c r="AHB71" s="32"/>
      <c r="AHC71" s="32"/>
      <c r="AHD71" s="32"/>
      <c r="AHE71" s="32"/>
      <c r="AHF71" s="32"/>
      <c r="AHG71" s="32"/>
      <c r="AHH71" s="32"/>
      <c r="AHI71" s="32"/>
      <c r="AHJ71" s="32"/>
      <c r="AHK71" s="32"/>
      <c r="AHL71" s="32"/>
      <c r="AHM71" s="32"/>
      <c r="AHN71" s="32"/>
      <c r="AHO71" s="32"/>
      <c r="AHP71" s="32"/>
      <c r="AHQ71" s="32"/>
      <c r="AHR71" s="32"/>
      <c r="AHS71" s="32"/>
      <c r="AHT71" s="32"/>
      <c r="AHU71" s="32"/>
      <c r="AHV71" s="32"/>
      <c r="AHW71" s="32"/>
      <c r="AHX71" s="32"/>
      <c r="AHY71" s="32"/>
      <c r="AHZ71" s="32"/>
      <c r="AIA71" s="32"/>
      <c r="AIB71" s="32"/>
      <c r="AIC71" s="32"/>
      <c r="AID71" s="32"/>
      <c r="AIE71" s="32"/>
      <c r="AIF71" s="32"/>
      <c r="AIG71" s="32"/>
      <c r="AIH71" s="32"/>
      <c r="AII71" s="32"/>
      <c r="AIJ71" s="32"/>
      <c r="AIK71" s="32"/>
      <c r="AIL71" s="32"/>
      <c r="AIM71" s="32"/>
      <c r="AIN71" s="32"/>
      <c r="AIO71" s="32"/>
      <c r="AIP71" s="32"/>
      <c r="AIQ71" s="32"/>
      <c r="AIR71" s="32"/>
      <c r="AIS71" s="32"/>
      <c r="AIT71" s="32"/>
      <c r="AIU71" s="32"/>
      <c r="AIV71" s="32"/>
      <c r="AIW71" s="32"/>
      <c r="AIX71" s="32"/>
      <c r="AIY71" s="32"/>
      <c r="AIZ71" s="32"/>
      <c r="AJA71" s="32"/>
      <c r="AJB71" s="32"/>
      <c r="AJC71" s="32"/>
      <c r="AJD71" s="32"/>
      <c r="AJE71" s="32"/>
      <c r="AJF71" s="32"/>
      <c r="AJG71" s="32"/>
      <c r="AJH71" s="32"/>
      <c r="AJI71" s="32"/>
      <c r="AJJ71" s="32"/>
      <c r="AJK71" s="32"/>
      <c r="AJL71" s="32"/>
      <c r="AJM71" s="32"/>
      <c r="AJN71" s="32"/>
      <c r="AJO71" s="32"/>
      <c r="AJP71" s="32"/>
      <c r="AJQ71" s="32"/>
      <c r="AJR71" s="32"/>
      <c r="AJS71" s="32"/>
      <c r="AJT71" s="32"/>
      <c r="AJU71" s="32"/>
      <c r="AJV71" s="32"/>
      <c r="AJW71" s="32"/>
      <c r="AJX71" s="32"/>
      <c r="AJY71" s="32"/>
      <c r="AJZ71" s="32"/>
      <c r="AKA71" s="32"/>
      <c r="AKB71" s="32"/>
      <c r="AKC71" s="32"/>
      <c r="AKD71" s="32"/>
      <c r="AKE71" s="32"/>
      <c r="AKF71" s="32"/>
      <c r="AKG71" s="32"/>
      <c r="AKH71" s="32"/>
      <c r="AKI71" s="32"/>
      <c r="AKJ71" s="32"/>
      <c r="AKK71" s="32"/>
      <c r="AKL71" s="32"/>
      <c r="AKM71" s="32"/>
      <c r="AKN71" s="32"/>
      <c r="AKO71" s="32"/>
      <c r="AKP71" s="32"/>
      <c r="AKQ71" s="32"/>
      <c r="AKR71" s="32"/>
      <c r="AKS71" s="32"/>
      <c r="AKT71" s="32"/>
      <c r="AKU71" s="32"/>
      <c r="AKV71" s="32"/>
      <c r="AKW71" s="32"/>
      <c r="AKX71" s="32"/>
      <c r="AKY71" s="32"/>
      <c r="AKZ71" s="32"/>
      <c r="ALA71" s="32"/>
      <c r="ALB71" s="32"/>
      <c r="ALC71" s="32"/>
      <c r="ALD71" s="32"/>
      <c r="ALE71" s="32"/>
      <c r="ALF71" s="32"/>
      <c r="ALG71" s="32"/>
      <c r="ALH71" s="32"/>
      <c r="ALI71" s="32"/>
      <c r="ALJ71" s="32"/>
      <c r="ALK71" s="32"/>
      <c r="ALL71" s="32"/>
      <c r="ALM71" s="32"/>
      <c r="ALN71" s="32"/>
      <c r="ALO71" s="32"/>
      <c r="ALP71" s="32"/>
      <c r="ALQ71" s="32"/>
      <c r="ALR71" s="32"/>
      <c r="ALS71" s="32"/>
      <c r="ALT71" s="32"/>
      <c r="ALU71" s="32"/>
      <c r="ALV71" s="32"/>
      <c r="ALW71" s="32"/>
      <c r="ALX71" s="32"/>
      <c r="ALY71" s="32"/>
      <c r="ALZ71" s="32"/>
      <c r="AMA71" s="32"/>
      <c r="AMB71" s="32"/>
      <c r="AMC71" s="32"/>
      <c r="AMD71" s="32"/>
      <c r="AME71" s="32"/>
      <c r="AMF71" s="32"/>
      <c r="AMG71" s="32"/>
      <c r="AMH71" s="32"/>
      <c r="AMI71" s="32"/>
      <c r="AMJ71" s="32"/>
      <c r="AMK71" s="32"/>
      <c r="AML71" s="32"/>
      <c r="AMM71" s="32"/>
      <c r="AMN71" s="32"/>
      <c r="AMO71" s="32"/>
      <c r="AMP71" s="32"/>
      <c r="AMQ71" s="32"/>
      <c r="AMR71" s="32"/>
      <c r="AMS71" s="32"/>
      <c r="AMT71" s="32"/>
      <c r="AMU71" s="32"/>
      <c r="AMV71" s="32"/>
      <c r="AMW71" s="32"/>
      <c r="AMX71" s="32"/>
      <c r="AMY71" s="32"/>
      <c r="AMZ71" s="32"/>
      <c r="ANA71" s="32"/>
      <c r="ANB71" s="32"/>
      <c r="ANC71" s="32"/>
      <c r="AND71" s="32"/>
      <c r="ANE71" s="32"/>
      <c r="ANF71" s="32"/>
      <c r="ANG71" s="32"/>
      <c r="ANH71" s="32"/>
      <c r="ANI71" s="32"/>
      <c r="ANJ71" s="32"/>
      <c r="ANK71" s="32"/>
      <c r="ANL71" s="32"/>
      <c r="ANM71" s="32"/>
      <c r="ANN71" s="32"/>
      <c r="ANO71" s="32"/>
      <c r="ANP71" s="32"/>
      <c r="ANQ71" s="32"/>
      <c r="ANR71" s="32"/>
      <c r="ANS71" s="32"/>
      <c r="ANT71" s="32"/>
      <c r="ANU71" s="32"/>
      <c r="ANV71" s="32"/>
      <c r="ANW71" s="32"/>
      <c r="ANX71" s="32"/>
      <c r="ANY71" s="32"/>
      <c r="ANZ71" s="32"/>
      <c r="AOA71" s="32"/>
      <c r="AOB71" s="32"/>
      <c r="AOC71" s="32"/>
      <c r="AOD71" s="32"/>
      <c r="AOE71" s="32"/>
      <c r="AOF71" s="32"/>
      <c r="AOG71" s="32"/>
      <c r="AOH71" s="32"/>
      <c r="AOI71" s="32"/>
      <c r="AOJ71" s="32"/>
      <c r="AOK71" s="32"/>
      <c r="AOL71" s="32"/>
      <c r="AOM71" s="32"/>
      <c r="AON71" s="32"/>
      <c r="AOO71" s="32"/>
      <c r="AOP71" s="32"/>
      <c r="AOQ71" s="32"/>
      <c r="AOR71" s="32"/>
      <c r="AOS71" s="32"/>
      <c r="AOT71" s="32"/>
      <c r="AOU71" s="32"/>
      <c r="AOV71" s="32"/>
      <c r="AOW71" s="32"/>
      <c r="AOX71" s="32"/>
      <c r="AOY71" s="32"/>
      <c r="AOZ71" s="32"/>
      <c r="APA71" s="32"/>
      <c r="APB71" s="32"/>
      <c r="APC71" s="32"/>
      <c r="APD71" s="32"/>
      <c r="APE71" s="32"/>
      <c r="APF71" s="32"/>
      <c r="APG71" s="32"/>
      <c r="APH71" s="32"/>
      <c r="API71" s="32"/>
      <c r="APJ71" s="32"/>
      <c r="APK71" s="32"/>
      <c r="APL71" s="32"/>
      <c r="APM71" s="32"/>
      <c r="APN71" s="32"/>
      <c r="APO71" s="32"/>
      <c r="APP71" s="32"/>
      <c r="APQ71" s="32"/>
      <c r="APR71" s="32"/>
      <c r="APS71" s="32"/>
      <c r="APT71" s="32"/>
      <c r="APU71" s="32"/>
      <c r="APV71" s="32"/>
      <c r="APW71" s="32"/>
      <c r="APX71" s="32"/>
      <c r="APY71" s="32"/>
      <c r="APZ71" s="32"/>
      <c r="AQA71" s="32"/>
      <c r="AQB71" s="32"/>
      <c r="AQC71" s="32"/>
      <c r="AQD71" s="32"/>
      <c r="AQE71" s="32"/>
      <c r="AQF71" s="32"/>
      <c r="AQG71" s="32"/>
      <c r="AQH71" s="32"/>
      <c r="AQI71" s="32"/>
      <c r="AQJ71" s="32"/>
      <c r="AQK71" s="32"/>
      <c r="AQL71" s="32"/>
      <c r="AQM71" s="32"/>
      <c r="AQN71" s="32"/>
      <c r="AQO71" s="32"/>
      <c r="AQP71" s="32"/>
      <c r="AQQ71" s="32"/>
      <c r="AQR71" s="32"/>
      <c r="AQS71" s="32"/>
      <c r="AQT71" s="32"/>
      <c r="AQU71" s="32"/>
      <c r="AQV71" s="32"/>
      <c r="AQW71" s="32"/>
      <c r="AQX71" s="32"/>
      <c r="AQY71" s="32"/>
      <c r="AQZ71" s="32"/>
      <c r="ARA71" s="32"/>
      <c r="ARB71" s="32"/>
      <c r="ARC71" s="32"/>
      <c r="ARD71" s="32"/>
      <c r="ARE71" s="32"/>
      <c r="ARF71" s="32"/>
      <c r="ARG71" s="32"/>
      <c r="ARH71" s="32"/>
      <c r="ARI71" s="32"/>
      <c r="ARJ71" s="32"/>
      <c r="ARK71" s="32"/>
      <c r="ARL71" s="32"/>
      <c r="ARM71" s="32"/>
      <c r="ARN71" s="32"/>
      <c r="ARO71" s="32"/>
      <c r="ARP71" s="32"/>
      <c r="ARQ71" s="32"/>
      <c r="ARR71" s="32"/>
      <c r="ARS71" s="32"/>
      <c r="ART71" s="32"/>
      <c r="ARU71" s="32"/>
      <c r="ARV71" s="32"/>
      <c r="ARW71" s="32"/>
      <c r="ARX71" s="32"/>
      <c r="ARY71" s="32"/>
      <c r="ARZ71" s="32"/>
      <c r="ASA71" s="32"/>
      <c r="ASB71" s="32"/>
      <c r="ASC71" s="32"/>
      <c r="ASD71" s="32"/>
      <c r="ASE71" s="32"/>
      <c r="ASF71" s="32"/>
      <c r="ASG71" s="32"/>
      <c r="ASH71" s="32"/>
      <c r="ASI71" s="32"/>
      <c r="ASJ71" s="32"/>
      <c r="ASK71" s="32"/>
      <c r="ASL71" s="32"/>
      <c r="ASM71" s="32"/>
      <c r="ASN71" s="32"/>
      <c r="ASO71" s="32"/>
      <c r="ASP71" s="32"/>
      <c r="ASQ71" s="32"/>
      <c r="ASR71" s="32"/>
      <c r="ASS71" s="32"/>
      <c r="AST71" s="32"/>
      <c r="ASU71" s="32"/>
      <c r="ASV71" s="32"/>
      <c r="ASW71" s="32"/>
      <c r="ASX71" s="32"/>
      <c r="ASY71" s="32"/>
      <c r="ASZ71" s="32"/>
      <c r="ATA71" s="32"/>
      <c r="ATB71" s="32"/>
      <c r="ATC71" s="32"/>
      <c r="ATD71" s="32"/>
      <c r="ATE71" s="32"/>
      <c r="ATF71" s="32"/>
      <c r="ATG71" s="32"/>
      <c r="ATH71" s="32"/>
      <c r="ATI71" s="32"/>
      <c r="ATJ71" s="32"/>
      <c r="ATK71" s="32"/>
      <c r="ATL71" s="32"/>
      <c r="ATM71" s="32"/>
      <c r="ATN71" s="32"/>
      <c r="ATO71" s="32"/>
      <c r="ATP71" s="32"/>
      <c r="ATQ71" s="32"/>
      <c r="ATR71" s="32"/>
      <c r="ATS71" s="32"/>
      <c r="ATT71" s="32"/>
      <c r="ATU71" s="32"/>
      <c r="ATV71" s="32"/>
      <c r="ATW71" s="32"/>
      <c r="ATX71" s="32"/>
      <c r="ATY71" s="32"/>
      <c r="ATZ71" s="32"/>
      <c r="AUA71" s="32"/>
      <c r="AUB71" s="32"/>
      <c r="AUC71" s="32"/>
      <c r="AUD71" s="32"/>
      <c r="AUE71" s="32"/>
      <c r="AUF71" s="32"/>
      <c r="AUG71" s="32"/>
      <c r="AUH71" s="32"/>
      <c r="AUI71" s="32"/>
      <c r="AUJ71" s="32"/>
      <c r="AUK71" s="32"/>
      <c r="AUL71" s="32"/>
      <c r="AUM71" s="32"/>
      <c r="AUN71" s="32"/>
      <c r="AUO71" s="32"/>
      <c r="AUP71" s="32"/>
      <c r="AUQ71" s="32"/>
      <c r="AUR71" s="32"/>
      <c r="AUS71" s="32"/>
      <c r="AUT71" s="32"/>
      <c r="AUU71" s="32"/>
      <c r="AUV71" s="32"/>
      <c r="AUW71" s="32"/>
      <c r="AUX71" s="32"/>
      <c r="AUY71" s="32"/>
      <c r="AUZ71" s="32"/>
      <c r="AVA71" s="32"/>
      <c r="AVB71" s="32"/>
      <c r="AVC71" s="32"/>
      <c r="AVD71" s="32"/>
      <c r="AVE71" s="32"/>
      <c r="AVF71" s="32"/>
      <c r="AVG71" s="32"/>
      <c r="AVH71" s="32"/>
      <c r="AVI71" s="32"/>
      <c r="AVJ71" s="32"/>
      <c r="AVK71" s="32"/>
      <c r="AVL71" s="32"/>
      <c r="AVM71" s="32"/>
      <c r="AVN71" s="32"/>
      <c r="AVO71" s="32"/>
      <c r="AVP71" s="32"/>
      <c r="AVQ71" s="32"/>
      <c r="AVR71" s="32"/>
      <c r="AVS71" s="32"/>
      <c r="AVT71" s="32"/>
      <c r="AVU71" s="32"/>
      <c r="AVV71" s="32"/>
      <c r="AVW71" s="32"/>
      <c r="AVX71" s="32"/>
      <c r="AVY71" s="32"/>
      <c r="AVZ71" s="32"/>
      <c r="AWA71" s="32"/>
      <c r="AWB71" s="32"/>
      <c r="AWC71" s="32"/>
      <c r="AWD71" s="32"/>
      <c r="AWE71" s="32"/>
      <c r="AWF71" s="32"/>
      <c r="AWG71" s="32"/>
      <c r="AWH71" s="32"/>
      <c r="AWI71" s="32"/>
      <c r="AWJ71" s="32"/>
      <c r="AWK71" s="32"/>
      <c r="AWL71" s="32"/>
      <c r="AWM71" s="32"/>
      <c r="AWN71" s="32"/>
      <c r="AWO71" s="32"/>
      <c r="AWP71" s="32"/>
      <c r="AWQ71" s="32"/>
      <c r="AWR71" s="32"/>
      <c r="AWS71" s="32"/>
      <c r="AWT71" s="32"/>
      <c r="AWU71" s="32"/>
      <c r="AWV71" s="32"/>
      <c r="AWW71" s="32"/>
      <c r="AWX71" s="32"/>
      <c r="AWY71" s="32"/>
      <c r="AWZ71" s="32"/>
      <c r="AXA71" s="32"/>
      <c r="AXB71" s="32"/>
      <c r="AXC71" s="32"/>
      <c r="AXD71" s="32"/>
      <c r="AXE71" s="32"/>
      <c r="AXF71" s="32"/>
      <c r="AXG71" s="32"/>
      <c r="AXH71" s="32"/>
      <c r="AXI71" s="32"/>
      <c r="AXJ71" s="32"/>
      <c r="AXK71" s="32"/>
      <c r="AXL71" s="32"/>
      <c r="AXM71" s="32"/>
      <c r="AXN71" s="32"/>
      <c r="AXO71" s="32"/>
      <c r="AXP71" s="32"/>
      <c r="AXQ71" s="32"/>
      <c r="AXR71" s="32"/>
      <c r="AXS71" s="32"/>
      <c r="AXT71" s="32"/>
      <c r="AXU71" s="32"/>
      <c r="AXV71" s="32"/>
      <c r="AXW71" s="32"/>
      <c r="AXX71" s="32"/>
      <c r="AXY71" s="32"/>
      <c r="AXZ71" s="32"/>
      <c r="AYA71" s="32"/>
      <c r="AYB71" s="32"/>
      <c r="AYC71" s="32"/>
      <c r="AYD71" s="32"/>
      <c r="AYE71" s="32"/>
      <c r="AYF71" s="32"/>
      <c r="AYG71" s="32"/>
      <c r="AYH71" s="32"/>
      <c r="AYI71" s="32"/>
      <c r="AYJ71" s="32"/>
      <c r="AYK71" s="32"/>
      <c r="AYL71" s="32"/>
      <c r="AYM71" s="32"/>
      <c r="AYN71" s="32"/>
      <c r="AYO71" s="32"/>
      <c r="AYP71" s="32"/>
      <c r="AYQ71" s="32"/>
      <c r="AYR71" s="32"/>
      <c r="AYS71" s="32"/>
      <c r="AYT71" s="32"/>
      <c r="AYU71" s="32"/>
      <c r="AYV71" s="32"/>
      <c r="AYW71" s="32"/>
      <c r="AYX71" s="32"/>
      <c r="AYY71" s="32"/>
      <c r="AYZ71" s="32"/>
      <c r="AZA71" s="32"/>
      <c r="AZB71" s="32"/>
      <c r="AZC71" s="32"/>
      <c r="AZD71" s="32"/>
      <c r="AZE71" s="32"/>
      <c r="AZF71" s="32"/>
      <c r="AZG71" s="32"/>
      <c r="AZH71" s="32"/>
      <c r="AZI71" s="32"/>
      <c r="AZJ71" s="32"/>
      <c r="AZK71" s="32"/>
      <c r="AZL71" s="32"/>
      <c r="AZM71" s="32"/>
      <c r="AZN71" s="32"/>
      <c r="AZO71" s="32"/>
      <c r="AZP71" s="32"/>
      <c r="AZQ71" s="32"/>
      <c r="AZR71" s="32"/>
      <c r="AZS71" s="32"/>
      <c r="AZT71" s="32"/>
      <c r="AZU71" s="32"/>
      <c r="AZV71" s="32"/>
      <c r="AZW71" s="32"/>
      <c r="AZX71" s="32"/>
      <c r="AZY71" s="32"/>
      <c r="AZZ71" s="32"/>
      <c r="BAA71" s="32"/>
      <c r="BAB71" s="32"/>
      <c r="BAC71" s="32"/>
      <c r="BAD71" s="32"/>
      <c r="BAE71" s="32"/>
      <c r="BAF71" s="32"/>
      <c r="BAG71" s="32"/>
      <c r="BAH71" s="32"/>
      <c r="BAI71" s="32"/>
      <c r="BAJ71" s="32"/>
      <c r="BAK71" s="32"/>
      <c r="BAL71" s="32"/>
      <c r="BAM71" s="32"/>
      <c r="BAN71" s="32"/>
      <c r="BAO71" s="32"/>
      <c r="BAP71" s="32"/>
      <c r="BAQ71" s="32"/>
      <c r="BAR71" s="32"/>
      <c r="BAS71" s="32"/>
      <c r="BAT71" s="32"/>
      <c r="BAU71" s="32"/>
      <c r="BAV71" s="32"/>
      <c r="BAW71" s="32"/>
      <c r="BAX71" s="32"/>
      <c r="BAY71" s="32"/>
      <c r="BAZ71" s="32"/>
      <c r="BBA71" s="32"/>
      <c r="BBB71" s="32"/>
      <c r="BBC71" s="32"/>
      <c r="BBD71" s="32"/>
      <c r="BBE71" s="32"/>
      <c r="BBF71" s="32"/>
      <c r="BBG71" s="32"/>
      <c r="BBH71" s="32"/>
      <c r="BBI71" s="32"/>
      <c r="BBJ71" s="32"/>
      <c r="BBK71" s="32"/>
      <c r="BBL71" s="32"/>
      <c r="BBM71" s="32"/>
      <c r="BBN71" s="32"/>
      <c r="BBO71" s="32"/>
      <c r="BBP71" s="32"/>
      <c r="BBQ71" s="32"/>
      <c r="BBR71" s="32"/>
      <c r="BBS71" s="32"/>
      <c r="BBT71" s="32"/>
      <c r="BBU71" s="32"/>
      <c r="BBV71" s="32"/>
      <c r="BBW71" s="32"/>
      <c r="BBX71" s="32"/>
      <c r="BBY71" s="32"/>
      <c r="BBZ71" s="32"/>
      <c r="BCA71" s="32"/>
      <c r="BCB71" s="32"/>
      <c r="BCC71" s="32"/>
      <c r="BCD71" s="32"/>
      <c r="BCE71" s="32"/>
      <c r="BCF71" s="32"/>
      <c r="BCG71" s="32"/>
      <c r="BCH71" s="32"/>
      <c r="BCI71" s="32"/>
      <c r="BCJ71" s="32"/>
      <c r="BCK71" s="32"/>
      <c r="BCL71" s="32"/>
      <c r="BCM71" s="32"/>
      <c r="BCN71" s="32"/>
      <c r="BCO71" s="32"/>
      <c r="BCP71" s="32"/>
      <c r="BCQ71" s="32"/>
      <c r="BCR71" s="32"/>
      <c r="BCS71" s="32"/>
      <c r="BCT71" s="32"/>
      <c r="BCU71" s="32"/>
      <c r="BCV71" s="32"/>
      <c r="BCW71" s="32"/>
      <c r="BCX71" s="32"/>
      <c r="BCY71" s="32"/>
      <c r="BCZ71" s="32"/>
      <c r="BDA71" s="32"/>
      <c r="BDB71" s="32"/>
      <c r="BDC71" s="32"/>
      <c r="BDD71" s="32"/>
      <c r="BDE71" s="32"/>
      <c r="BDF71" s="32"/>
      <c r="BDG71" s="32"/>
      <c r="BDH71" s="32"/>
      <c r="BDI71" s="32"/>
      <c r="BDJ71" s="32"/>
      <c r="BDK71" s="32"/>
      <c r="BDL71" s="32"/>
      <c r="BDM71" s="32"/>
      <c r="BDN71" s="32"/>
      <c r="BDO71" s="32"/>
      <c r="BDP71" s="32"/>
      <c r="BDQ71" s="32"/>
      <c r="BDR71" s="32"/>
      <c r="BDS71" s="32"/>
      <c r="BDT71" s="32"/>
      <c r="BDU71" s="32"/>
      <c r="BDV71" s="32"/>
      <c r="BDW71" s="32"/>
      <c r="BDX71" s="32"/>
      <c r="BDY71" s="32"/>
      <c r="BDZ71" s="32"/>
      <c r="BEA71" s="32"/>
      <c r="BEB71" s="32"/>
      <c r="BEC71" s="32"/>
      <c r="BED71" s="32"/>
      <c r="BEE71" s="32"/>
      <c r="BEF71" s="32"/>
      <c r="BEG71" s="32"/>
      <c r="BEH71" s="32"/>
      <c r="BEI71" s="32"/>
      <c r="BEJ71" s="32"/>
      <c r="BEK71" s="32"/>
      <c r="BEL71" s="32"/>
      <c r="BEM71" s="32"/>
      <c r="BEN71" s="32"/>
      <c r="BEO71" s="32"/>
      <c r="BEP71" s="32"/>
      <c r="BEQ71" s="32"/>
      <c r="BER71" s="32"/>
      <c r="BES71" s="32"/>
      <c r="BET71" s="32"/>
      <c r="BEU71" s="32"/>
      <c r="BEV71" s="32"/>
      <c r="BEW71" s="32"/>
      <c r="BEX71" s="32"/>
      <c r="BEY71" s="32"/>
      <c r="BEZ71" s="32"/>
      <c r="BFA71" s="32"/>
      <c r="BFB71" s="32"/>
      <c r="BFC71" s="32"/>
      <c r="BFD71" s="32"/>
      <c r="BFE71" s="32"/>
      <c r="BFF71" s="32"/>
      <c r="BFG71" s="32"/>
      <c r="BFH71" s="32"/>
      <c r="BFI71" s="32"/>
      <c r="BFJ71" s="32"/>
      <c r="BFK71" s="32"/>
      <c r="BFL71" s="32"/>
      <c r="BFM71" s="32"/>
      <c r="BFN71" s="32"/>
      <c r="BFO71" s="32"/>
      <c r="BFP71" s="32"/>
      <c r="BFQ71" s="32"/>
      <c r="BFR71" s="32"/>
      <c r="BFS71" s="32"/>
      <c r="BFT71" s="32"/>
      <c r="BFU71" s="32"/>
      <c r="BFV71" s="32"/>
      <c r="BFW71" s="32"/>
      <c r="BFX71" s="32"/>
      <c r="BFY71" s="32"/>
      <c r="BFZ71" s="32"/>
      <c r="BGA71" s="32"/>
      <c r="BGB71" s="32"/>
      <c r="BGC71" s="32"/>
      <c r="BGD71" s="32"/>
      <c r="BGE71" s="32"/>
      <c r="BGF71" s="32"/>
      <c r="BGG71" s="32"/>
      <c r="BGH71" s="32"/>
      <c r="BGI71" s="32"/>
      <c r="BGJ71" s="32"/>
      <c r="BGK71" s="32"/>
      <c r="BGL71" s="32"/>
      <c r="BGM71" s="32"/>
      <c r="BGN71" s="32"/>
      <c r="BGO71" s="32"/>
      <c r="BGP71" s="32"/>
      <c r="BGQ71" s="32"/>
      <c r="BGR71" s="32"/>
      <c r="BGS71" s="32"/>
      <c r="BGT71" s="32"/>
      <c r="BGU71" s="32"/>
      <c r="BGV71" s="32"/>
      <c r="BGW71" s="32"/>
      <c r="BGX71" s="32"/>
      <c r="BGY71" s="32"/>
      <c r="BGZ71" s="32"/>
      <c r="BHA71" s="32"/>
      <c r="BHB71" s="32"/>
      <c r="BHC71" s="32"/>
      <c r="BHD71" s="32"/>
      <c r="BHE71" s="32"/>
      <c r="BHF71" s="32"/>
      <c r="BHG71" s="32"/>
      <c r="BHH71" s="32"/>
      <c r="BHI71" s="32"/>
      <c r="BHJ71" s="32"/>
      <c r="BHK71" s="32"/>
      <c r="BHL71" s="32"/>
      <c r="BHM71" s="32"/>
      <c r="BHN71" s="32"/>
      <c r="BHO71" s="32"/>
      <c r="BHP71" s="32"/>
      <c r="BHQ71" s="32"/>
      <c r="BHR71" s="32"/>
      <c r="BHS71" s="32"/>
      <c r="BHT71" s="32"/>
      <c r="BHU71" s="32"/>
      <c r="BHV71" s="32"/>
      <c r="BHW71" s="32"/>
      <c r="BHX71" s="32"/>
      <c r="BHY71" s="32"/>
      <c r="BHZ71" s="32"/>
      <c r="BIA71" s="32"/>
      <c r="BIB71" s="32"/>
      <c r="BIC71" s="32"/>
      <c r="BID71" s="32"/>
      <c r="BIE71" s="32"/>
      <c r="BIF71" s="32"/>
      <c r="BIG71" s="32"/>
      <c r="BIH71" s="32"/>
      <c r="BII71" s="32"/>
      <c r="BIJ71" s="32"/>
      <c r="BIK71" s="32"/>
      <c r="BIL71" s="32"/>
      <c r="BIM71" s="32"/>
      <c r="BIN71" s="32"/>
      <c r="BIO71" s="32"/>
      <c r="BIP71" s="32"/>
      <c r="BIQ71" s="32"/>
      <c r="BIR71" s="32"/>
      <c r="BIS71" s="32"/>
      <c r="BIT71" s="32"/>
      <c r="BIU71" s="32"/>
      <c r="BIV71" s="32"/>
      <c r="BIW71" s="32"/>
      <c r="BIX71" s="32"/>
      <c r="BIY71" s="32"/>
      <c r="BIZ71" s="32"/>
      <c r="BJA71" s="32"/>
      <c r="BJB71" s="32"/>
      <c r="BJC71" s="32"/>
      <c r="BJD71" s="32"/>
      <c r="BJE71" s="32"/>
      <c r="BJF71" s="32"/>
      <c r="BJG71" s="32"/>
      <c r="BJH71" s="32"/>
      <c r="BJI71" s="32"/>
      <c r="BJJ71" s="32"/>
      <c r="BJK71" s="32"/>
      <c r="BJL71" s="32"/>
      <c r="BJM71" s="32"/>
      <c r="BJN71" s="32"/>
      <c r="BJO71" s="32"/>
      <c r="BJP71" s="32"/>
      <c r="BJQ71" s="32"/>
      <c r="BJR71" s="32"/>
      <c r="BJS71" s="32"/>
      <c r="BJT71" s="32"/>
      <c r="BJU71" s="32"/>
      <c r="BJV71" s="32"/>
      <c r="BJW71" s="32"/>
      <c r="BJX71" s="32"/>
      <c r="BJY71" s="32"/>
      <c r="BJZ71" s="32"/>
      <c r="BKA71" s="32"/>
      <c r="BKB71" s="32"/>
      <c r="BKC71" s="32"/>
      <c r="BKD71" s="32"/>
      <c r="BKE71" s="32"/>
      <c r="BKF71" s="32"/>
      <c r="BKG71" s="32"/>
      <c r="BKH71" s="32"/>
      <c r="BKI71" s="32"/>
      <c r="BKJ71" s="32"/>
      <c r="BKK71" s="32"/>
      <c r="BKL71" s="32"/>
      <c r="BKM71" s="32"/>
      <c r="BKN71" s="32"/>
      <c r="BKO71" s="32"/>
      <c r="BKP71" s="32"/>
      <c r="BKQ71" s="32"/>
      <c r="BKR71" s="32"/>
      <c r="BKS71" s="32"/>
      <c r="BKT71" s="32"/>
      <c r="BKU71" s="32"/>
      <c r="BKV71" s="32"/>
      <c r="BKW71" s="32"/>
      <c r="BKX71" s="32"/>
      <c r="BKY71" s="32"/>
      <c r="BKZ71" s="32"/>
      <c r="BLA71" s="32"/>
      <c r="BLB71" s="32"/>
      <c r="BLC71" s="32"/>
      <c r="BLD71" s="32"/>
      <c r="BLE71" s="32"/>
      <c r="BLF71" s="32"/>
      <c r="BLG71" s="32"/>
      <c r="BLH71" s="32"/>
      <c r="BLI71" s="32"/>
      <c r="BLJ71" s="32"/>
      <c r="BLK71" s="32"/>
      <c r="BLL71" s="32"/>
      <c r="BLM71" s="32"/>
      <c r="BLN71" s="32"/>
      <c r="BLO71" s="32"/>
      <c r="BLP71" s="32"/>
      <c r="BLQ71" s="32"/>
      <c r="BLR71" s="32"/>
      <c r="BLS71" s="32"/>
      <c r="BLT71" s="32"/>
      <c r="BLU71" s="32"/>
      <c r="BLV71" s="32"/>
      <c r="BLW71" s="32"/>
      <c r="BLX71" s="32"/>
      <c r="BLY71" s="32"/>
      <c r="BLZ71" s="32"/>
      <c r="BMA71" s="32"/>
      <c r="BMB71" s="32"/>
      <c r="BMC71" s="32"/>
      <c r="BMD71" s="32"/>
      <c r="BME71" s="32"/>
      <c r="BMF71" s="32"/>
      <c r="BMG71" s="32"/>
      <c r="BMH71" s="32"/>
      <c r="BMI71" s="32"/>
      <c r="BMJ71" s="32"/>
      <c r="BMK71" s="32"/>
      <c r="BML71" s="32"/>
      <c r="BMM71" s="32"/>
      <c r="BMN71" s="32"/>
      <c r="BMO71" s="32"/>
      <c r="BMP71" s="32"/>
      <c r="BMQ71" s="32"/>
      <c r="BMR71" s="32"/>
      <c r="BMS71" s="32"/>
      <c r="BMT71" s="32"/>
      <c r="BMU71" s="32"/>
      <c r="BMV71" s="32"/>
      <c r="BMW71" s="32"/>
      <c r="BMX71" s="32"/>
      <c r="BMY71" s="32"/>
      <c r="BMZ71" s="32"/>
      <c r="BNA71" s="32"/>
      <c r="BNB71" s="32"/>
      <c r="BNC71" s="32"/>
      <c r="BND71" s="32"/>
      <c r="BNE71" s="32"/>
      <c r="BNF71" s="32"/>
      <c r="BNG71" s="32"/>
      <c r="BNH71" s="32"/>
      <c r="BNI71" s="32"/>
      <c r="BNJ71" s="32"/>
      <c r="BNK71" s="32"/>
      <c r="BNL71" s="32"/>
      <c r="BNM71" s="32"/>
      <c r="BNN71" s="32"/>
      <c r="BNO71" s="32"/>
      <c r="BNP71" s="32"/>
      <c r="BNQ71" s="32"/>
      <c r="BNR71" s="32"/>
      <c r="BNS71" s="32"/>
      <c r="BNT71" s="32"/>
      <c r="BNU71" s="32"/>
      <c r="BNV71" s="32"/>
      <c r="BNW71" s="32"/>
      <c r="BNX71" s="32"/>
      <c r="BNY71" s="32"/>
      <c r="BNZ71" s="32"/>
      <c r="BOA71" s="32"/>
      <c r="BOB71" s="32"/>
      <c r="BOC71" s="32"/>
      <c r="BOD71" s="32"/>
      <c r="BOE71" s="32"/>
      <c r="BOF71" s="32"/>
      <c r="BOG71" s="32"/>
      <c r="BOH71" s="32"/>
      <c r="BOI71" s="32"/>
      <c r="BOJ71" s="32"/>
      <c r="BOK71" s="32"/>
      <c r="BOL71" s="32"/>
      <c r="BOM71" s="32"/>
      <c r="BON71" s="32"/>
      <c r="BOO71" s="32"/>
      <c r="BOP71" s="32"/>
      <c r="BOQ71" s="32"/>
      <c r="BOR71" s="32"/>
      <c r="BOS71" s="32"/>
      <c r="BOT71" s="32"/>
      <c r="BOU71" s="32"/>
      <c r="BOV71" s="32"/>
      <c r="BOW71" s="32"/>
      <c r="BOX71" s="32"/>
      <c r="BOY71" s="32"/>
      <c r="BOZ71" s="32"/>
      <c r="BPA71" s="32"/>
      <c r="BPB71" s="32"/>
      <c r="BPC71" s="32"/>
      <c r="BPD71" s="32"/>
      <c r="BPE71" s="32"/>
      <c r="BPF71" s="32"/>
      <c r="BPG71" s="32"/>
      <c r="BPH71" s="32"/>
      <c r="BPI71" s="32"/>
      <c r="BPJ71" s="32"/>
      <c r="BPK71" s="32"/>
      <c r="BPL71" s="32"/>
      <c r="BPM71" s="32"/>
      <c r="BPN71" s="32"/>
      <c r="BPO71" s="32"/>
      <c r="BPP71" s="32"/>
      <c r="BPQ71" s="32"/>
      <c r="BPR71" s="32"/>
      <c r="BPS71" s="32"/>
      <c r="BPT71" s="32"/>
      <c r="BPU71" s="32"/>
      <c r="BPV71" s="32"/>
      <c r="BPW71" s="32"/>
      <c r="BPX71" s="32"/>
      <c r="BPY71" s="32"/>
      <c r="BPZ71" s="32"/>
      <c r="BQA71" s="32"/>
      <c r="BQB71" s="32"/>
      <c r="BQC71" s="32"/>
      <c r="BQD71" s="32"/>
      <c r="BQE71" s="32"/>
      <c r="BQF71" s="32"/>
      <c r="BQG71" s="32"/>
      <c r="BQH71" s="32"/>
      <c r="BQI71" s="32"/>
      <c r="BQJ71" s="32"/>
      <c r="BQK71" s="32"/>
      <c r="BQL71" s="32"/>
      <c r="BQM71" s="32"/>
      <c r="BQN71" s="32"/>
      <c r="BQO71" s="32"/>
      <c r="BQP71" s="32"/>
      <c r="BQQ71" s="32"/>
      <c r="BQR71" s="32"/>
      <c r="BQS71" s="32"/>
      <c r="BQT71" s="32"/>
      <c r="BQU71" s="32"/>
      <c r="BQV71" s="32"/>
      <c r="BQW71" s="32"/>
      <c r="BQX71" s="32"/>
      <c r="BQY71" s="32"/>
      <c r="BQZ71" s="32"/>
      <c r="BRA71" s="32"/>
      <c r="BRB71" s="32"/>
      <c r="BRC71" s="32"/>
      <c r="BRD71" s="32"/>
      <c r="BRE71" s="32"/>
      <c r="BRF71" s="32"/>
      <c r="BRG71" s="32"/>
      <c r="BRH71" s="32"/>
      <c r="BRI71" s="32"/>
      <c r="BRJ71" s="32"/>
      <c r="BRK71" s="32"/>
      <c r="BRL71" s="32"/>
      <c r="BRM71" s="32"/>
      <c r="BRN71" s="32"/>
      <c r="BRO71" s="32"/>
      <c r="BRP71" s="32"/>
      <c r="BRQ71" s="32"/>
      <c r="BRR71" s="32"/>
      <c r="BRS71" s="32"/>
      <c r="BRT71" s="32"/>
      <c r="BRU71" s="32"/>
      <c r="BRV71" s="32"/>
      <c r="BRW71" s="32"/>
      <c r="BRX71" s="32"/>
      <c r="BRY71" s="32"/>
      <c r="BRZ71" s="32"/>
      <c r="BSA71" s="32"/>
      <c r="BSB71" s="32"/>
    </row>
    <row r="72" spans="1:1848" s="32" customFormat="1" x14ac:dyDescent="0.2">
      <c r="A72" s="36" t="s">
        <v>13</v>
      </c>
      <c r="B72" s="30" t="s">
        <v>1</v>
      </c>
      <c r="C72" s="89">
        <v>113.6</v>
      </c>
      <c r="D72" s="89">
        <f>D71/C71*100</f>
        <v>101.49037249397306</v>
      </c>
      <c r="E72" s="89">
        <f>E71/D71*100</f>
        <v>100.37961257187517</v>
      </c>
      <c r="F72" s="89">
        <f t="shared" ref="F72" si="46">F71/E71*100</f>
        <v>135.44574828986151</v>
      </c>
      <c r="G72" s="89">
        <f>G71/F71*100</f>
        <v>109.29397031349441</v>
      </c>
      <c r="H72" s="89">
        <f>H71/G71*100</f>
        <v>111.53035539860245</v>
      </c>
      <c r="I72" s="89">
        <f>I71/G71*100</f>
        <v>111.64306108648283</v>
      </c>
      <c r="J72" s="89">
        <f>J71/H71*100</f>
        <v>108.73997672393611</v>
      </c>
      <c r="K72" s="89">
        <f>K71/I71*100</f>
        <v>108.8001372944579</v>
      </c>
      <c r="L72" s="89">
        <f>L71/J71*100</f>
        <v>108.6048485524351</v>
      </c>
      <c r="M72" s="89">
        <f>M71/K71*100</f>
        <v>108.80017815002334</v>
      </c>
      <c r="N72" s="35"/>
      <c r="O72" s="35"/>
    </row>
    <row r="73" spans="1:1848" s="32" customFormat="1" x14ac:dyDescent="0.2">
      <c r="A73" s="48" t="s">
        <v>88</v>
      </c>
      <c r="B73" s="30" t="s">
        <v>11</v>
      </c>
      <c r="C73" s="91">
        <v>8348</v>
      </c>
      <c r="D73" s="91">
        <v>8078</v>
      </c>
      <c r="E73" s="91">
        <v>8534</v>
      </c>
      <c r="F73" s="91">
        <v>8926</v>
      </c>
      <c r="G73" s="91">
        <v>11052</v>
      </c>
      <c r="H73" s="91">
        <v>12000</v>
      </c>
      <c r="I73" s="91">
        <v>12000</v>
      </c>
      <c r="J73" s="91">
        <v>12000</v>
      </c>
      <c r="K73" s="91">
        <v>12000</v>
      </c>
      <c r="L73" s="91">
        <v>12000</v>
      </c>
      <c r="M73" s="91">
        <v>12000</v>
      </c>
      <c r="N73" s="35"/>
      <c r="O73" s="35"/>
    </row>
    <row r="74" spans="1:1848" s="32" customFormat="1" x14ac:dyDescent="0.2">
      <c r="A74" s="48" t="s">
        <v>166</v>
      </c>
      <c r="B74" s="30" t="s">
        <v>11</v>
      </c>
      <c r="C74" s="91">
        <v>13734</v>
      </c>
      <c r="D74" s="91">
        <v>18958</v>
      </c>
      <c r="E74" s="91">
        <v>19716.3</v>
      </c>
      <c r="F74" s="91">
        <v>31949</v>
      </c>
      <c r="G74" s="91">
        <v>34565</v>
      </c>
      <c r="H74" s="91">
        <v>37640</v>
      </c>
      <c r="I74" s="91">
        <v>37640</v>
      </c>
      <c r="J74" s="91">
        <v>40275</v>
      </c>
      <c r="K74" s="91">
        <v>40275</v>
      </c>
      <c r="L74" s="91">
        <v>43094.2</v>
      </c>
      <c r="M74" s="91">
        <v>43094.2</v>
      </c>
      <c r="N74" s="35"/>
      <c r="O74" s="35"/>
    </row>
    <row r="75" spans="1:1848" s="32" customFormat="1" x14ac:dyDescent="0.2">
      <c r="A75" s="29" t="s">
        <v>51</v>
      </c>
      <c r="B75" s="30" t="s">
        <v>11</v>
      </c>
      <c r="C75" s="91">
        <v>13217.9</v>
      </c>
      <c r="D75" s="91">
        <v>8790</v>
      </c>
      <c r="E75" s="91">
        <v>7711.7</v>
      </c>
      <c r="F75" s="91">
        <v>7834</v>
      </c>
      <c r="G75" s="91">
        <v>7619</v>
      </c>
      <c r="H75" s="91">
        <v>9734.2999999999993</v>
      </c>
      <c r="I75" s="91">
        <v>9794.2999999999993</v>
      </c>
      <c r="J75" s="91">
        <v>12288.6</v>
      </c>
      <c r="K75" s="91">
        <v>12389.6</v>
      </c>
      <c r="L75" s="91">
        <v>15025</v>
      </c>
      <c r="M75" s="91">
        <v>15261</v>
      </c>
      <c r="N75" s="35"/>
      <c r="O75" s="35"/>
    </row>
    <row r="76" spans="1:1848" s="32" customFormat="1" x14ac:dyDescent="0.2">
      <c r="A76" s="42" t="s">
        <v>20</v>
      </c>
      <c r="B76" s="30" t="s">
        <v>11</v>
      </c>
      <c r="C76" s="94">
        <f>C78+C81</f>
        <v>34835</v>
      </c>
      <c r="D76" s="94">
        <f t="shared" ref="D76:M76" si="47">D78+D81</f>
        <v>34426.699999999997</v>
      </c>
      <c r="E76" s="94">
        <f>E78+E81</f>
        <v>41540.699999999997</v>
      </c>
      <c r="F76" s="94">
        <f t="shared" si="47"/>
        <v>45202.299999999996</v>
      </c>
      <c r="G76" s="94">
        <f t="shared" si="47"/>
        <v>48365.200000000004</v>
      </c>
      <c r="H76" s="94">
        <f>H78+H81</f>
        <v>50640.9</v>
      </c>
      <c r="I76" s="94">
        <f t="shared" si="47"/>
        <v>50653.9</v>
      </c>
      <c r="J76" s="94">
        <f t="shared" si="47"/>
        <v>55932</v>
      </c>
      <c r="K76" s="94">
        <f t="shared" si="47"/>
        <v>55982</v>
      </c>
      <c r="L76" s="94">
        <f t="shared" si="47"/>
        <v>58903.9</v>
      </c>
      <c r="M76" s="94">
        <f t="shared" si="47"/>
        <v>59000.9</v>
      </c>
      <c r="N76" s="31"/>
      <c r="O76" s="31"/>
    </row>
    <row r="77" spans="1:1848" s="32" customFormat="1" x14ac:dyDescent="0.2">
      <c r="A77" s="36" t="s">
        <v>13</v>
      </c>
      <c r="B77" s="30" t="s">
        <v>1</v>
      </c>
      <c r="C77" s="89">
        <v>98.4</v>
      </c>
      <c r="D77" s="89">
        <f>D76/C76*100</f>
        <v>98.827902971149697</v>
      </c>
      <c r="E77" s="89">
        <f>E76/D76*100</f>
        <v>120.66419377982787</v>
      </c>
      <c r="F77" s="89">
        <f t="shared" ref="F77" si="48">F76/E76*100</f>
        <v>108.81448796000066</v>
      </c>
      <c r="G77" s="89">
        <f>G76/F76*100</f>
        <v>106.99721031894396</v>
      </c>
      <c r="H77" s="89">
        <f>H76/G76*100</f>
        <v>104.70524261245689</v>
      </c>
      <c r="I77" s="89">
        <f>I76/G76*100</f>
        <v>104.7321214426902</v>
      </c>
      <c r="J77" s="89">
        <f>J76/H76*100</f>
        <v>110.44827402356592</v>
      </c>
      <c r="K77" s="89">
        <f>K76/I76*100</f>
        <v>110.51863726188901</v>
      </c>
      <c r="L77" s="89">
        <f>L76/J76*100</f>
        <v>105.31341629121076</v>
      </c>
      <c r="M77" s="89">
        <f>M76/K76*100</f>
        <v>105.39262620127899</v>
      </c>
      <c r="N77" s="35"/>
      <c r="O77" s="35"/>
    </row>
    <row r="78" spans="1:1848" s="84" customFormat="1" ht="38.25" x14ac:dyDescent="0.2">
      <c r="A78" s="29" t="s">
        <v>53</v>
      </c>
      <c r="B78" s="30" t="s">
        <v>11</v>
      </c>
      <c r="C78" s="91">
        <f>C80</f>
        <v>32639</v>
      </c>
      <c r="D78" s="91">
        <f t="shared" ref="D78" si="49">D80</f>
        <v>32216.7</v>
      </c>
      <c r="E78" s="91">
        <f>E80</f>
        <v>39325.699999999997</v>
      </c>
      <c r="F78" s="91">
        <f>F80</f>
        <v>42701.599999999999</v>
      </c>
      <c r="G78" s="91">
        <f t="shared" ref="G78:M78" si="50">G80</f>
        <v>45644.4</v>
      </c>
      <c r="H78" s="91">
        <f t="shared" si="50"/>
        <v>47850</v>
      </c>
      <c r="I78" s="91">
        <f t="shared" si="50"/>
        <v>47863</v>
      </c>
      <c r="J78" s="91">
        <f t="shared" si="50"/>
        <v>52069</v>
      </c>
      <c r="K78" s="91">
        <f t="shared" si="50"/>
        <v>52119</v>
      </c>
      <c r="L78" s="91">
        <f t="shared" si="50"/>
        <v>54716</v>
      </c>
      <c r="M78" s="91">
        <f t="shared" si="50"/>
        <v>54813</v>
      </c>
      <c r="N78" s="31"/>
      <c r="O78" s="31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  <c r="JD78" s="32"/>
      <c r="JE78" s="32"/>
      <c r="JF78" s="32"/>
      <c r="JG78" s="32"/>
      <c r="JH78" s="32"/>
      <c r="JI78" s="32"/>
      <c r="JJ78" s="32"/>
      <c r="JK78" s="32"/>
      <c r="JL78" s="32"/>
      <c r="JM78" s="32"/>
      <c r="JN78" s="32"/>
      <c r="JO78" s="32"/>
      <c r="JP78" s="32"/>
      <c r="JQ78" s="32"/>
      <c r="JR78" s="32"/>
      <c r="JS78" s="32"/>
      <c r="JT78" s="32"/>
      <c r="JU78" s="32"/>
      <c r="JV78" s="32"/>
      <c r="JW78" s="32"/>
      <c r="JX78" s="32"/>
      <c r="JY78" s="32"/>
      <c r="JZ78" s="32"/>
      <c r="KA78" s="32"/>
      <c r="KB78" s="32"/>
      <c r="KC78" s="32"/>
      <c r="KD78" s="32"/>
      <c r="KE78" s="32"/>
      <c r="KF78" s="32"/>
      <c r="KG78" s="32"/>
      <c r="KH78" s="32"/>
      <c r="KI78" s="32"/>
      <c r="KJ78" s="32"/>
      <c r="KK78" s="32"/>
      <c r="KL78" s="32"/>
      <c r="KM78" s="32"/>
      <c r="KN78" s="32"/>
      <c r="KO78" s="32"/>
      <c r="KP78" s="32"/>
      <c r="KQ78" s="32"/>
      <c r="KR78" s="32"/>
      <c r="KS78" s="32"/>
      <c r="KT78" s="32"/>
      <c r="KU78" s="32"/>
      <c r="KV78" s="32"/>
      <c r="KW78" s="32"/>
      <c r="KX78" s="32"/>
      <c r="KY78" s="32"/>
      <c r="KZ78" s="32"/>
      <c r="LA78" s="32"/>
      <c r="LB78" s="32"/>
      <c r="LC78" s="32"/>
      <c r="LD78" s="32"/>
      <c r="LE78" s="32"/>
      <c r="LF78" s="32"/>
      <c r="LG78" s="32"/>
      <c r="LH78" s="32"/>
      <c r="LI78" s="32"/>
      <c r="LJ78" s="32"/>
      <c r="LK78" s="32"/>
      <c r="LL78" s="32"/>
      <c r="LM78" s="32"/>
      <c r="LN78" s="32"/>
      <c r="LO78" s="32"/>
      <c r="LP78" s="32"/>
      <c r="LQ78" s="32"/>
      <c r="LR78" s="32"/>
      <c r="LS78" s="32"/>
      <c r="LT78" s="32"/>
      <c r="LU78" s="32"/>
      <c r="LV78" s="32"/>
      <c r="LW78" s="32"/>
      <c r="LX78" s="32"/>
      <c r="LY78" s="32"/>
      <c r="LZ78" s="32"/>
      <c r="MA78" s="32"/>
      <c r="MB78" s="32"/>
      <c r="MC78" s="32"/>
      <c r="MD78" s="32"/>
      <c r="ME78" s="32"/>
      <c r="MF78" s="32"/>
      <c r="MG78" s="32"/>
      <c r="MH78" s="32"/>
      <c r="MI78" s="32"/>
      <c r="MJ78" s="32"/>
      <c r="MK78" s="32"/>
      <c r="ML78" s="32"/>
      <c r="MM78" s="32"/>
      <c r="MN78" s="32"/>
      <c r="MO78" s="32"/>
      <c r="MP78" s="32"/>
      <c r="MQ78" s="32"/>
      <c r="MR78" s="32"/>
      <c r="MS78" s="32"/>
      <c r="MT78" s="32"/>
      <c r="MU78" s="32"/>
      <c r="MV78" s="32"/>
      <c r="MW78" s="32"/>
      <c r="MX78" s="32"/>
      <c r="MY78" s="32"/>
      <c r="MZ78" s="32"/>
      <c r="NA78" s="32"/>
      <c r="NB78" s="32"/>
      <c r="NC78" s="32"/>
      <c r="ND78" s="32"/>
      <c r="NE78" s="32"/>
      <c r="NF78" s="32"/>
      <c r="NG78" s="32"/>
      <c r="NH78" s="32"/>
      <c r="NI78" s="32"/>
      <c r="NJ78" s="32"/>
      <c r="NK78" s="32"/>
      <c r="NL78" s="32"/>
      <c r="NM78" s="32"/>
      <c r="NN78" s="32"/>
      <c r="NO78" s="32"/>
      <c r="NP78" s="32"/>
      <c r="NQ78" s="32"/>
      <c r="NR78" s="32"/>
      <c r="NS78" s="32"/>
      <c r="NT78" s="32"/>
      <c r="NU78" s="32"/>
      <c r="NV78" s="32"/>
      <c r="NW78" s="32"/>
      <c r="NX78" s="32"/>
      <c r="NY78" s="32"/>
      <c r="NZ78" s="32"/>
      <c r="OA78" s="32"/>
      <c r="OB78" s="32"/>
      <c r="OC78" s="32"/>
      <c r="OD78" s="32"/>
      <c r="OE78" s="32"/>
      <c r="OF78" s="32"/>
      <c r="OG78" s="32"/>
      <c r="OH78" s="32"/>
      <c r="OI78" s="32"/>
      <c r="OJ78" s="32"/>
      <c r="OK78" s="32"/>
      <c r="OL78" s="32"/>
      <c r="OM78" s="32"/>
      <c r="ON78" s="32"/>
      <c r="OO78" s="32"/>
      <c r="OP78" s="32"/>
      <c r="OQ78" s="32"/>
      <c r="OR78" s="32"/>
      <c r="OS78" s="32"/>
      <c r="OT78" s="32"/>
      <c r="OU78" s="32"/>
      <c r="OV78" s="32"/>
      <c r="OW78" s="32"/>
      <c r="OX78" s="32"/>
      <c r="OY78" s="32"/>
      <c r="OZ78" s="32"/>
      <c r="PA78" s="32"/>
      <c r="PB78" s="32"/>
      <c r="PC78" s="32"/>
      <c r="PD78" s="32"/>
      <c r="PE78" s="32"/>
      <c r="PF78" s="32"/>
      <c r="PG78" s="32"/>
      <c r="PH78" s="32"/>
      <c r="PI78" s="32"/>
      <c r="PJ78" s="32"/>
      <c r="PK78" s="32"/>
      <c r="PL78" s="32"/>
      <c r="PM78" s="32"/>
      <c r="PN78" s="32"/>
      <c r="PO78" s="32"/>
      <c r="PP78" s="32"/>
      <c r="PQ78" s="32"/>
      <c r="PR78" s="32"/>
      <c r="PS78" s="32"/>
      <c r="PT78" s="32"/>
      <c r="PU78" s="32"/>
      <c r="PV78" s="32"/>
      <c r="PW78" s="32"/>
      <c r="PX78" s="32"/>
      <c r="PY78" s="32"/>
      <c r="PZ78" s="32"/>
      <c r="QA78" s="32"/>
      <c r="QB78" s="32"/>
      <c r="QC78" s="32"/>
      <c r="QD78" s="32"/>
      <c r="QE78" s="32"/>
      <c r="QF78" s="32"/>
      <c r="QG78" s="32"/>
      <c r="QH78" s="32"/>
      <c r="QI78" s="32"/>
      <c r="QJ78" s="32"/>
      <c r="QK78" s="32"/>
      <c r="QL78" s="32"/>
      <c r="QM78" s="32"/>
      <c r="QN78" s="32"/>
      <c r="QO78" s="32"/>
      <c r="QP78" s="32"/>
      <c r="QQ78" s="32"/>
      <c r="QR78" s="32"/>
      <c r="QS78" s="32"/>
      <c r="QT78" s="32"/>
      <c r="QU78" s="32"/>
      <c r="QV78" s="32"/>
      <c r="QW78" s="32"/>
      <c r="QX78" s="32"/>
      <c r="QY78" s="32"/>
      <c r="QZ78" s="32"/>
      <c r="RA78" s="32"/>
      <c r="RB78" s="32"/>
      <c r="RC78" s="32"/>
      <c r="RD78" s="32"/>
      <c r="RE78" s="32"/>
      <c r="RF78" s="32"/>
      <c r="RG78" s="32"/>
      <c r="RH78" s="32"/>
      <c r="RI78" s="32"/>
      <c r="RJ78" s="32"/>
      <c r="RK78" s="32"/>
      <c r="RL78" s="32"/>
      <c r="RM78" s="32"/>
      <c r="RN78" s="32"/>
      <c r="RO78" s="32"/>
      <c r="RP78" s="32"/>
      <c r="RQ78" s="32"/>
      <c r="RR78" s="32"/>
      <c r="RS78" s="32"/>
      <c r="RT78" s="32"/>
      <c r="RU78" s="32"/>
      <c r="RV78" s="32"/>
      <c r="RW78" s="32"/>
      <c r="RX78" s="32"/>
      <c r="RY78" s="32"/>
      <c r="RZ78" s="32"/>
      <c r="SA78" s="32"/>
      <c r="SB78" s="32"/>
      <c r="SC78" s="32"/>
      <c r="SD78" s="32"/>
      <c r="SE78" s="32"/>
      <c r="SF78" s="32"/>
      <c r="SG78" s="32"/>
      <c r="SH78" s="32"/>
      <c r="SI78" s="32"/>
      <c r="SJ78" s="32"/>
      <c r="SK78" s="32"/>
      <c r="SL78" s="32"/>
      <c r="SM78" s="32"/>
      <c r="SN78" s="32"/>
      <c r="SO78" s="32"/>
      <c r="SP78" s="32"/>
      <c r="SQ78" s="32"/>
      <c r="SR78" s="32"/>
      <c r="SS78" s="32"/>
      <c r="ST78" s="32"/>
      <c r="SU78" s="32"/>
      <c r="SV78" s="32"/>
      <c r="SW78" s="32"/>
      <c r="SX78" s="32"/>
      <c r="SY78" s="32"/>
      <c r="SZ78" s="32"/>
      <c r="TA78" s="32"/>
      <c r="TB78" s="32"/>
      <c r="TC78" s="32"/>
      <c r="TD78" s="32"/>
      <c r="TE78" s="32"/>
      <c r="TF78" s="32"/>
      <c r="TG78" s="32"/>
      <c r="TH78" s="32"/>
      <c r="TI78" s="32"/>
      <c r="TJ78" s="32"/>
      <c r="TK78" s="32"/>
      <c r="TL78" s="32"/>
      <c r="TM78" s="32"/>
      <c r="TN78" s="32"/>
      <c r="TO78" s="32"/>
      <c r="TP78" s="32"/>
      <c r="TQ78" s="32"/>
      <c r="TR78" s="32"/>
      <c r="TS78" s="32"/>
      <c r="TT78" s="32"/>
      <c r="TU78" s="32"/>
      <c r="TV78" s="32"/>
      <c r="TW78" s="32"/>
      <c r="TX78" s="32"/>
      <c r="TY78" s="32"/>
      <c r="TZ78" s="32"/>
      <c r="UA78" s="32"/>
      <c r="UB78" s="32"/>
      <c r="UC78" s="32"/>
      <c r="UD78" s="32"/>
      <c r="UE78" s="32"/>
      <c r="UF78" s="32"/>
      <c r="UG78" s="32"/>
      <c r="UH78" s="32"/>
      <c r="UI78" s="32"/>
      <c r="UJ78" s="32"/>
      <c r="UK78" s="32"/>
      <c r="UL78" s="32"/>
      <c r="UM78" s="32"/>
      <c r="UN78" s="32"/>
      <c r="UO78" s="32"/>
      <c r="UP78" s="32"/>
      <c r="UQ78" s="32"/>
      <c r="UR78" s="32"/>
      <c r="US78" s="32"/>
      <c r="UT78" s="32"/>
      <c r="UU78" s="32"/>
      <c r="UV78" s="32"/>
      <c r="UW78" s="32"/>
      <c r="UX78" s="32"/>
      <c r="UY78" s="32"/>
      <c r="UZ78" s="32"/>
      <c r="VA78" s="32"/>
      <c r="VB78" s="32"/>
      <c r="VC78" s="32"/>
      <c r="VD78" s="32"/>
      <c r="VE78" s="32"/>
      <c r="VF78" s="32"/>
      <c r="VG78" s="32"/>
      <c r="VH78" s="32"/>
      <c r="VI78" s="32"/>
      <c r="VJ78" s="32"/>
      <c r="VK78" s="32"/>
      <c r="VL78" s="32"/>
      <c r="VM78" s="32"/>
      <c r="VN78" s="32"/>
      <c r="VO78" s="32"/>
      <c r="VP78" s="32"/>
      <c r="VQ78" s="32"/>
      <c r="VR78" s="32"/>
      <c r="VS78" s="32"/>
      <c r="VT78" s="32"/>
      <c r="VU78" s="32"/>
      <c r="VV78" s="32"/>
      <c r="VW78" s="32"/>
      <c r="VX78" s="32"/>
      <c r="VY78" s="32"/>
      <c r="VZ78" s="32"/>
      <c r="WA78" s="32"/>
      <c r="WB78" s="32"/>
      <c r="WC78" s="32"/>
      <c r="WD78" s="32"/>
      <c r="WE78" s="32"/>
      <c r="WF78" s="32"/>
      <c r="WG78" s="32"/>
      <c r="WH78" s="32"/>
      <c r="WI78" s="32"/>
      <c r="WJ78" s="32"/>
      <c r="WK78" s="32"/>
      <c r="WL78" s="32"/>
      <c r="WM78" s="32"/>
      <c r="WN78" s="32"/>
      <c r="WO78" s="32"/>
      <c r="WP78" s="32"/>
      <c r="WQ78" s="32"/>
      <c r="WR78" s="32"/>
      <c r="WS78" s="32"/>
      <c r="WT78" s="32"/>
      <c r="WU78" s="32"/>
      <c r="WV78" s="32"/>
      <c r="WW78" s="32"/>
      <c r="WX78" s="32"/>
      <c r="WY78" s="32"/>
      <c r="WZ78" s="32"/>
      <c r="XA78" s="32"/>
      <c r="XB78" s="32"/>
      <c r="XC78" s="32"/>
      <c r="XD78" s="32"/>
      <c r="XE78" s="32"/>
      <c r="XF78" s="32"/>
      <c r="XG78" s="32"/>
      <c r="XH78" s="32"/>
      <c r="XI78" s="32"/>
      <c r="XJ78" s="32"/>
      <c r="XK78" s="32"/>
      <c r="XL78" s="32"/>
      <c r="XM78" s="32"/>
      <c r="XN78" s="32"/>
      <c r="XO78" s="32"/>
      <c r="XP78" s="32"/>
      <c r="XQ78" s="32"/>
      <c r="XR78" s="32"/>
      <c r="XS78" s="32"/>
      <c r="XT78" s="32"/>
      <c r="XU78" s="32"/>
      <c r="XV78" s="32"/>
      <c r="XW78" s="32"/>
      <c r="XX78" s="32"/>
      <c r="XY78" s="32"/>
      <c r="XZ78" s="32"/>
      <c r="YA78" s="32"/>
      <c r="YB78" s="32"/>
      <c r="YC78" s="32"/>
      <c r="YD78" s="32"/>
      <c r="YE78" s="32"/>
      <c r="YF78" s="32"/>
      <c r="YG78" s="32"/>
      <c r="YH78" s="32"/>
      <c r="YI78" s="32"/>
      <c r="YJ78" s="32"/>
      <c r="YK78" s="32"/>
      <c r="YL78" s="32"/>
      <c r="YM78" s="32"/>
      <c r="YN78" s="32"/>
      <c r="YO78" s="32"/>
      <c r="YP78" s="32"/>
      <c r="YQ78" s="32"/>
      <c r="YR78" s="32"/>
      <c r="YS78" s="32"/>
      <c r="YT78" s="32"/>
      <c r="YU78" s="32"/>
      <c r="YV78" s="32"/>
      <c r="YW78" s="32"/>
      <c r="YX78" s="32"/>
      <c r="YY78" s="32"/>
      <c r="YZ78" s="32"/>
      <c r="ZA78" s="32"/>
      <c r="ZB78" s="32"/>
      <c r="ZC78" s="32"/>
      <c r="ZD78" s="32"/>
      <c r="ZE78" s="32"/>
      <c r="ZF78" s="32"/>
      <c r="ZG78" s="32"/>
      <c r="ZH78" s="32"/>
      <c r="ZI78" s="32"/>
      <c r="ZJ78" s="32"/>
      <c r="ZK78" s="32"/>
      <c r="ZL78" s="32"/>
      <c r="ZM78" s="32"/>
      <c r="ZN78" s="32"/>
      <c r="ZO78" s="32"/>
      <c r="ZP78" s="32"/>
      <c r="ZQ78" s="32"/>
      <c r="ZR78" s="32"/>
      <c r="ZS78" s="32"/>
      <c r="ZT78" s="32"/>
      <c r="ZU78" s="32"/>
      <c r="ZV78" s="32"/>
      <c r="ZW78" s="32"/>
      <c r="ZX78" s="32"/>
      <c r="ZY78" s="32"/>
      <c r="ZZ78" s="32"/>
      <c r="AAA78" s="32"/>
      <c r="AAB78" s="32"/>
      <c r="AAC78" s="32"/>
      <c r="AAD78" s="32"/>
      <c r="AAE78" s="32"/>
      <c r="AAF78" s="32"/>
      <c r="AAG78" s="32"/>
      <c r="AAH78" s="32"/>
      <c r="AAI78" s="32"/>
      <c r="AAJ78" s="32"/>
      <c r="AAK78" s="32"/>
      <c r="AAL78" s="32"/>
      <c r="AAM78" s="32"/>
      <c r="AAN78" s="32"/>
      <c r="AAO78" s="32"/>
      <c r="AAP78" s="32"/>
      <c r="AAQ78" s="32"/>
      <c r="AAR78" s="32"/>
      <c r="AAS78" s="32"/>
      <c r="AAT78" s="32"/>
      <c r="AAU78" s="32"/>
      <c r="AAV78" s="32"/>
      <c r="AAW78" s="32"/>
      <c r="AAX78" s="32"/>
      <c r="AAY78" s="32"/>
      <c r="AAZ78" s="32"/>
      <c r="ABA78" s="32"/>
      <c r="ABB78" s="32"/>
      <c r="ABC78" s="32"/>
      <c r="ABD78" s="32"/>
      <c r="ABE78" s="32"/>
      <c r="ABF78" s="32"/>
      <c r="ABG78" s="32"/>
      <c r="ABH78" s="32"/>
      <c r="ABI78" s="32"/>
      <c r="ABJ78" s="32"/>
      <c r="ABK78" s="32"/>
      <c r="ABL78" s="32"/>
      <c r="ABM78" s="32"/>
      <c r="ABN78" s="32"/>
      <c r="ABO78" s="32"/>
      <c r="ABP78" s="32"/>
      <c r="ABQ78" s="32"/>
      <c r="ABR78" s="32"/>
      <c r="ABS78" s="32"/>
      <c r="ABT78" s="32"/>
      <c r="ABU78" s="32"/>
      <c r="ABV78" s="32"/>
      <c r="ABW78" s="32"/>
      <c r="ABX78" s="32"/>
      <c r="ABY78" s="32"/>
      <c r="ABZ78" s="32"/>
      <c r="ACA78" s="32"/>
      <c r="ACB78" s="32"/>
      <c r="ACC78" s="32"/>
      <c r="ACD78" s="32"/>
      <c r="ACE78" s="32"/>
      <c r="ACF78" s="32"/>
      <c r="ACG78" s="32"/>
      <c r="ACH78" s="32"/>
      <c r="ACI78" s="32"/>
      <c r="ACJ78" s="32"/>
      <c r="ACK78" s="32"/>
      <c r="ACL78" s="32"/>
      <c r="ACM78" s="32"/>
      <c r="ACN78" s="32"/>
      <c r="ACO78" s="32"/>
      <c r="ACP78" s="32"/>
      <c r="ACQ78" s="32"/>
      <c r="ACR78" s="32"/>
      <c r="ACS78" s="32"/>
      <c r="ACT78" s="32"/>
      <c r="ACU78" s="32"/>
      <c r="ACV78" s="32"/>
      <c r="ACW78" s="32"/>
      <c r="ACX78" s="32"/>
      <c r="ACY78" s="32"/>
      <c r="ACZ78" s="32"/>
      <c r="ADA78" s="32"/>
      <c r="ADB78" s="32"/>
      <c r="ADC78" s="32"/>
      <c r="ADD78" s="32"/>
      <c r="ADE78" s="32"/>
      <c r="ADF78" s="32"/>
      <c r="ADG78" s="32"/>
      <c r="ADH78" s="32"/>
      <c r="ADI78" s="32"/>
      <c r="ADJ78" s="32"/>
      <c r="ADK78" s="32"/>
      <c r="ADL78" s="32"/>
      <c r="ADM78" s="32"/>
      <c r="ADN78" s="32"/>
      <c r="ADO78" s="32"/>
      <c r="ADP78" s="32"/>
      <c r="ADQ78" s="32"/>
      <c r="ADR78" s="32"/>
      <c r="ADS78" s="32"/>
      <c r="ADT78" s="32"/>
      <c r="ADU78" s="32"/>
      <c r="ADV78" s="32"/>
      <c r="ADW78" s="32"/>
      <c r="ADX78" s="32"/>
      <c r="ADY78" s="32"/>
      <c r="ADZ78" s="32"/>
      <c r="AEA78" s="32"/>
      <c r="AEB78" s="32"/>
      <c r="AEC78" s="32"/>
      <c r="AED78" s="32"/>
      <c r="AEE78" s="32"/>
      <c r="AEF78" s="32"/>
      <c r="AEG78" s="32"/>
      <c r="AEH78" s="32"/>
      <c r="AEI78" s="32"/>
      <c r="AEJ78" s="32"/>
      <c r="AEK78" s="32"/>
      <c r="AEL78" s="32"/>
      <c r="AEM78" s="32"/>
      <c r="AEN78" s="32"/>
      <c r="AEO78" s="32"/>
      <c r="AEP78" s="32"/>
      <c r="AEQ78" s="32"/>
      <c r="AER78" s="32"/>
      <c r="AES78" s="32"/>
      <c r="AET78" s="32"/>
      <c r="AEU78" s="32"/>
      <c r="AEV78" s="32"/>
      <c r="AEW78" s="32"/>
      <c r="AEX78" s="32"/>
      <c r="AEY78" s="32"/>
      <c r="AEZ78" s="32"/>
      <c r="AFA78" s="32"/>
      <c r="AFB78" s="32"/>
      <c r="AFC78" s="32"/>
      <c r="AFD78" s="32"/>
      <c r="AFE78" s="32"/>
      <c r="AFF78" s="32"/>
      <c r="AFG78" s="32"/>
      <c r="AFH78" s="32"/>
      <c r="AFI78" s="32"/>
      <c r="AFJ78" s="32"/>
      <c r="AFK78" s="32"/>
      <c r="AFL78" s="32"/>
      <c r="AFM78" s="32"/>
      <c r="AFN78" s="32"/>
      <c r="AFO78" s="32"/>
      <c r="AFP78" s="32"/>
      <c r="AFQ78" s="32"/>
      <c r="AFR78" s="32"/>
      <c r="AFS78" s="32"/>
      <c r="AFT78" s="32"/>
      <c r="AFU78" s="32"/>
      <c r="AFV78" s="32"/>
      <c r="AFW78" s="32"/>
      <c r="AFX78" s="32"/>
      <c r="AFY78" s="32"/>
      <c r="AFZ78" s="32"/>
      <c r="AGA78" s="32"/>
      <c r="AGB78" s="32"/>
      <c r="AGC78" s="32"/>
      <c r="AGD78" s="32"/>
      <c r="AGE78" s="32"/>
      <c r="AGF78" s="32"/>
      <c r="AGG78" s="32"/>
      <c r="AGH78" s="32"/>
      <c r="AGI78" s="32"/>
      <c r="AGJ78" s="32"/>
      <c r="AGK78" s="32"/>
      <c r="AGL78" s="32"/>
      <c r="AGM78" s="32"/>
      <c r="AGN78" s="32"/>
      <c r="AGO78" s="32"/>
      <c r="AGP78" s="32"/>
      <c r="AGQ78" s="32"/>
      <c r="AGR78" s="32"/>
      <c r="AGS78" s="32"/>
      <c r="AGT78" s="32"/>
      <c r="AGU78" s="32"/>
      <c r="AGV78" s="32"/>
      <c r="AGW78" s="32"/>
      <c r="AGX78" s="32"/>
      <c r="AGY78" s="32"/>
      <c r="AGZ78" s="32"/>
      <c r="AHA78" s="32"/>
      <c r="AHB78" s="32"/>
      <c r="AHC78" s="32"/>
      <c r="AHD78" s="32"/>
      <c r="AHE78" s="32"/>
      <c r="AHF78" s="32"/>
      <c r="AHG78" s="32"/>
      <c r="AHH78" s="32"/>
      <c r="AHI78" s="32"/>
      <c r="AHJ78" s="32"/>
      <c r="AHK78" s="32"/>
      <c r="AHL78" s="32"/>
      <c r="AHM78" s="32"/>
      <c r="AHN78" s="32"/>
      <c r="AHO78" s="32"/>
      <c r="AHP78" s="32"/>
      <c r="AHQ78" s="32"/>
      <c r="AHR78" s="32"/>
      <c r="AHS78" s="32"/>
      <c r="AHT78" s="32"/>
      <c r="AHU78" s="32"/>
      <c r="AHV78" s="32"/>
      <c r="AHW78" s="32"/>
      <c r="AHX78" s="32"/>
      <c r="AHY78" s="32"/>
      <c r="AHZ78" s="32"/>
      <c r="AIA78" s="32"/>
      <c r="AIB78" s="32"/>
      <c r="AIC78" s="32"/>
      <c r="AID78" s="32"/>
      <c r="AIE78" s="32"/>
      <c r="AIF78" s="32"/>
      <c r="AIG78" s="32"/>
      <c r="AIH78" s="32"/>
      <c r="AII78" s="32"/>
      <c r="AIJ78" s="32"/>
      <c r="AIK78" s="32"/>
      <c r="AIL78" s="32"/>
      <c r="AIM78" s="32"/>
      <c r="AIN78" s="32"/>
      <c r="AIO78" s="32"/>
      <c r="AIP78" s="32"/>
      <c r="AIQ78" s="32"/>
      <c r="AIR78" s="32"/>
      <c r="AIS78" s="32"/>
      <c r="AIT78" s="32"/>
      <c r="AIU78" s="32"/>
      <c r="AIV78" s="32"/>
      <c r="AIW78" s="32"/>
      <c r="AIX78" s="32"/>
      <c r="AIY78" s="32"/>
      <c r="AIZ78" s="32"/>
      <c r="AJA78" s="32"/>
      <c r="AJB78" s="32"/>
      <c r="AJC78" s="32"/>
      <c r="AJD78" s="32"/>
      <c r="AJE78" s="32"/>
      <c r="AJF78" s="32"/>
      <c r="AJG78" s="32"/>
      <c r="AJH78" s="32"/>
      <c r="AJI78" s="32"/>
      <c r="AJJ78" s="32"/>
      <c r="AJK78" s="32"/>
      <c r="AJL78" s="32"/>
      <c r="AJM78" s="32"/>
      <c r="AJN78" s="32"/>
      <c r="AJO78" s="32"/>
      <c r="AJP78" s="32"/>
      <c r="AJQ78" s="32"/>
      <c r="AJR78" s="32"/>
      <c r="AJS78" s="32"/>
      <c r="AJT78" s="32"/>
      <c r="AJU78" s="32"/>
      <c r="AJV78" s="32"/>
      <c r="AJW78" s="32"/>
      <c r="AJX78" s="32"/>
      <c r="AJY78" s="32"/>
      <c r="AJZ78" s="32"/>
      <c r="AKA78" s="32"/>
      <c r="AKB78" s="32"/>
      <c r="AKC78" s="32"/>
      <c r="AKD78" s="32"/>
      <c r="AKE78" s="32"/>
      <c r="AKF78" s="32"/>
      <c r="AKG78" s="32"/>
      <c r="AKH78" s="32"/>
      <c r="AKI78" s="32"/>
      <c r="AKJ78" s="32"/>
      <c r="AKK78" s="32"/>
      <c r="AKL78" s="32"/>
      <c r="AKM78" s="32"/>
      <c r="AKN78" s="32"/>
      <c r="AKO78" s="32"/>
      <c r="AKP78" s="32"/>
      <c r="AKQ78" s="32"/>
      <c r="AKR78" s="32"/>
      <c r="AKS78" s="32"/>
      <c r="AKT78" s="32"/>
      <c r="AKU78" s="32"/>
      <c r="AKV78" s="32"/>
      <c r="AKW78" s="32"/>
      <c r="AKX78" s="32"/>
      <c r="AKY78" s="32"/>
      <c r="AKZ78" s="32"/>
      <c r="ALA78" s="32"/>
      <c r="ALB78" s="32"/>
      <c r="ALC78" s="32"/>
      <c r="ALD78" s="32"/>
      <c r="ALE78" s="32"/>
      <c r="ALF78" s="32"/>
      <c r="ALG78" s="32"/>
      <c r="ALH78" s="32"/>
      <c r="ALI78" s="32"/>
      <c r="ALJ78" s="32"/>
      <c r="ALK78" s="32"/>
      <c r="ALL78" s="32"/>
      <c r="ALM78" s="32"/>
      <c r="ALN78" s="32"/>
      <c r="ALO78" s="32"/>
      <c r="ALP78" s="32"/>
      <c r="ALQ78" s="32"/>
      <c r="ALR78" s="32"/>
      <c r="ALS78" s="32"/>
      <c r="ALT78" s="32"/>
      <c r="ALU78" s="32"/>
      <c r="ALV78" s="32"/>
      <c r="ALW78" s="32"/>
      <c r="ALX78" s="32"/>
      <c r="ALY78" s="32"/>
      <c r="ALZ78" s="32"/>
      <c r="AMA78" s="32"/>
      <c r="AMB78" s="32"/>
      <c r="AMC78" s="32"/>
      <c r="AMD78" s="32"/>
      <c r="AME78" s="32"/>
      <c r="AMF78" s="32"/>
      <c r="AMG78" s="32"/>
      <c r="AMH78" s="32"/>
      <c r="AMI78" s="32"/>
      <c r="AMJ78" s="32"/>
      <c r="AMK78" s="32"/>
      <c r="AML78" s="32"/>
      <c r="AMM78" s="32"/>
      <c r="AMN78" s="32"/>
      <c r="AMO78" s="32"/>
      <c r="AMP78" s="32"/>
      <c r="AMQ78" s="32"/>
      <c r="AMR78" s="32"/>
      <c r="AMS78" s="32"/>
      <c r="AMT78" s="32"/>
      <c r="AMU78" s="32"/>
      <c r="AMV78" s="32"/>
      <c r="AMW78" s="32"/>
      <c r="AMX78" s="32"/>
      <c r="AMY78" s="32"/>
      <c r="AMZ78" s="32"/>
      <c r="ANA78" s="32"/>
      <c r="ANB78" s="32"/>
      <c r="ANC78" s="32"/>
      <c r="AND78" s="32"/>
      <c r="ANE78" s="32"/>
      <c r="ANF78" s="32"/>
      <c r="ANG78" s="32"/>
      <c r="ANH78" s="32"/>
      <c r="ANI78" s="32"/>
      <c r="ANJ78" s="32"/>
      <c r="ANK78" s="32"/>
      <c r="ANL78" s="32"/>
      <c r="ANM78" s="32"/>
      <c r="ANN78" s="32"/>
      <c r="ANO78" s="32"/>
      <c r="ANP78" s="32"/>
      <c r="ANQ78" s="32"/>
      <c r="ANR78" s="32"/>
      <c r="ANS78" s="32"/>
      <c r="ANT78" s="32"/>
      <c r="ANU78" s="32"/>
      <c r="ANV78" s="32"/>
      <c r="ANW78" s="32"/>
      <c r="ANX78" s="32"/>
      <c r="ANY78" s="32"/>
      <c r="ANZ78" s="32"/>
      <c r="AOA78" s="32"/>
      <c r="AOB78" s="32"/>
      <c r="AOC78" s="32"/>
      <c r="AOD78" s="32"/>
      <c r="AOE78" s="32"/>
      <c r="AOF78" s="32"/>
      <c r="AOG78" s="32"/>
      <c r="AOH78" s="32"/>
      <c r="AOI78" s="32"/>
      <c r="AOJ78" s="32"/>
      <c r="AOK78" s="32"/>
      <c r="AOL78" s="32"/>
      <c r="AOM78" s="32"/>
      <c r="AON78" s="32"/>
      <c r="AOO78" s="32"/>
      <c r="AOP78" s="32"/>
      <c r="AOQ78" s="32"/>
      <c r="AOR78" s="32"/>
      <c r="AOS78" s="32"/>
      <c r="AOT78" s="32"/>
      <c r="AOU78" s="32"/>
      <c r="AOV78" s="32"/>
      <c r="AOW78" s="32"/>
      <c r="AOX78" s="32"/>
      <c r="AOY78" s="32"/>
      <c r="AOZ78" s="32"/>
      <c r="APA78" s="32"/>
      <c r="APB78" s="32"/>
      <c r="APC78" s="32"/>
      <c r="APD78" s="32"/>
      <c r="APE78" s="32"/>
      <c r="APF78" s="32"/>
      <c r="APG78" s="32"/>
      <c r="APH78" s="32"/>
      <c r="API78" s="32"/>
      <c r="APJ78" s="32"/>
      <c r="APK78" s="32"/>
      <c r="APL78" s="32"/>
      <c r="APM78" s="32"/>
      <c r="APN78" s="32"/>
      <c r="APO78" s="32"/>
      <c r="APP78" s="32"/>
      <c r="APQ78" s="32"/>
      <c r="APR78" s="32"/>
      <c r="APS78" s="32"/>
      <c r="APT78" s="32"/>
      <c r="APU78" s="32"/>
      <c r="APV78" s="32"/>
      <c r="APW78" s="32"/>
      <c r="APX78" s="32"/>
      <c r="APY78" s="32"/>
      <c r="APZ78" s="32"/>
      <c r="AQA78" s="32"/>
      <c r="AQB78" s="32"/>
      <c r="AQC78" s="32"/>
      <c r="AQD78" s="32"/>
      <c r="AQE78" s="32"/>
      <c r="AQF78" s="32"/>
      <c r="AQG78" s="32"/>
      <c r="AQH78" s="32"/>
      <c r="AQI78" s="32"/>
      <c r="AQJ78" s="32"/>
      <c r="AQK78" s="32"/>
      <c r="AQL78" s="32"/>
      <c r="AQM78" s="32"/>
      <c r="AQN78" s="32"/>
      <c r="AQO78" s="32"/>
      <c r="AQP78" s="32"/>
      <c r="AQQ78" s="32"/>
      <c r="AQR78" s="32"/>
      <c r="AQS78" s="32"/>
      <c r="AQT78" s="32"/>
      <c r="AQU78" s="32"/>
      <c r="AQV78" s="32"/>
      <c r="AQW78" s="32"/>
      <c r="AQX78" s="32"/>
      <c r="AQY78" s="32"/>
      <c r="AQZ78" s="32"/>
      <c r="ARA78" s="32"/>
      <c r="ARB78" s="32"/>
      <c r="ARC78" s="32"/>
      <c r="ARD78" s="32"/>
      <c r="ARE78" s="32"/>
      <c r="ARF78" s="32"/>
      <c r="ARG78" s="32"/>
      <c r="ARH78" s="32"/>
      <c r="ARI78" s="32"/>
      <c r="ARJ78" s="32"/>
      <c r="ARK78" s="32"/>
      <c r="ARL78" s="32"/>
      <c r="ARM78" s="32"/>
      <c r="ARN78" s="32"/>
      <c r="ARO78" s="32"/>
      <c r="ARP78" s="32"/>
      <c r="ARQ78" s="32"/>
      <c r="ARR78" s="32"/>
      <c r="ARS78" s="32"/>
      <c r="ART78" s="32"/>
      <c r="ARU78" s="32"/>
      <c r="ARV78" s="32"/>
      <c r="ARW78" s="32"/>
      <c r="ARX78" s="32"/>
      <c r="ARY78" s="32"/>
      <c r="ARZ78" s="32"/>
      <c r="ASA78" s="32"/>
      <c r="ASB78" s="32"/>
      <c r="ASC78" s="32"/>
      <c r="ASD78" s="32"/>
      <c r="ASE78" s="32"/>
      <c r="ASF78" s="32"/>
      <c r="ASG78" s="32"/>
      <c r="ASH78" s="32"/>
      <c r="ASI78" s="32"/>
      <c r="ASJ78" s="32"/>
      <c r="ASK78" s="32"/>
      <c r="ASL78" s="32"/>
      <c r="ASM78" s="32"/>
      <c r="ASN78" s="32"/>
      <c r="ASO78" s="32"/>
      <c r="ASP78" s="32"/>
      <c r="ASQ78" s="32"/>
      <c r="ASR78" s="32"/>
      <c r="ASS78" s="32"/>
      <c r="AST78" s="32"/>
      <c r="ASU78" s="32"/>
      <c r="ASV78" s="32"/>
      <c r="ASW78" s="32"/>
      <c r="ASX78" s="32"/>
      <c r="ASY78" s="32"/>
      <c r="ASZ78" s="32"/>
      <c r="ATA78" s="32"/>
      <c r="ATB78" s="32"/>
      <c r="ATC78" s="32"/>
      <c r="ATD78" s="32"/>
      <c r="ATE78" s="32"/>
      <c r="ATF78" s="32"/>
      <c r="ATG78" s="32"/>
      <c r="ATH78" s="32"/>
      <c r="ATI78" s="32"/>
      <c r="ATJ78" s="32"/>
      <c r="ATK78" s="32"/>
      <c r="ATL78" s="32"/>
      <c r="ATM78" s="32"/>
      <c r="ATN78" s="32"/>
      <c r="ATO78" s="32"/>
      <c r="ATP78" s="32"/>
      <c r="ATQ78" s="32"/>
      <c r="ATR78" s="32"/>
      <c r="ATS78" s="32"/>
      <c r="ATT78" s="32"/>
      <c r="ATU78" s="32"/>
      <c r="ATV78" s="32"/>
      <c r="ATW78" s="32"/>
      <c r="ATX78" s="32"/>
      <c r="ATY78" s="32"/>
      <c r="ATZ78" s="32"/>
      <c r="AUA78" s="32"/>
      <c r="AUB78" s="32"/>
      <c r="AUC78" s="32"/>
      <c r="AUD78" s="32"/>
      <c r="AUE78" s="32"/>
      <c r="AUF78" s="32"/>
      <c r="AUG78" s="32"/>
      <c r="AUH78" s="32"/>
      <c r="AUI78" s="32"/>
      <c r="AUJ78" s="32"/>
      <c r="AUK78" s="32"/>
      <c r="AUL78" s="32"/>
      <c r="AUM78" s="32"/>
      <c r="AUN78" s="32"/>
      <c r="AUO78" s="32"/>
      <c r="AUP78" s="32"/>
      <c r="AUQ78" s="32"/>
      <c r="AUR78" s="32"/>
      <c r="AUS78" s="32"/>
      <c r="AUT78" s="32"/>
      <c r="AUU78" s="32"/>
      <c r="AUV78" s="32"/>
      <c r="AUW78" s="32"/>
      <c r="AUX78" s="32"/>
      <c r="AUY78" s="32"/>
      <c r="AUZ78" s="32"/>
      <c r="AVA78" s="32"/>
      <c r="AVB78" s="32"/>
      <c r="AVC78" s="32"/>
      <c r="AVD78" s="32"/>
      <c r="AVE78" s="32"/>
      <c r="AVF78" s="32"/>
      <c r="AVG78" s="32"/>
      <c r="AVH78" s="32"/>
      <c r="AVI78" s="32"/>
      <c r="AVJ78" s="32"/>
      <c r="AVK78" s="32"/>
      <c r="AVL78" s="32"/>
      <c r="AVM78" s="32"/>
      <c r="AVN78" s="32"/>
      <c r="AVO78" s="32"/>
      <c r="AVP78" s="32"/>
      <c r="AVQ78" s="32"/>
      <c r="AVR78" s="32"/>
      <c r="AVS78" s="32"/>
      <c r="AVT78" s="32"/>
      <c r="AVU78" s="32"/>
      <c r="AVV78" s="32"/>
      <c r="AVW78" s="32"/>
      <c r="AVX78" s="32"/>
      <c r="AVY78" s="32"/>
      <c r="AVZ78" s="32"/>
      <c r="AWA78" s="32"/>
      <c r="AWB78" s="32"/>
      <c r="AWC78" s="32"/>
      <c r="AWD78" s="32"/>
      <c r="AWE78" s="32"/>
      <c r="AWF78" s="32"/>
      <c r="AWG78" s="32"/>
      <c r="AWH78" s="32"/>
      <c r="AWI78" s="32"/>
      <c r="AWJ78" s="32"/>
      <c r="AWK78" s="32"/>
      <c r="AWL78" s="32"/>
      <c r="AWM78" s="32"/>
      <c r="AWN78" s="32"/>
      <c r="AWO78" s="32"/>
      <c r="AWP78" s="32"/>
      <c r="AWQ78" s="32"/>
      <c r="AWR78" s="32"/>
      <c r="AWS78" s="32"/>
      <c r="AWT78" s="32"/>
      <c r="AWU78" s="32"/>
      <c r="AWV78" s="32"/>
      <c r="AWW78" s="32"/>
      <c r="AWX78" s="32"/>
      <c r="AWY78" s="32"/>
      <c r="AWZ78" s="32"/>
      <c r="AXA78" s="32"/>
      <c r="AXB78" s="32"/>
      <c r="AXC78" s="32"/>
      <c r="AXD78" s="32"/>
      <c r="AXE78" s="32"/>
      <c r="AXF78" s="32"/>
      <c r="AXG78" s="32"/>
      <c r="AXH78" s="32"/>
      <c r="AXI78" s="32"/>
      <c r="AXJ78" s="32"/>
      <c r="AXK78" s="32"/>
      <c r="AXL78" s="32"/>
      <c r="AXM78" s="32"/>
      <c r="AXN78" s="32"/>
      <c r="AXO78" s="32"/>
      <c r="AXP78" s="32"/>
      <c r="AXQ78" s="32"/>
      <c r="AXR78" s="32"/>
      <c r="AXS78" s="32"/>
      <c r="AXT78" s="32"/>
      <c r="AXU78" s="32"/>
      <c r="AXV78" s="32"/>
      <c r="AXW78" s="32"/>
      <c r="AXX78" s="32"/>
      <c r="AXY78" s="32"/>
      <c r="AXZ78" s="32"/>
      <c r="AYA78" s="32"/>
      <c r="AYB78" s="32"/>
      <c r="AYC78" s="32"/>
      <c r="AYD78" s="32"/>
      <c r="AYE78" s="32"/>
      <c r="AYF78" s="32"/>
      <c r="AYG78" s="32"/>
      <c r="AYH78" s="32"/>
      <c r="AYI78" s="32"/>
      <c r="AYJ78" s="32"/>
      <c r="AYK78" s="32"/>
      <c r="AYL78" s="32"/>
      <c r="AYM78" s="32"/>
      <c r="AYN78" s="32"/>
      <c r="AYO78" s="32"/>
      <c r="AYP78" s="32"/>
      <c r="AYQ78" s="32"/>
      <c r="AYR78" s="32"/>
      <c r="AYS78" s="32"/>
      <c r="AYT78" s="32"/>
      <c r="AYU78" s="32"/>
      <c r="AYV78" s="32"/>
      <c r="AYW78" s="32"/>
      <c r="AYX78" s="32"/>
      <c r="AYY78" s="32"/>
      <c r="AYZ78" s="32"/>
      <c r="AZA78" s="32"/>
      <c r="AZB78" s="32"/>
      <c r="AZC78" s="32"/>
      <c r="AZD78" s="32"/>
      <c r="AZE78" s="32"/>
      <c r="AZF78" s="32"/>
      <c r="AZG78" s="32"/>
      <c r="AZH78" s="32"/>
      <c r="AZI78" s="32"/>
      <c r="AZJ78" s="32"/>
      <c r="AZK78" s="32"/>
      <c r="AZL78" s="32"/>
      <c r="AZM78" s="32"/>
      <c r="AZN78" s="32"/>
      <c r="AZO78" s="32"/>
      <c r="AZP78" s="32"/>
      <c r="AZQ78" s="32"/>
      <c r="AZR78" s="32"/>
      <c r="AZS78" s="32"/>
      <c r="AZT78" s="32"/>
      <c r="AZU78" s="32"/>
      <c r="AZV78" s="32"/>
      <c r="AZW78" s="32"/>
      <c r="AZX78" s="32"/>
      <c r="AZY78" s="32"/>
      <c r="AZZ78" s="32"/>
      <c r="BAA78" s="32"/>
      <c r="BAB78" s="32"/>
      <c r="BAC78" s="32"/>
      <c r="BAD78" s="32"/>
      <c r="BAE78" s="32"/>
      <c r="BAF78" s="32"/>
      <c r="BAG78" s="32"/>
      <c r="BAH78" s="32"/>
      <c r="BAI78" s="32"/>
      <c r="BAJ78" s="32"/>
      <c r="BAK78" s="32"/>
      <c r="BAL78" s="32"/>
      <c r="BAM78" s="32"/>
      <c r="BAN78" s="32"/>
      <c r="BAO78" s="32"/>
      <c r="BAP78" s="32"/>
      <c r="BAQ78" s="32"/>
      <c r="BAR78" s="32"/>
      <c r="BAS78" s="32"/>
      <c r="BAT78" s="32"/>
      <c r="BAU78" s="32"/>
      <c r="BAV78" s="32"/>
      <c r="BAW78" s="32"/>
      <c r="BAX78" s="32"/>
      <c r="BAY78" s="32"/>
      <c r="BAZ78" s="32"/>
      <c r="BBA78" s="32"/>
      <c r="BBB78" s="32"/>
      <c r="BBC78" s="32"/>
      <c r="BBD78" s="32"/>
      <c r="BBE78" s="32"/>
      <c r="BBF78" s="32"/>
      <c r="BBG78" s="32"/>
      <c r="BBH78" s="32"/>
      <c r="BBI78" s="32"/>
      <c r="BBJ78" s="32"/>
      <c r="BBK78" s="32"/>
      <c r="BBL78" s="32"/>
      <c r="BBM78" s="32"/>
      <c r="BBN78" s="32"/>
      <c r="BBO78" s="32"/>
      <c r="BBP78" s="32"/>
      <c r="BBQ78" s="32"/>
      <c r="BBR78" s="32"/>
      <c r="BBS78" s="32"/>
      <c r="BBT78" s="32"/>
      <c r="BBU78" s="32"/>
      <c r="BBV78" s="32"/>
      <c r="BBW78" s="32"/>
      <c r="BBX78" s="32"/>
      <c r="BBY78" s="32"/>
      <c r="BBZ78" s="32"/>
      <c r="BCA78" s="32"/>
      <c r="BCB78" s="32"/>
      <c r="BCC78" s="32"/>
      <c r="BCD78" s="32"/>
      <c r="BCE78" s="32"/>
      <c r="BCF78" s="32"/>
      <c r="BCG78" s="32"/>
      <c r="BCH78" s="32"/>
      <c r="BCI78" s="32"/>
      <c r="BCJ78" s="32"/>
      <c r="BCK78" s="32"/>
      <c r="BCL78" s="32"/>
      <c r="BCM78" s="32"/>
      <c r="BCN78" s="32"/>
      <c r="BCO78" s="32"/>
      <c r="BCP78" s="32"/>
      <c r="BCQ78" s="32"/>
      <c r="BCR78" s="32"/>
      <c r="BCS78" s="32"/>
      <c r="BCT78" s="32"/>
      <c r="BCU78" s="32"/>
      <c r="BCV78" s="32"/>
      <c r="BCW78" s="32"/>
      <c r="BCX78" s="32"/>
      <c r="BCY78" s="32"/>
      <c r="BCZ78" s="32"/>
      <c r="BDA78" s="32"/>
      <c r="BDB78" s="32"/>
      <c r="BDC78" s="32"/>
      <c r="BDD78" s="32"/>
      <c r="BDE78" s="32"/>
      <c r="BDF78" s="32"/>
      <c r="BDG78" s="32"/>
      <c r="BDH78" s="32"/>
      <c r="BDI78" s="32"/>
      <c r="BDJ78" s="32"/>
      <c r="BDK78" s="32"/>
      <c r="BDL78" s="32"/>
      <c r="BDM78" s="32"/>
      <c r="BDN78" s="32"/>
      <c r="BDO78" s="32"/>
      <c r="BDP78" s="32"/>
      <c r="BDQ78" s="32"/>
      <c r="BDR78" s="32"/>
      <c r="BDS78" s="32"/>
      <c r="BDT78" s="32"/>
      <c r="BDU78" s="32"/>
      <c r="BDV78" s="32"/>
      <c r="BDW78" s="32"/>
      <c r="BDX78" s="32"/>
      <c r="BDY78" s="32"/>
      <c r="BDZ78" s="32"/>
      <c r="BEA78" s="32"/>
      <c r="BEB78" s="32"/>
      <c r="BEC78" s="32"/>
      <c r="BED78" s="32"/>
      <c r="BEE78" s="32"/>
      <c r="BEF78" s="32"/>
      <c r="BEG78" s="32"/>
      <c r="BEH78" s="32"/>
      <c r="BEI78" s="32"/>
      <c r="BEJ78" s="32"/>
      <c r="BEK78" s="32"/>
      <c r="BEL78" s="32"/>
      <c r="BEM78" s="32"/>
      <c r="BEN78" s="32"/>
      <c r="BEO78" s="32"/>
      <c r="BEP78" s="32"/>
      <c r="BEQ78" s="32"/>
      <c r="BER78" s="32"/>
      <c r="BES78" s="32"/>
      <c r="BET78" s="32"/>
      <c r="BEU78" s="32"/>
      <c r="BEV78" s="32"/>
      <c r="BEW78" s="32"/>
      <c r="BEX78" s="32"/>
      <c r="BEY78" s="32"/>
      <c r="BEZ78" s="32"/>
      <c r="BFA78" s="32"/>
      <c r="BFB78" s="32"/>
      <c r="BFC78" s="32"/>
      <c r="BFD78" s="32"/>
      <c r="BFE78" s="32"/>
      <c r="BFF78" s="32"/>
      <c r="BFG78" s="32"/>
      <c r="BFH78" s="32"/>
      <c r="BFI78" s="32"/>
      <c r="BFJ78" s="32"/>
      <c r="BFK78" s="32"/>
      <c r="BFL78" s="32"/>
      <c r="BFM78" s="32"/>
      <c r="BFN78" s="32"/>
      <c r="BFO78" s="32"/>
      <c r="BFP78" s="32"/>
      <c r="BFQ78" s="32"/>
      <c r="BFR78" s="32"/>
      <c r="BFS78" s="32"/>
      <c r="BFT78" s="32"/>
      <c r="BFU78" s="32"/>
      <c r="BFV78" s="32"/>
      <c r="BFW78" s="32"/>
      <c r="BFX78" s="32"/>
      <c r="BFY78" s="32"/>
      <c r="BFZ78" s="32"/>
      <c r="BGA78" s="32"/>
      <c r="BGB78" s="32"/>
      <c r="BGC78" s="32"/>
      <c r="BGD78" s="32"/>
      <c r="BGE78" s="32"/>
      <c r="BGF78" s="32"/>
      <c r="BGG78" s="32"/>
      <c r="BGH78" s="32"/>
      <c r="BGI78" s="32"/>
      <c r="BGJ78" s="32"/>
      <c r="BGK78" s="32"/>
      <c r="BGL78" s="32"/>
      <c r="BGM78" s="32"/>
      <c r="BGN78" s="32"/>
      <c r="BGO78" s="32"/>
      <c r="BGP78" s="32"/>
      <c r="BGQ78" s="32"/>
      <c r="BGR78" s="32"/>
      <c r="BGS78" s="32"/>
      <c r="BGT78" s="32"/>
      <c r="BGU78" s="32"/>
      <c r="BGV78" s="32"/>
      <c r="BGW78" s="32"/>
      <c r="BGX78" s="32"/>
      <c r="BGY78" s="32"/>
      <c r="BGZ78" s="32"/>
      <c r="BHA78" s="32"/>
      <c r="BHB78" s="32"/>
      <c r="BHC78" s="32"/>
      <c r="BHD78" s="32"/>
      <c r="BHE78" s="32"/>
      <c r="BHF78" s="32"/>
      <c r="BHG78" s="32"/>
      <c r="BHH78" s="32"/>
      <c r="BHI78" s="32"/>
      <c r="BHJ78" s="32"/>
      <c r="BHK78" s="32"/>
      <c r="BHL78" s="32"/>
      <c r="BHM78" s="32"/>
      <c r="BHN78" s="32"/>
      <c r="BHO78" s="32"/>
      <c r="BHP78" s="32"/>
      <c r="BHQ78" s="32"/>
      <c r="BHR78" s="32"/>
      <c r="BHS78" s="32"/>
      <c r="BHT78" s="32"/>
      <c r="BHU78" s="32"/>
      <c r="BHV78" s="32"/>
      <c r="BHW78" s="32"/>
      <c r="BHX78" s="32"/>
      <c r="BHY78" s="32"/>
      <c r="BHZ78" s="32"/>
      <c r="BIA78" s="32"/>
      <c r="BIB78" s="32"/>
      <c r="BIC78" s="32"/>
      <c r="BID78" s="32"/>
      <c r="BIE78" s="32"/>
      <c r="BIF78" s="32"/>
      <c r="BIG78" s="32"/>
      <c r="BIH78" s="32"/>
      <c r="BII78" s="32"/>
      <c r="BIJ78" s="32"/>
      <c r="BIK78" s="32"/>
      <c r="BIL78" s="32"/>
      <c r="BIM78" s="32"/>
      <c r="BIN78" s="32"/>
      <c r="BIO78" s="32"/>
      <c r="BIP78" s="32"/>
      <c r="BIQ78" s="32"/>
      <c r="BIR78" s="32"/>
      <c r="BIS78" s="32"/>
      <c r="BIT78" s="32"/>
      <c r="BIU78" s="32"/>
      <c r="BIV78" s="32"/>
      <c r="BIW78" s="32"/>
      <c r="BIX78" s="32"/>
      <c r="BIY78" s="32"/>
      <c r="BIZ78" s="32"/>
      <c r="BJA78" s="32"/>
      <c r="BJB78" s="32"/>
      <c r="BJC78" s="32"/>
      <c r="BJD78" s="32"/>
      <c r="BJE78" s="32"/>
      <c r="BJF78" s="32"/>
      <c r="BJG78" s="32"/>
      <c r="BJH78" s="32"/>
      <c r="BJI78" s="32"/>
      <c r="BJJ78" s="32"/>
      <c r="BJK78" s="32"/>
      <c r="BJL78" s="32"/>
      <c r="BJM78" s="32"/>
      <c r="BJN78" s="32"/>
      <c r="BJO78" s="32"/>
      <c r="BJP78" s="32"/>
      <c r="BJQ78" s="32"/>
      <c r="BJR78" s="32"/>
      <c r="BJS78" s="32"/>
      <c r="BJT78" s="32"/>
      <c r="BJU78" s="32"/>
      <c r="BJV78" s="32"/>
      <c r="BJW78" s="32"/>
      <c r="BJX78" s="32"/>
      <c r="BJY78" s="32"/>
      <c r="BJZ78" s="32"/>
      <c r="BKA78" s="32"/>
      <c r="BKB78" s="32"/>
      <c r="BKC78" s="32"/>
      <c r="BKD78" s="32"/>
      <c r="BKE78" s="32"/>
      <c r="BKF78" s="32"/>
      <c r="BKG78" s="32"/>
      <c r="BKH78" s="32"/>
      <c r="BKI78" s="32"/>
      <c r="BKJ78" s="32"/>
      <c r="BKK78" s="32"/>
      <c r="BKL78" s="32"/>
      <c r="BKM78" s="32"/>
      <c r="BKN78" s="32"/>
      <c r="BKO78" s="32"/>
      <c r="BKP78" s="32"/>
      <c r="BKQ78" s="32"/>
      <c r="BKR78" s="32"/>
      <c r="BKS78" s="32"/>
      <c r="BKT78" s="32"/>
      <c r="BKU78" s="32"/>
      <c r="BKV78" s="32"/>
      <c r="BKW78" s="32"/>
      <c r="BKX78" s="32"/>
      <c r="BKY78" s="32"/>
      <c r="BKZ78" s="32"/>
      <c r="BLA78" s="32"/>
      <c r="BLB78" s="32"/>
      <c r="BLC78" s="32"/>
      <c r="BLD78" s="32"/>
      <c r="BLE78" s="32"/>
      <c r="BLF78" s="32"/>
      <c r="BLG78" s="32"/>
      <c r="BLH78" s="32"/>
      <c r="BLI78" s="32"/>
      <c r="BLJ78" s="32"/>
      <c r="BLK78" s="32"/>
      <c r="BLL78" s="32"/>
      <c r="BLM78" s="32"/>
      <c r="BLN78" s="32"/>
      <c r="BLO78" s="32"/>
      <c r="BLP78" s="32"/>
      <c r="BLQ78" s="32"/>
      <c r="BLR78" s="32"/>
      <c r="BLS78" s="32"/>
      <c r="BLT78" s="32"/>
      <c r="BLU78" s="32"/>
      <c r="BLV78" s="32"/>
      <c r="BLW78" s="32"/>
      <c r="BLX78" s="32"/>
      <c r="BLY78" s="32"/>
      <c r="BLZ78" s="32"/>
      <c r="BMA78" s="32"/>
      <c r="BMB78" s="32"/>
      <c r="BMC78" s="32"/>
      <c r="BMD78" s="32"/>
      <c r="BME78" s="32"/>
      <c r="BMF78" s="32"/>
      <c r="BMG78" s="32"/>
      <c r="BMH78" s="32"/>
      <c r="BMI78" s="32"/>
      <c r="BMJ78" s="32"/>
      <c r="BMK78" s="32"/>
      <c r="BML78" s="32"/>
      <c r="BMM78" s="32"/>
      <c r="BMN78" s="32"/>
      <c r="BMO78" s="32"/>
      <c r="BMP78" s="32"/>
      <c r="BMQ78" s="32"/>
      <c r="BMR78" s="32"/>
      <c r="BMS78" s="32"/>
      <c r="BMT78" s="32"/>
      <c r="BMU78" s="32"/>
      <c r="BMV78" s="32"/>
      <c r="BMW78" s="32"/>
      <c r="BMX78" s="32"/>
      <c r="BMY78" s="32"/>
      <c r="BMZ78" s="32"/>
      <c r="BNA78" s="32"/>
      <c r="BNB78" s="32"/>
      <c r="BNC78" s="32"/>
      <c r="BND78" s="32"/>
      <c r="BNE78" s="32"/>
      <c r="BNF78" s="32"/>
      <c r="BNG78" s="32"/>
      <c r="BNH78" s="32"/>
      <c r="BNI78" s="32"/>
      <c r="BNJ78" s="32"/>
      <c r="BNK78" s="32"/>
      <c r="BNL78" s="32"/>
      <c r="BNM78" s="32"/>
      <c r="BNN78" s="32"/>
      <c r="BNO78" s="32"/>
      <c r="BNP78" s="32"/>
      <c r="BNQ78" s="32"/>
      <c r="BNR78" s="32"/>
      <c r="BNS78" s="32"/>
      <c r="BNT78" s="32"/>
      <c r="BNU78" s="32"/>
      <c r="BNV78" s="32"/>
      <c r="BNW78" s="32"/>
      <c r="BNX78" s="32"/>
      <c r="BNY78" s="32"/>
      <c r="BNZ78" s="32"/>
      <c r="BOA78" s="32"/>
      <c r="BOB78" s="32"/>
      <c r="BOC78" s="32"/>
      <c r="BOD78" s="32"/>
      <c r="BOE78" s="32"/>
      <c r="BOF78" s="32"/>
      <c r="BOG78" s="32"/>
      <c r="BOH78" s="32"/>
      <c r="BOI78" s="32"/>
      <c r="BOJ78" s="32"/>
      <c r="BOK78" s="32"/>
      <c r="BOL78" s="32"/>
      <c r="BOM78" s="32"/>
      <c r="BON78" s="32"/>
      <c r="BOO78" s="32"/>
      <c r="BOP78" s="32"/>
      <c r="BOQ78" s="32"/>
      <c r="BOR78" s="32"/>
      <c r="BOS78" s="32"/>
      <c r="BOT78" s="32"/>
      <c r="BOU78" s="32"/>
      <c r="BOV78" s="32"/>
      <c r="BOW78" s="32"/>
      <c r="BOX78" s="32"/>
      <c r="BOY78" s="32"/>
      <c r="BOZ78" s="32"/>
      <c r="BPA78" s="32"/>
      <c r="BPB78" s="32"/>
      <c r="BPC78" s="32"/>
      <c r="BPD78" s="32"/>
      <c r="BPE78" s="32"/>
      <c r="BPF78" s="32"/>
      <c r="BPG78" s="32"/>
      <c r="BPH78" s="32"/>
      <c r="BPI78" s="32"/>
      <c r="BPJ78" s="32"/>
      <c r="BPK78" s="32"/>
      <c r="BPL78" s="32"/>
      <c r="BPM78" s="32"/>
      <c r="BPN78" s="32"/>
      <c r="BPO78" s="32"/>
      <c r="BPP78" s="32"/>
      <c r="BPQ78" s="32"/>
      <c r="BPR78" s="32"/>
      <c r="BPS78" s="32"/>
      <c r="BPT78" s="32"/>
      <c r="BPU78" s="32"/>
      <c r="BPV78" s="32"/>
      <c r="BPW78" s="32"/>
      <c r="BPX78" s="32"/>
      <c r="BPY78" s="32"/>
      <c r="BPZ78" s="32"/>
      <c r="BQA78" s="32"/>
      <c r="BQB78" s="32"/>
      <c r="BQC78" s="32"/>
      <c r="BQD78" s="32"/>
      <c r="BQE78" s="32"/>
      <c r="BQF78" s="32"/>
      <c r="BQG78" s="32"/>
      <c r="BQH78" s="32"/>
      <c r="BQI78" s="32"/>
      <c r="BQJ78" s="32"/>
      <c r="BQK78" s="32"/>
      <c r="BQL78" s="32"/>
      <c r="BQM78" s="32"/>
      <c r="BQN78" s="32"/>
      <c r="BQO78" s="32"/>
      <c r="BQP78" s="32"/>
      <c r="BQQ78" s="32"/>
      <c r="BQR78" s="32"/>
      <c r="BQS78" s="32"/>
      <c r="BQT78" s="32"/>
      <c r="BQU78" s="32"/>
      <c r="BQV78" s="32"/>
      <c r="BQW78" s="32"/>
      <c r="BQX78" s="32"/>
      <c r="BQY78" s="32"/>
      <c r="BQZ78" s="32"/>
      <c r="BRA78" s="32"/>
      <c r="BRB78" s="32"/>
      <c r="BRC78" s="32"/>
      <c r="BRD78" s="32"/>
      <c r="BRE78" s="32"/>
      <c r="BRF78" s="32"/>
      <c r="BRG78" s="32"/>
      <c r="BRH78" s="32"/>
      <c r="BRI78" s="32"/>
      <c r="BRJ78" s="32"/>
      <c r="BRK78" s="32"/>
      <c r="BRL78" s="32"/>
      <c r="BRM78" s="32"/>
      <c r="BRN78" s="32"/>
      <c r="BRO78" s="32"/>
      <c r="BRP78" s="32"/>
      <c r="BRQ78" s="32"/>
      <c r="BRR78" s="32"/>
      <c r="BRS78" s="32"/>
      <c r="BRT78" s="32"/>
      <c r="BRU78" s="32"/>
      <c r="BRV78" s="32"/>
      <c r="BRW78" s="32"/>
      <c r="BRX78" s="32"/>
      <c r="BRY78" s="32"/>
      <c r="BRZ78" s="32"/>
      <c r="BSA78" s="32"/>
      <c r="BSB78" s="32"/>
    </row>
    <row r="79" spans="1:1848" s="32" customFormat="1" x14ac:dyDescent="0.2">
      <c r="A79" s="36" t="s">
        <v>13</v>
      </c>
      <c r="B79" s="30" t="s">
        <v>1</v>
      </c>
      <c r="C79" s="89">
        <v>98.6</v>
      </c>
      <c r="D79" s="89">
        <f>D78/C78*100</f>
        <v>98.706149085449923</v>
      </c>
      <c r="E79" s="89">
        <f>E78/D78*100</f>
        <v>122.06619548246715</v>
      </c>
      <c r="F79" s="89">
        <f t="shared" ref="F79" si="51">F78/E78*100</f>
        <v>108.58446257790708</v>
      </c>
      <c r="G79" s="89">
        <f>G78/F78*100</f>
        <v>106.89154504749237</v>
      </c>
      <c r="H79" s="89">
        <f>H78/G78*100</f>
        <v>104.83213712963692</v>
      </c>
      <c r="I79" s="89">
        <f>I78/G78*100</f>
        <v>104.86061817002744</v>
      </c>
      <c r="J79" s="89">
        <f>J78/H78*100</f>
        <v>108.81713688610239</v>
      </c>
      <c r="K79" s="89">
        <f>K78/I78*100</f>
        <v>108.89204604809561</v>
      </c>
      <c r="L79" s="89">
        <f>L78/J78*100</f>
        <v>105.08363901745761</v>
      </c>
      <c r="M79" s="89">
        <f>M78/K78*100</f>
        <v>105.16894030967595</v>
      </c>
      <c r="N79" s="35"/>
      <c r="O79" s="35"/>
    </row>
    <row r="80" spans="1:1848" s="32" customFormat="1" x14ac:dyDescent="0.2">
      <c r="A80" s="49" t="s">
        <v>73</v>
      </c>
      <c r="B80" s="30" t="s">
        <v>11</v>
      </c>
      <c r="C80" s="94">
        <v>32639</v>
      </c>
      <c r="D80" s="94">
        <v>32216.7</v>
      </c>
      <c r="E80" s="94">
        <v>39325.699999999997</v>
      </c>
      <c r="F80" s="94">
        <v>42701.599999999999</v>
      </c>
      <c r="G80" s="94">
        <v>45644.4</v>
      </c>
      <c r="H80" s="94">
        <v>47850</v>
      </c>
      <c r="I80" s="94">
        <v>47863</v>
      </c>
      <c r="J80" s="95">
        <v>52069</v>
      </c>
      <c r="K80" s="95">
        <v>52119</v>
      </c>
      <c r="L80" s="95">
        <v>54716</v>
      </c>
      <c r="M80" s="95">
        <v>54813</v>
      </c>
      <c r="N80" s="31"/>
      <c r="O80" s="31"/>
    </row>
    <row r="81" spans="1:1848" s="87" customFormat="1" x14ac:dyDescent="0.2">
      <c r="A81" s="29" t="s">
        <v>52</v>
      </c>
      <c r="B81" s="30" t="s">
        <v>11</v>
      </c>
      <c r="C81" s="95">
        <v>2196</v>
      </c>
      <c r="D81" s="95">
        <v>2210</v>
      </c>
      <c r="E81" s="95">
        <v>2215</v>
      </c>
      <c r="F81" s="95">
        <v>2500.6999999999998</v>
      </c>
      <c r="G81" s="95">
        <v>2720.8</v>
      </c>
      <c r="H81" s="95">
        <v>2790.9</v>
      </c>
      <c r="I81" s="95">
        <v>2790.9</v>
      </c>
      <c r="J81" s="94">
        <v>3863</v>
      </c>
      <c r="K81" s="94">
        <v>3863</v>
      </c>
      <c r="L81" s="94">
        <v>4187.8999999999996</v>
      </c>
      <c r="M81" s="94">
        <v>4187.8999999999996</v>
      </c>
      <c r="N81" s="43"/>
      <c r="O81" s="43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  <c r="HQ81" s="40"/>
      <c r="HR81" s="40"/>
      <c r="HS81" s="40"/>
      <c r="HT81" s="40"/>
      <c r="HU81" s="40"/>
      <c r="HV81" s="40"/>
      <c r="HW81" s="40"/>
      <c r="HX81" s="40"/>
      <c r="HY81" s="40"/>
      <c r="HZ81" s="40"/>
      <c r="IA81" s="40"/>
      <c r="IB81" s="40"/>
      <c r="IC81" s="40"/>
      <c r="ID81" s="40"/>
      <c r="IE81" s="40"/>
      <c r="IF81" s="40"/>
      <c r="IG81" s="40"/>
      <c r="IH81" s="40"/>
      <c r="II81" s="40"/>
      <c r="IJ81" s="40"/>
      <c r="IK81" s="40"/>
      <c r="IL81" s="40"/>
      <c r="IM81" s="40"/>
      <c r="IN81" s="40"/>
      <c r="IO81" s="40"/>
      <c r="IP81" s="40"/>
      <c r="IQ81" s="40"/>
      <c r="IR81" s="40"/>
      <c r="IS81" s="40"/>
      <c r="IT81" s="40"/>
      <c r="IU81" s="40"/>
      <c r="IV81" s="40"/>
      <c r="IW81" s="40"/>
      <c r="IX81" s="40"/>
      <c r="IY81" s="40"/>
      <c r="IZ81" s="40"/>
      <c r="JA81" s="40"/>
      <c r="JB81" s="40"/>
      <c r="JC81" s="40"/>
      <c r="JD81" s="40"/>
      <c r="JE81" s="40"/>
      <c r="JF81" s="40"/>
      <c r="JG81" s="40"/>
      <c r="JH81" s="40"/>
      <c r="JI81" s="40"/>
      <c r="JJ81" s="40"/>
      <c r="JK81" s="40"/>
      <c r="JL81" s="40"/>
      <c r="JM81" s="40"/>
      <c r="JN81" s="40"/>
      <c r="JO81" s="40"/>
      <c r="JP81" s="40"/>
      <c r="JQ81" s="40"/>
      <c r="JR81" s="40"/>
      <c r="JS81" s="40"/>
      <c r="JT81" s="40"/>
      <c r="JU81" s="40"/>
      <c r="JV81" s="40"/>
      <c r="JW81" s="40"/>
      <c r="JX81" s="40"/>
      <c r="JY81" s="40"/>
      <c r="JZ81" s="40"/>
      <c r="KA81" s="40"/>
      <c r="KB81" s="40"/>
      <c r="KC81" s="40"/>
      <c r="KD81" s="40"/>
      <c r="KE81" s="40"/>
      <c r="KF81" s="40"/>
      <c r="KG81" s="40"/>
      <c r="KH81" s="40"/>
      <c r="KI81" s="40"/>
      <c r="KJ81" s="40"/>
      <c r="KK81" s="40"/>
      <c r="KL81" s="40"/>
      <c r="KM81" s="40"/>
      <c r="KN81" s="40"/>
      <c r="KO81" s="40"/>
      <c r="KP81" s="40"/>
      <c r="KQ81" s="40"/>
      <c r="KR81" s="40"/>
      <c r="KS81" s="40"/>
      <c r="KT81" s="40"/>
      <c r="KU81" s="40"/>
      <c r="KV81" s="40"/>
      <c r="KW81" s="40"/>
      <c r="KX81" s="40"/>
      <c r="KY81" s="40"/>
      <c r="KZ81" s="40"/>
      <c r="LA81" s="40"/>
      <c r="LB81" s="40"/>
      <c r="LC81" s="40"/>
      <c r="LD81" s="40"/>
      <c r="LE81" s="40"/>
      <c r="LF81" s="40"/>
      <c r="LG81" s="40"/>
      <c r="LH81" s="40"/>
      <c r="LI81" s="40"/>
      <c r="LJ81" s="40"/>
      <c r="LK81" s="40"/>
      <c r="LL81" s="40"/>
      <c r="LM81" s="40"/>
      <c r="LN81" s="40"/>
      <c r="LO81" s="40"/>
      <c r="LP81" s="40"/>
      <c r="LQ81" s="40"/>
      <c r="LR81" s="40"/>
      <c r="LS81" s="40"/>
      <c r="LT81" s="40"/>
      <c r="LU81" s="40"/>
      <c r="LV81" s="40"/>
      <c r="LW81" s="40"/>
      <c r="LX81" s="40"/>
      <c r="LY81" s="40"/>
      <c r="LZ81" s="40"/>
      <c r="MA81" s="40"/>
      <c r="MB81" s="40"/>
      <c r="MC81" s="40"/>
      <c r="MD81" s="40"/>
      <c r="ME81" s="40"/>
      <c r="MF81" s="40"/>
      <c r="MG81" s="40"/>
      <c r="MH81" s="40"/>
      <c r="MI81" s="40"/>
      <c r="MJ81" s="40"/>
      <c r="MK81" s="40"/>
      <c r="ML81" s="40"/>
      <c r="MM81" s="40"/>
      <c r="MN81" s="40"/>
      <c r="MO81" s="40"/>
      <c r="MP81" s="40"/>
      <c r="MQ81" s="40"/>
      <c r="MR81" s="40"/>
      <c r="MS81" s="40"/>
      <c r="MT81" s="40"/>
      <c r="MU81" s="40"/>
      <c r="MV81" s="40"/>
      <c r="MW81" s="40"/>
      <c r="MX81" s="40"/>
      <c r="MY81" s="40"/>
      <c r="MZ81" s="40"/>
      <c r="NA81" s="40"/>
      <c r="NB81" s="40"/>
      <c r="NC81" s="40"/>
      <c r="ND81" s="40"/>
      <c r="NE81" s="40"/>
      <c r="NF81" s="40"/>
      <c r="NG81" s="40"/>
      <c r="NH81" s="40"/>
      <c r="NI81" s="40"/>
      <c r="NJ81" s="40"/>
      <c r="NK81" s="40"/>
      <c r="NL81" s="40"/>
      <c r="NM81" s="40"/>
      <c r="NN81" s="40"/>
      <c r="NO81" s="40"/>
      <c r="NP81" s="40"/>
      <c r="NQ81" s="40"/>
      <c r="NR81" s="40"/>
      <c r="NS81" s="40"/>
      <c r="NT81" s="40"/>
      <c r="NU81" s="40"/>
      <c r="NV81" s="40"/>
      <c r="NW81" s="40"/>
      <c r="NX81" s="40"/>
      <c r="NY81" s="40"/>
      <c r="NZ81" s="40"/>
      <c r="OA81" s="40"/>
      <c r="OB81" s="40"/>
      <c r="OC81" s="40"/>
      <c r="OD81" s="40"/>
      <c r="OE81" s="40"/>
      <c r="OF81" s="40"/>
      <c r="OG81" s="40"/>
      <c r="OH81" s="40"/>
      <c r="OI81" s="40"/>
      <c r="OJ81" s="40"/>
      <c r="OK81" s="40"/>
      <c r="OL81" s="40"/>
      <c r="OM81" s="40"/>
      <c r="ON81" s="40"/>
      <c r="OO81" s="40"/>
      <c r="OP81" s="40"/>
      <c r="OQ81" s="40"/>
      <c r="OR81" s="40"/>
      <c r="OS81" s="40"/>
      <c r="OT81" s="40"/>
      <c r="OU81" s="40"/>
      <c r="OV81" s="40"/>
      <c r="OW81" s="40"/>
      <c r="OX81" s="40"/>
      <c r="OY81" s="40"/>
      <c r="OZ81" s="40"/>
      <c r="PA81" s="40"/>
      <c r="PB81" s="40"/>
      <c r="PC81" s="40"/>
      <c r="PD81" s="40"/>
      <c r="PE81" s="40"/>
      <c r="PF81" s="40"/>
      <c r="PG81" s="40"/>
      <c r="PH81" s="40"/>
      <c r="PI81" s="40"/>
      <c r="PJ81" s="40"/>
      <c r="PK81" s="40"/>
      <c r="PL81" s="40"/>
      <c r="PM81" s="40"/>
      <c r="PN81" s="40"/>
      <c r="PO81" s="40"/>
      <c r="PP81" s="40"/>
      <c r="PQ81" s="40"/>
      <c r="PR81" s="40"/>
      <c r="PS81" s="40"/>
      <c r="PT81" s="40"/>
      <c r="PU81" s="40"/>
      <c r="PV81" s="40"/>
      <c r="PW81" s="40"/>
      <c r="PX81" s="40"/>
      <c r="PY81" s="40"/>
      <c r="PZ81" s="40"/>
      <c r="QA81" s="40"/>
      <c r="QB81" s="40"/>
      <c r="QC81" s="40"/>
      <c r="QD81" s="40"/>
      <c r="QE81" s="40"/>
      <c r="QF81" s="40"/>
      <c r="QG81" s="40"/>
      <c r="QH81" s="40"/>
      <c r="QI81" s="40"/>
      <c r="QJ81" s="40"/>
      <c r="QK81" s="40"/>
      <c r="QL81" s="40"/>
      <c r="QM81" s="40"/>
      <c r="QN81" s="40"/>
      <c r="QO81" s="40"/>
      <c r="QP81" s="40"/>
      <c r="QQ81" s="40"/>
      <c r="QR81" s="40"/>
      <c r="QS81" s="40"/>
      <c r="QT81" s="40"/>
      <c r="QU81" s="40"/>
      <c r="QV81" s="40"/>
      <c r="QW81" s="40"/>
      <c r="QX81" s="40"/>
      <c r="QY81" s="40"/>
      <c r="QZ81" s="40"/>
      <c r="RA81" s="40"/>
      <c r="RB81" s="40"/>
      <c r="RC81" s="40"/>
      <c r="RD81" s="40"/>
      <c r="RE81" s="40"/>
      <c r="RF81" s="40"/>
      <c r="RG81" s="40"/>
      <c r="RH81" s="40"/>
      <c r="RI81" s="40"/>
      <c r="RJ81" s="40"/>
      <c r="RK81" s="40"/>
      <c r="RL81" s="40"/>
      <c r="RM81" s="40"/>
      <c r="RN81" s="40"/>
      <c r="RO81" s="40"/>
      <c r="RP81" s="40"/>
      <c r="RQ81" s="40"/>
      <c r="RR81" s="40"/>
      <c r="RS81" s="40"/>
      <c r="RT81" s="40"/>
      <c r="RU81" s="40"/>
      <c r="RV81" s="40"/>
      <c r="RW81" s="40"/>
      <c r="RX81" s="40"/>
      <c r="RY81" s="40"/>
      <c r="RZ81" s="40"/>
      <c r="SA81" s="40"/>
      <c r="SB81" s="40"/>
      <c r="SC81" s="40"/>
      <c r="SD81" s="40"/>
      <c r="SE81" s="40"/>
      <c r="SF81" s="40"/>
      <c r="SG81" s="40"/>
      <c r="SH81" s="40"/>
      <c r="SI81" s="40"/>
      <c r="SJ81" s="40"/>
      <c r="SK81" s="40"/>
      <c r="SL81" s="40"/>
      <c r="SM81" s="40"/>
      <c r="SN81" s="40"/>
      <c r="SO81" s="40"/>
      <c r="SP81" s="40"/>
      <c r="SQ81" s="40"/>
      <c r="SR81" s="40"/>
      <c r="SS81" s="40"/>
      <c r="ST81" s="40"/>
      <c r="SU81" s="40"/>
      <c r="SV81" s="40"/>
      <c r="SW81" s="40"/>
      <c r="SX81" s="40"/>
      <c r="SY81" s="40"/>
      <c r="SZ81" s="40"/>
      <c r="TA81" s="40"/>
      <c r="TB81" s="40"/>
      <c r="TC81" s="40"/>
      <c r="TD81" s="40"/>
      <c r="TE81" s="40"/>
      <c r="TF81" s="40"/>
      <c r="TG81" s="40"/>
      <c r="TH81" s="40"/>
      <c r="TI81" s="40"/>
      <c r="TJ81" s="40"/>
      <c r="TK81" s="40"/>
      <c r="TL81" s="40"/>
      <c r="TM81" s="40"/>
      <c r="TN81" s="40"/>
      <c r="TO81" s="40"/>
      <c r="TP81" s="40"/>
      <c r="TQ81" s="40"/>
      <c r="TR81" s="40"/>
      <c r="TS81" s="40"/>
      <c r="TT81" s="40"/>
      <c r="TU81" s="40"/>
      <c r="TV81" s="40"/>
      <c r="TW81" s="40"/>
      <c r="TX81" s="40"/>
      <c r="TY81" s="40"/>
      <c r="TZ81" s="40"/>
      <c r="UA81" s="40"/>
      <c r="UB81" s="40"/>
      <c r="UC81" s="40"/>
      <c r="UD81" s="40"/>
      <c r="UE81" s="40"/>
      <c r="UF81" s="40"/>
      <c r="UG81" s="40"/>
      <c r="UH81" s="40"/>
      <c r="UI81" s="40"/>
      <c r="UJ81" s="40"/>
      <c r="UK81" s="40"/>
      <c r="UL81" s="40"/>
      <c r="UM81" s="40"/>
      <c r="UN81" s="40"/>
      <c r="UO81" s="40"/>
      <c r="UP81" s="40"/>
      <c r="UQ81" s="40"/>
      <c r="UR81" s="40"/>
      <c r="US81" s="40"/>
      <c r="UT81" s="40"/>
      <c r="UU81" s="40"/>
      <c r="UV81" s="40"/>
      <c r="UW81" s="40"/>
      <c r="UX81" s="40"/>
      <c r="UY81" s="40"/>
      <c r="UZ81" s="40"/>
      <c r="VA81" s="40"/>
      <c r="VB81" s="40"/>
      <c r="VC81" s="40"/>
      <c r="VD81" s="40"/>
      <c r="VE81" s="40"/>
      <c r="VF81" s="40"/>
      <c r="VG81" s="40"/>
      <c r="VH81" s="40"/>
      <c r="VI81" s="40"/>
      <c r="VJ81" s="40"/>
      <c r="VK81" s="40"/>
      <c r="VL81" s="40"/>
      <c r="VM81" s="40"/>
      <c r="VN81" s="40"/>
      <c r="VO81" s="40"/>
      <c r="VP81" s="40"/>
      <c r="VQ81" s="40"/>
      <c r="VR81" s="40"/>
      <c r="VS81" s="40"/>
      <c r="VT81" s="40"/>
      <c r="VU81" s="40"/>
      <c r="VV81" s="40"/>
      <c r="VW81" s="40"/>
      <c r="VX81" s="40"/>
      <c r="VY81" s="40"/>
      <c r="VZ81" s="40"/>
      <c r="WA81" s="40"/>
      <c r="WB81" s="40"/>
      <c r="WC81" s="40"/>
      <c r="WD81" s="40"/>
      <c r="WE81" s="40"/>
      <c r="WF81" s="40"/>
      <c r="WG81" s="40"/>
      <c r="WH81" s="40"/>
      <c r="WI81" s="40"/>
      <c r="WJ81" s="40"/>
      <c r="WK81" s="40"/>
      <c r="WL81" s="40"/>
      <c r="WM81" s="40"/>
      <c r="WN81" s="40"/>
      <c r="WO81" s="40"/>
      <c r="WP81" s="40"/>
      <c r="WQ81" s="40"/>
      <c r="WR81" s="40"/>
      <c r="WS81" s="40"/>
      <c r="WT81" s="40"/>
      <c r="WU81" s="40"/>
      <c r="WV81" s="40"/>
      <c r="WW81" s="40"/>
      <c r="WX81" s="40"/>
      <c r="WY81" s="40"/>
      <c r="WZ81" s="40"/>
      <c r="XA81" s="40"/>
      <c r="XB81" s="40"/>
      <c r="XC81" s="40"/>
      <c r="XD81" s="40"/>
      <c r="XE81" s="40"/>
      <c r="XF81" s="40"/>
      <c r="XG81" s="40"/>
      <c r="XH81" s="40"/>
      <c r="XI81" s="40"/>
      <c r="XJ81" s="40"/>
      <c r="XK81" s="40"/>
      <c r="XL81" s="40"/>
      <c r="XM81" s="40"/>
      <c r="XN81" s="40"/>
      <c r="XO81" s="40"/>
      <c r="XP81" s="40"/>
      <c r="XQ81" s="40"/>
      <c r="XR81" s="40"/>
      <c r="XS81" s="40"/>
      <c r="XT81" s="40"/>
      <c r="XU81" s="40"/>
      <c r="XV81" s="40"/>
      <c r="XW81" s="40"/>
      <c r="XX81" s="40"/>
      <c r="XY81" s="40"/>
      <c r="XZ81" s="40"/>
      <c r="YA81" s="40"/>
      <c r="YB81" s="40"/>
      <c r="YC81" s="40"/>
      <c r="YD81" s="40"/>
      <c r="YE81" s="40"/>
      <c r="YF81" s="40"/>
      <c r="YG81" s="40"/>
      <c r="YH81" s="40"/>
      <c r="YI81" s="40"/>
      <c r="YJ81" s="40"/>
      <c r="YK81" s="40"/>
      <c r="YL81" s="40"/>
      <c r="YM81" s="40"/>
      <c r="YN81" s="40"/>
      <c r="YO81" s="40"/>
      <c r="YP81" s="40"/>
      <c r="YQ81" s="40"/>
      <c r="YR81" s="40"/>
      <c r="YS81" s="40"/>
      <c r="YT81" s="40"/>
      <c r="YU81" s="40"/>
      <c r="YV81" s="40"/>
      <c r="YW81" s="40"/>
      <c r="YX81" s="40"/>
      <c r="YY81" s="40"/>
      <c r="YZ81" s="40"/>
      <c r="ZA81" s="40"/>
      <c r="ZB81" s="40"/>
      <c r="ZC81" s="40"/>
      <c r="ZD81" s="40"/>
      <c r="ZE81" s="40"/>
      <c r="ZF81" s="40"/>
      <c r="ZG81" s="40"/>
      <c r="ZH81" s="40"/>
      <c r="ZI81" s="40"/>
      <c r="ZJ81" s="40"/>
      <c r="ZK81" s="40"/>
      <c r="ZL81" s="40"/>
      <c r="ZM81" s="40"/>
      <c r="ZN81" s="40"/>
      <c r="ZO81" s="40"/>
      <c r="ZP81" s="40"/>
      <c r="ZQ81" s="40"/>
      <c r="ZR81" s="40"/>
      <c r="ZS81" s="40"/>
      <c r="ZT81" s="40"/>
      <c r="ZU81" s="40"/>
      <c r="ZV81" s="40"/>
      <c r="ZW81" s="40"/>
      <c r="ZX81" s="40"/>
      <c r="ZY81" s="40"/>
      <c r="ZZ81" s="40"/>
      <c r="AAA81" s="40"/>
      <c r="AAB81" s="40"/>
      <c r="AAC81" s="40"/>
      <c r="AAD81" s="40"/>
      <c r="AAE81" s="40"/>
      <c r="AAF81" s="40"/>
      <c r="AAG81" s="40"/>
      <c r="AAH81" s="40"/>
      <c r="AAI81" s="40"/>
      <c r="AAJ81" s="40"/>
      <c r="AAK81" s="40"/>
      <c r="AAL81" s="40"/>
      <c r="AAM81" s="40"/>
      <c r="AAN81" s="40"/>
      <c r="AAO81" s="40"/>
      <c r="AAP81" s="40"/>
      <c r="AAQ81" s="40"/>
      <c r="AAR81" s="40"/>
      <c r="AAS81" s="40"/>
      <c r="AAT81" s="40"/>
      <c r="AAU81" s="40"/>
      <c r="AAV81" s="40"/>
      <c r="AAW81" s="40"/>
      <c r="AAX81" s="40"/>
      <c r="AAY81" s="40"/>
      <c r="AAZ81" s="40"/>
      <c r="ABA81" s="40"/>
      <c r="ABB81" s="40"/>
      <c r="ABC81" s="40"/>
      <c r="ABD81" s="40"/>
      <c r="ABE81" s="40"/>
      <c r="ABF81" s="40"/>
      <c r="ABG81" s="40"/>
      <c r="ABH81" s="40"/>
      <c r="ABI81" s="40"/>
      <c r="ABJ81" s="40"/>
      <c r="ABK81" s="40"/>
      <c r="ABL81" s="40"/>
      <c r="ABM81" s="40"/>
      <c r="ABN81" s="40"/>
      <c r="ABO81" s="40"/>
      <c r="ABP81" s="40"/>
      <c r="ABQ81" s="40"/>
      <c r="ABR81" s="40"/>
      <c r="ABS81" s="40"/>
      <c r="ABT81" s="40"/>
      <c r="ABU81" s="40"/>
      <c r="ABV81" s="40"/>
      <c r="ABW81" s="40"/>
      <c r="ABX81" s="40"/>
      <c r="ABY81" s="40"/>
      <c r="ABZ81" s="40"/>
      <c r="ACA81" s="40"/>
      <c r="ACB81" s="40"/>
      <c r="ACC81" s="40"/>
      <c r="ACD81" s="40"/>
      <c r="ACE81" s="40"/>
      <c r="ACF81" s="40"/>
      <c r="ACG81" s="40"/>
      <c r="ACH81" s="40"/>
      <c r="ACI81" s="40"/>
      <c r="ACJ81" s="40"/>
      <c r="ACK81" s="40"/>
      <c r="ACL81" s="40"/>
      <c r="ACM81" s="40"/>
      <c r="ACN81" s="40"/>
      <c r="ACO81" s="40"/>
      <c r="ACP81" s="40"/>
      <c r="ACQ81" s="40"/>
      <c r="ACR81" s="40"/>
      <c r="ACS81" s="40"/>
      <c r="ACT81" s="40"/>
      <c r="ACU81" s="40"/>
      <c r="ACV81" s="40"/>
      <c r="ACW81" s="40"/>
      <c r="ACX81" s="40"/>
      <c r="ACY81" s="40"/>
      <c r="ACZ81" s="40"/>
      <c r="ADA81" s="40"/>
      <c r="ADB81" s="40"/>
      <c r="ADC81" s="40"/>
      <c r="ADD81" s="40"/>
      <c r="ADE81" s="40"/>
      <c r="ADF81" s="40"/>
      <c r="ADG81" s="40"/>
      <c r="ADH81" s="40"/>
      <c r="ADI81" s="40"/>
      <c r="ADJ81" s="40"/>
      <c r="ADK81" s="40"/>
      <c r="ADL81" s="40"/>
      <c r="ADM81" s="40"/>
      <c r="ADN81" s="40"/>
      <c r="ADO81" s="40"/>
      <c r="ADP81" s="40"/>
      <c r="ADQ81" s="40"/>
      <c r="ADR81" s="40"/>
      <c r="ADS81" s="40"/>
      <c r="ADT81" s="40"/>
      <c r="ADU81" s="40"/>
      <c r="ADV81" s="40"/>
      <c r="ADW81" s="40"/>
      <c r="ADX81" s="40"/>
      <c r="ADY81" s="40"/>
      <c r="ADZ81" s="40"/>
      <c r="AEA81" s="40"/>
      <c r="AEB81" s="40"/>
      <c r="AEC81" s="40"/>
      <c r="AED81" s="40"/>
      <c r="AEE81" s="40"/>
      <c r="AEF81" s="40"/>
      <c r="AEG81" s="40"/>
      <c r="AEH81" s="40"/>
      <c r="AEI81" s="40"/>
      <c r="AEJ81" s="40"/>
      <c r="AEK81" s="40"/>
      <c r="AEL81" s="40"/>
      <c r="AEM81" s="40"/>
      <c r="AEN81" s="40"/>
      <c r="AEO81" s="40"/>
      <c r="AEP81" s="40"/>
      <c r="AEQ81" s="40"/>
      <c r="AER81" s="40"/>
      <c r="AES81" s="40"/>
      <c r="AET81" s="40"/>
      <c r="AEU81" s="40"/>
      <c r="AEV81" s="40"/>
      <c r="AEW81" s="40"/>
      <c r="AEX81" s="40"/>
      <c r="AEY81" s="40"/>
      <c r="AEZ81" s="40"/>
      <c r="AFA81" s="40"/>
      <c r="AFB81" s="40"/>
      <c r="AFC81" s="40"/>
      <c r="AFD81" s="40"/>
      <c r="AFE81" s="40"/>
      <c r="AFF81" s="40"/>
      <c r="AFG81" s="40"/>
      <c r="AFH81" s="40"/>
      <c r="AFI81" s="40"/>
      <c r="AFJ81" s="40"/>
      <c r="AFK81" s="40"/>
      <c r="AFL81" s="40"/>
      <c r="AFM81" s="40"/>
      <c r="AFN81" s="40"/>
      <c r="AFO81" s="40"/>
      <c r="AFP81" s="40"/>
      <c r="AFQ81" s="40"/>
      <c r="AFR81" s="40"/>
      <c r="AFS81" s="40"/>
      <c r="AFT81" s="40"/>
      <c r="AFU81" s="40"/>
      <c r="AFV81" s="40"/>
      <c r="AFW81" s="40"/>
      <c r="AFX81" s="40"/>
      <c r="AFY81" s="40"/>
      <c r="AFZ81" s="40"/>
      <c r="AGA81" s="40"/>
      <c r="AGB81" s="40"/>
      <c r="AGC81" s="40"/>
      <c r="AGD81" s="40"/>
      <c r="AGE81" s="40"/>
      <c r="AGF81" s="40"/>
      <c r="AGG81" s="40"/>
      <c r="AGH81" s="40"/>
      <c r="AGI81" s="40"/>
      <c r="AGJ81" s="40"/>
      <c r="AGK81" s="40"/>
      <c r="AGL81" s="40"/>
      <c r="AGM81" s="40"/>
      <c r="AGN81" s="40"/>
      <c r="AGO81" s="40"/>
      <c r="AGP81" s="40"/>
      <c r="AGQ81" s="40"/>
      <c r="AGR81" s="40"/>
      <c r="AGS81" s="40"/>
      <c r="AGT81" s="40"/>
      <c r="AGU81" s="40"/>
      <c r="AGV81" s="40"/>
      <c r="AGW81" s="40"/>
      <c r="AGX81" s="40"/>
      <c r="AGY81" s="40"/>
      <c r="AGZ81" s="40"/>
      <c r="AHA81" s="40"/>
      <c r="AHB81" s="40"/>
      <c r="AHC81" s="40"/>
      <c r="AHD81" s="40"/>
      <c r="AHE81" s="40"/>
      <c r="AHF81" s="40"/>
      <c r="AHG81" s="40"/>
      <c r="AHH81" s="40"/>
      <c r="AHI81" s="40"/>
      <c r="AHJ81" s="40"/>
      <c r="AHK81" s="40"/>
      <c r="AHL81" s="40"/>
      <c r="AHM81" s="40"/>
      <c r="AHN81" s="40"/>
      <c r="AHO81" s="40"/>
      <c r="AHP81" s="40"/>
      <c r="AHQ81" s="40"/>
      <c r="AHR81" s="40"/>
      <c r="AHS81" s="40"/>
      <c r="AHT81" s="40"/>
      <c r="AHU81" s="40"/>
      <c r="AHV81" s="40"/>
      <c r="AHW81" s="40"/>
      <c r="AHX81" s="40"/>
      <c r="AHY81" s="40"/>
      <c r="AHZ81" s="40"/>
      <c r="AIA81" s="40"/>
      <c r="AIB81" s="40"/>
      <c r="AIC81" s="40"/>
      <c r="AID81" s="40"/>
      <c r="AIE81" s="40"/>
      <c r="AIF81" s="40"/>
      <c r="AIG81" s="40"/>
      <c r="AIH81" s="40"/>
      <c r="AII81" s="40"/>
      <c r="AIJ81" s="40"/>
      <c r="AIK81" s="40"/>
      <c r="AIL81" s="40"/>
      <c r="AIM81" s="40"/>
      <c r="AIN81" s="40"/>
      <c r="AIO81" s="40"/>
      <c r="AIP81" s="40"/>
      <c r="AIQ81" s="40"/>
      <c r="AIR81" s="40"/>
      <c r="AIS81" s="40"/>
      <c r="AIT81" s="40"/>
      <c r="AIU81" s="40"/>
      <c r="AIV81" s="40"/>
      <c r="AIW81" s="40"/>
      <c r="AIX81" s="40"/>
      <c r="AIY81" s="40"/>
      <c r="AIZ81" s="40"/>
      <c r="AJA81" s="40"/>
      <c r="AJB81" s="40"/>
      <c r="AJC81" s="40"/>
      <c r="AJD81" s="40"/>
      <c r="AJE81" s="40"/>
      <c r="AJF81" s="40"/>
      <c r="AJG81" s="40"/>
      <c r="AJH81" s="40"/>
      <c r="AJI81" s="40"/>
      <c r="AJJ81" s="40"/>
      <c r="AJK81" s="40"/>
      <c r="AJL81" s="40"/>
      <c r="AJM81" s="40"/>
      <c r="AJN81" s="40"/>
      <c r="AJO81" s="40"/>
      <c r="AJP81" s="40"/>
      <c r="AJQ81" s="40"/>
      <c r="AJR81" s="40"/>
      <c r="AJS81" s="40"/>
      <c r="AJT81" s="40"/>
      <c r="AJU81" s="40"/>
      <c r="AJV81" s="40"/>
      <c r="AJW81" s="40"/>
      <c r="AJX81" s="40"/>
      <c r="AJY81" s="40"/>
      <c r="AJZ81" s="40"/>
      <c r="AKA81" s="40"/>
      <c r="AKB81" s="40"/>
      <c r="AKC81" s="40"/>
      <c r="AKD81" s="40"/>
      <c r="AKE81" s="40"/>
      <c r="AKF81" s="40"/>
      <c r="AKG81" s="40"/>
      <c r="AKH81" s="40"/>
      <c r="AKI81" s="40"/>
      <c r="AKJ81" s="40"/>
      <c r="AKK81" s="40"/>
      <c r="AKL81" s="40"/>
      <c r="AKM81" s="40"/>
      <c r="AKN81" s="40"/>
      <c r="AKO81" s="40"/>
      <c r="AKP81" s="40"/>
      <c r="AKQ81" s="40"/>
      <c r="AKR81" s="40"/>
      <c r="AKS81" s="40"/>
      <c r="AKT81" s="40"/>
      <c r="AKU81" s="40"/>
      <c r="AKV81" s="40"/>
      <c r="AKW81" s="40"/>
      <c r="AKX81" s="40"/>
      <c r="AKY81" s="40"/>
      <c r="AKZ81" s="40"/>
      <c r="ALA81" s="40"/>
      <c r="ALB81" s="40"/>
      <c r="ALC81" s="40"/>
      <c r="ALD81" s="40"/>
      <c r="ALE81" s="40"/>
      <c r="ALF81" s="40"/>
      <c r="ALG81" s="40"/>
      <c r="ALH81" s="40"/>
      <c r="ALI81" s="40"/>
      <c r="ALJ81" s="40"/>
      <c r="ALK81" s="40"/>
      <c r="ALL81" s="40"/>
      <c r="ALM81" s="40"/>
      <c r="ALN81" s="40"/>
      <c r="ALO81" s="40"/>
      <c r="ALP81" s="40"/>
      <c r="ALQ81" s="40"/>
      <c r="ALR81" s="40"/>
      <c r="ALS81" s="40"/>
      <c r="ALT81" s="40"/>
      <c r="ALU81" s="40"/>
      <c r="ALV81" s="40"/>
      <c r="ALW81" s="40"/>
      <c r="ALX81" s="40"/>
      <c r="ALY81" s="40"/>
      <c r="ALZ81" s="40"/>
      <c r="AMA81" s="40"/>
      <c r="AMB81" s="40"/>
      <c r="AMC81" s="40"/>
      <c r="AMD81" s="40"/>
      <c r="AME81" s="40"/>
      <c r="AMF81" s="40"/>
      <c r="AMG81" s="40"/>
      <c r="AMH81" s="40"/>
      <c r="AMI81" s="40"/>
      <c r="AMJ81" s="40"/>
      <c r="AMK81" s="40"/>
      <c r="AML81" s="40"/>
      <c r="AMM81" s="40"/>
      <c r="AMN81" s="40"/>
      <c r="AMO81" s="40"/>
      <c r="AMP81" s="40"/>
      <c r="AMQ81" s="40"/>
      <c r="AMR81" s="40"/>
      <c r="AMS81" s="40"/>
      <c r="AMT81" s="40"/>
      <c r="AMU81" s="40"/>
      <c r="AMV81" s="40"/>
      <c r="AMW81" s="40"/>
      <c r="AMX81" s="40"/>
      <c r="AMY81" s="40"/>
      <c r="AMZ81" s="40"/>
      <c r="ANA81" s="40"/>
      <c r="ANB81" s="40"/>
      <c r="ANC81" s="40"/>
      <c r="AND81" s="40"/>
      <c r="ANE81" s="40"/>
      <c r="ANF81" s="40"/>
      <c r="ANG81" s="40"/>
      <c r="ANH81" s="40"/>
      <c r="ANI81" s="40"/>
      <c r="ANJ81" s="40"/>
      <c r="ANK81" s="40"/>
      <c r="ANL81" s="40"/>
      <c r="ANM81" s="40"/>
      <c r="ANN81" s="40"/>
      <c r="ANO81" s="40"/>
      <c r="ANP81" s="40"/>
      <c r="ANQ81" s="40"/>
      <c r="ANR81" s="40"/>
      <c r="ANS81" s="40"/>
      <c r="ANT81" s="40"/>
      <c r="ANU81" s="40"/>
      <c r="ANV81" s="40"/>
      <c r="ANW81" s="40"/>
      <c r="ANX81" s="40"/>
      <c r="ANY81" s="40"/>
      <c r="ANZ81" s="40"/>
      <c r="AOA81" s="40"/>
      <c r="AOB81" s="40"/>
      <c r="AOC81" s="40"/>
      <c r="AOD81" s="40"/>
      <c r="AOE81" s="40"/>
      <c r="AOF81" s="40"/>
      <c r="AOG81" s="40"/>
      <c r="AOH81" s="40"/>
      <c r="AOI81" s="40"/>
      <c r="AOJ81" s="40"/>
      <c r="AOK81" s="40"/>
      <c r="AOL81" s="40"/>
      <c r="AOM81" s="40"/>
      <c r="AON81" s="40"/>
      <c r="AOO81" s="40"/>
      <c r="AOP81" s="40"/>
      <c r="AOQ81" s="40"/>
      <c r="AOR81" s="40"/>
      <c r="AOS81" s="40"/>
      <c r="AOT81" s="40"/>
      <c r="AOU81" s="40"/>
      <c r="AOV81" s="40"/>
      <c r="AOW81" s="40"/>
      <c r="AOX81" s="40"/>
      <c r="AOY81" s="40"/>
      <c r="AOZ81" s="40"/>
      <c r="APA81" s="40"/>
      <c r="APB81" s="40"/>
      <c r="APC81" s="40"/>
      <c r="APD81" s="40"/>
      <c r="APE81" s="40"/>
      <c r="APF81" s="40"/>
      <c r="APG81" s="40"/>
      <c r="APH81" s="40"/>
      <c r="API81" s="40"/>
      <c r="APJ81" s="40"/>
      <c r="APK81" s="40"/>
      <c r="APL81" s="40"/>
      <c r="APM81" s="40"/>
      <c r="APN81" s="40"/>
      <c r="APO81" s="40"/>
      <c r="APP81" s="40"/>
      <c r="APQ81" s="40"/>
      <c r="APR81" s="40"/>
      <c r="APS81" s="40"/>
      <c r="APT81" s="40"/>
      <c r="APU81" s="40"/>
      <c r="APV81" s="40"/>
      <c r="APW81" s="40"/>
      <c r="APX81" s="40"/>
      <c r="APY81" s="40"/>
      <c r="APZ81" s="40"/>
      <c r="AQA81" s="40"/>
      <c r="AQB81" s="40"/>
      <c r="AQC81" s="40"/>
      <c r="AQD81" s="40"/>
      <c r="AQE81" s="40"/>
      <c r="AQF81" s="40"/>
      <c r="AQG81" s="40"/>
      <c r="AQH81" s="40"/>
      <c r="AQI81" s="40"/>
      <c r="AQJ81" s="40"/>
      <c r="AQK81" s="40"/>
      <c r="AQL81" s="40"/>
      <c r="AQM81" s="40"/>
      <c r="AQN81" s="40"/>
      <c r="AQO81" s="40"/>
      <c r="AQP81" s="40"/>
      <c r="AQQ81" s="40"/>
      <c r="AQR81" s="40"/>
      <c r="AQS81" s="40"/>
      <c r="AQT81" s="40"/>
      <c r="AQU81" s="40"/>
      <c r="AQV81" s="40"/>
      <c r="AQW81" s="40"/>
      <c r="AQX81" s="40"/>
      <c r="AQY81" s="40"/>
      <c r="AQZ81" s="40"/>
      <c r="ARA81" s="40"/>
      <c r="ARB81" s="40"/>
      <c r="ARC81" s="40"/>
      <c r="ARD81" s="40"/>
      <c r="ARE81" s="40"/>
      <c r="ARF81" s="40"/>
      <c r="ARG81" s="40"/>
      <c r="ARH81" s="40"/>
      <c r="ARI81" s="40"/>
      <c r="ARJ81" s="40"/>
      <c r="ARK81" s="40"/>
      <c r="ARL81" s="40"/>
      <c r="ARM81" s="40"/>
      <c r="ARN81" s="40"/>
      <c r="ARO81" s="40"/>
      <c r="ARP81" s="40"/>
      <c r="ARQ81" s="40"/>
      <c r="ARR81" s="40"/>
      <c r="ARS81" s="40"/>
      <c r="ART81" s="40"/>
      <c r="ARU81" s="40"/>
      <c r="ARV81" s="40"/>
      <c r="ARW81" s="40"/>
      <c r="ARX81" s="40"/>
      <c r="ARY81" s="40"/>
      <c r="ARZ81" s="40"/>
      <c r="ASA81" s="40"/>
      <c r="ASB81" s="40"/>
      <c r="ASC81" s="40"/>
      <c r="ASD81" s="40"/>
      <c r="ASE81" s="40"/>
      <c r="ASF81" s="40"/>
      <c r="ASG81" s="40"/>
      <c r="ASH81" s="40"/>
      <c r="ASI81" s="40"/>
      <c r="ASJ81" s="40"/>
      <c r="ASK81" s="40"/>
      <c r="ASL81" s="40"/>
      <c r="ASM81" s="40"/>
      <c r="ASN81" s="40"/>
      <c r="ASO81" s="40"/>
      <c r="ASP81" s="40"/>
      <c r="ASQ81" s="40"/>
      <c r="ASR81" s="40"/>
      <c r="ASS81" s="40"/>
      <c r="AST81" s="40"/>
      <c r="ASU81" s="40"/>
      <c r="ASV81" s="40"/>
      <c r="ASW81" s="40"/>
      <c r="ASX81" s="40"/>
      <c r="ASY81" s="40"/>
      <c r="ASZ81" s="40"/>
      <c r="ATA81" s="40"/>
      <c r="ATB81" s="40"/>
      <c r="ATC81" s="40"/>
      <c r="ATD81" s="40"/>
      <c r="ATE81" s="40"/>
      <c r="ATF81" s="40"/>
      <c r="ATG81" s="40"/>
      <c r="ATH81" s="40"/>
      <c r="ATI81" s="40"/>
      <c r="ATJ81" s="40"/>
      <c r="ATK81" s="40"/>
      <c r="ATL81" s="40"/>
      <c r="ATM81" s="40"/>
      <c r="ATN81" s="40"/>
      <c r="ATO81" s="40"/>
      <c r="ATP81" s="40"/>
      <c r="ATQ81" s="40"/>
      <c r="ATR81" s="40"/>
      <c r="ATS81" s="40"/>
      <c r="ATT81" s="40"/>
      <c r="ATU81" s="40"/>
      <c r="ATV81" s="40"/>
      <c r="ATW81" s="40"/>
      <c r="ATX81" s="40"/>
      <c r="ATY81" s="40"/>
      <c r="ATZ81" s="40"/>
      <c r="AUA81" s="40"/>
      <c r="AUB81" s="40"/>
      <c r="AUC81" s="40"/>
      <c r="AUD81" s="40"/>
      <c r="AUE81" s="40"/>
      <c r="AUF81" s="40"/>
      <c r="AUG81" s="40"/>
      <c r="AUH81" s="40"/>
      <c r="AUI81" s="40"/>
      <c r="AUJ81" s="40"/>
      <c r="AUK81" s="40"/>
      <c r="AUL81" s="40"/>
      <c r="AUM81" s="40"/>
      <c r="AUN81" s="40"/>
      <c r="AUO81" s="40"/>
      <c r="AUP81" s="40"/>
      <c r="AUQ81" s="40"/>
      <c r="AUR81" s="40"/>
      <c r="AUS81" s="40"/>
      <c r="AUT81" s="40"/>
      <c r="AUU81" s="40"/>
      <c r="AUV81" s="40"/>
      <c r="AUW81" s="40"/>
      <c r="AUX81" s="40"/>
      <c r="AUY81" s="40"/>
      <c r="AUZ81" s="40"/>
      <c r="AVA81" s="40"/>
      <c r="AVB81" s="40"/>
      <c r="AVC81" s="40"/>
      <c r="AVD81" s="40"/>
      <c r="AVE81" s="40"/>
      <c r="AVF81" s="40"/>
      <c r="AVG81" s="40"/>
      <c r="AVH81" s="40"/>
      <c r="AVI81" s="40"/>
      <c r="AVJ81" s="40"/>
      <c r="AVK81" s="40"/>
      <c r="AVL81" s="40"/>
      <c r="AVM81" s="40"/>
      <c r="AVN81" s="40"/>
      <c r="AVO81" s="40"/>
      <c r="AVP81" s="40"/>
      <c r="AVQ81" s="40"/>
      <c r="AVR81" s="40"/>
      <c r="AVS81" s="40"/>
      <c r="AVT81" s="40"/>
      <c r="AVU81" s="40"/>
      <c r="AVV81" s="40"/>
      <c r="AVW81" s="40"/>
      <c r="AVX81" s="40"/>
      <c r="AVY81" s="40"/>
      <c r="AVZ81" s="40"/>
      <c r="AWA81" s="40"/>
      <c r="AWB81" s="40"/>
      <c r="AWC81" s="40"/>
      <c r="AWD81" s="40"/>
      <c r="AWE81" s="40"/>
      <c r="AWF81" s="40"/>
      <c r="AWG81" s="40"/>
      <c r="AWH81" s="40"/>
      <c r="AWI81" s="40"/>
      <c r="AWJ81" s="40"/>
      <c r="AWK81" s="40"/>
      <c r="AWL81" s="40"/>
      <c r="AWM81" s="40"/>
      <c r="AWN81" s="40"/>
      <c r="AWO81" s="40"/>
      <c r="AWP81" s="40"/>
      <c r="AWQ81" s="40"/>
      <c r="AWR81" s="40"/>
      <c r="AWS81" s="40"/>
      <c r="AWT81" s="40"/>
      <c r="AWU81" s="40"/>
      <c r="AWV81" s="40"/>
      <c r="AWW81" s="40"/>
      <c r="AWX81" s="40"/>
      <c r="AWY81" s="40"/>
      <c r="AWZ81" s="40"/>
      <c r="AXA81" s="40"/>
      <c r="AXB81" s="40"/>
      <c r="AXC81" s="40"/>
      <c r="AXD81" s="40"/>
      <c r="AXE81" s="40"/>
      <c r="AXF81" s="40"/>
      <c r="AXG81" s="40"/>
      <c r="AXH81" s="40"/>
      <c r="AXI81" s="40"/>
      <c r="AXJ81" s="40"/>
      <c r="AXK81" s="40"/>
      <c r="AXL81" s="40"/>
      <c r="AXM81" s="40"/>
      <c r="AXN81" s="40"/>
      <c r="AXO81" s="40"/>
      <c r="AXP81" s="40"/>
      <c r="AXQ81" s="40"/>
      <c r="AXR81" s="40"/>
      <c r="AXS81" s="40"/>
      <c r="AXT81" s="40"/>
      <c r="AXU81" s="40"/>
      <c r="AXV81" s="40"/>
      <c r="AXW81" s="40"/>
      <c r="AXX81" s="40"/>
      <c r="AXY81" s="40"/>
      <c r="AXZ81" s="40"/>
      <c r="AYA81" s="40"/>
      <c r="AYB81" s="40"/>
      <c r="AYC81" s="40"/>
      <c r="AYD81" s="40"/>
      <c r="AYE81" s="40"/>
      <c r="AYF81" s="40"/>
      <c r="AYG81" s="40"/>
      <c r="AYH81" s="40"/>
      <c r="AYI81" s="40"/>
      <c r="AYJ81" s="40"/>
      <c r="AYK81" s="40"/>
      <c r="AYL81" s="40"/>
      <c r="AYM81" s="40"/>
      <c r="AYN81" s="40"/>
      <c r="AYO81" s="40"/>
      <c r="AYP81" s="40"/>
      <c r="AYQ81" s="40"/>
      <c r="AYR81" s="40"/>
      <c r="AYS81" s="40"/>
      <c r="AYT81" s="40"/>
      <c r="AYU81" s="40"/>
      <c r="AYV81" s="40"/>
      <c r="AYW81" s="40"/>
      <c r="AYX81" s="40"/>
      <c r="AYY81" s="40"/>
      <c r="AYZ81" s="40"/>
      <c r="AZA81" s="40"/>
      <c r="AZB81" s="40"/>
      <c r="AZC81" s="40"/>
      <c r="AZD81" s="40"/>
      <c r="AZE81" s="40"/>
      <c r="AZF81" s="40"/>
      <c r="AZG81" s="40"/>
      <c r="AZH81" s="40"/>
      <c r="AZI81" s="40"/>
      <c r="AZJ81" s="40"/>
      <c r="AZK81" s="40"/>
      <c r="AZL81" s="40"/>
      <c r="AZM81" s="40"/>
      <c r="AZN81" s="40"/>
      <c r="AZO81" s="40"/>
      <c r="AZP81" s="40"/>
      <c r="AZQ81" s="40"/>
      <c r="AZR81" s="40"/>
      <c r="AZS81" s="40"/>
      <c r="AZT81" s="40"/>
      <c r="AZU81" s="40"/>
      <c r="AZV81" s="40"/>
      <c r="AZW81" s="40"/>
      <c r="AZX81" s="40"/>
      <c r="AZY81" s="40"/>
      <c r="AZZ81" s="40"/>
      <c r="BAA81" s="40"/>
      <c r="BAB81" s="40"/>
      <c r="BAC81" s="40"/>
      <c r="BAD81" s="40"/>
      <c r="BAE81" s="40"/>
      <c r="BAF81" s="40"/>
      <c r="BAG81" s="40"/>
      <c r="BAH81" s="40"/>
      <c r="BAI81" s="40"/>
      <c r="BAJ81" s="40"/>
      <c r="BAK81" s="40"/>
      <c r="BAL81" s="40"/>
      <c r="BAM81" s="40"/>
      <c r="BAN81" s="40"/>
      <c r="BAO81" s="40"/>
      <c r="BAP81" s="40"/>
      <c r="BAQ81" s="40"/>
      <c r="BAR81" s="40"/>
      <c r="BAS81" s="40"/>
      <c r="BAT81" s="40"/>
      <c r="BAU81" s="40"/>
      <c r="BAV81" s="40"/>
      <c r="BAW81" s="40"/>
      <c r="BAX81" s="40"/>
      <c r="BAY81" s="40"/>
      <c r="BAZ81" s="40"/>
      <c r="BBA81" s="40"/>
      <c r="BBB81" s="40"/>
      <c r="BBC81" s="40"/>
      <c r="BBD81" s="40"/>
      <c r="BBE81" s="40"/>
      <c r="BBF81" s="40"/>
      <c r="BBG81" s="40"/>
      <c r="BBH81" s="40"/>
      <c r="BBI81" s="40"/>
      <c r="BBJ81" s="40"/>
      <c r="BBK81" s="40"/>
      <c r="BBL81" s="40"/>
      <c r="BBM81" s="40"/>
      <c r="BBN81" s="40"/>
      <c r="BBO81" s="40"/>
      <c r="BBP81" s="40"/>
      <c r="BBQ81" s="40"/>
      <c r="BBR81" s="40"/>
      <c r="BBS81" s="40"/>
      <c r="BBT81" s="40"/>
      <c r="BBU81" s="40"/>
      <c r="BBV81" s="40"/>
      <c r="BBW81" s="40"/>
      <c r="BBX81" s="40"/>
      <c r="BBY81" s="40"/>
      <c r="BBZ81" s="40"/>
      <c r="BCA81" s="40"/>
      <c r="BCB81" s="40"/>
      <c r="BCC81" s="40"/>
      <c r="BCD81" s="40"/>
      <c r="BCE81" s="40"/>
      <c r="BCF81" s="40"/>
      <c r="BCG81" s="40"/>
      <c r="BCH81" s="40"/>
      <c r="BCI81" s="40"/>
      <c r="BCJ81" s="40"/>
      <c r="BCK81" s="40"/>
      <c r="BCL81" s="40"/>
      <c r="BCM81" s="40"/>
      <c r="BCN81" s="40"/>
      <c r="BCO81" s="40"/>
      <c r="BCP81" s="40"/>
      <c r="BCQ81" s="40"/>
      <c r="BCR81" s="40"/>
      <c r="BCS81" s="40"/>
      <c r="BCT81" s="40"/>
      <c r="BCU81" s="40"/>
      <c r="BCV81" s="40"/>
      <c r="BCW81" s="40"/>
      <c r="BCX81" s="40"/>
      <c r="BCY81" s="40"/>
      <c r="BCZ81" s="40"/>
      <c r="BDA81" s="40"/>
      <c r="BDB81" s="40"/>
      <c r="BDC81" s="40"/>
      <c r="BDD81" s="40"/>
      <c r="BDE81" s="40"/>
      <c r="BDF81" s="40"/>
      <c r="BDG81" s="40"/>
      <c r="BDH81" s="40"/>
      <c r="BDI81" s="40"/>
      <c r="BDJ81" s="40"/>
      <c r="BDK81" s="40"/>
      <c r="BDL81" s="40"/>
      <c r="BDM81" s="40"/>
      <c r="BDN81" s="40"/>
      <c r="BDO81" s="40"/>
      <c r="BDP81" s="40"/>
      <c r="BDQ81" s="40"/>
      <c r="BDR81" s="40"/>
      <c r="BDS81" s="40"/>
      <c r="BDT81" s="40"/>
      <c r="BDU81" s="40"/>
      <c r="BDV81" s="40"/>
      <c r="BDW81" s="40"/>
      <c r="BDX81" s="40"/>
      <c r="BDY81" s="40"/>
      <c r="BDZ81" s="40"/>
      <c r="BEA81" s="40"/>
      <c r="BEB81" s="40"/>
      <c r="BEC81" s="40"/>
      <c r="BED81" s="40"/>
      <c r="BEE81" s="40"/>
      <c r="BEF81" s="40"/>
      <c r="BEG81" s="40"/>
      <c r="BEH81" s="40"/>
      <c r="BEI81" s="40"/>
      <c r="BEJ81" s="40"/>
      <c r="BEK81" s="40"/>
      <c r="BEL81" s="40"/>
      <c r="BEM81" s="40"/>
      <c r="BEN81" s="40"/>
      <c r="BEO81" s="40"/>
      <c r="BEP81" s="40"/>
      <c r="BEQ81" s="40"/>
      <c r="BER81" s="40"/>
      <c r="BES81" s="40"/>
      <c r="BET81" s="40"/>
      <c r="BEU81" s="40"/>
      <c r="BEV81" s="40"/>
      <c r="BEW81" s="40"/>
      <c r="BEX81" s="40"/>
      <c r="BEY81" s="40"/>
      <c r="BEZ81" s="40"/>
      <c r="BFA81" s="40"/>
      <c r="BFB81" s="40"/>
      <c r="BFC81" s="40"/>
      <c r="BFD81" s="40"/>
      <c r="BFE81" s="40"/>
      <c r="BFF81" s="40"/>
      <c r="BFG81" s="40"/>
      <c r="BFH81" s="40"/>
      <c r="BFI81" s="40"/>
      <c r="BFJ81" s="40"/>
      <c r="BFK81" s="40"/>
      <c r="BFL81" s="40"/>
      <c r="BFM81" s="40"/>
      <c r="BFN81" s="40"/>
      <c r="BFO81" s="40"/>
      <c r="BFP81" s="40"/>
      <c r="BFQ81" s="40"/>
      <c r="BFR81" s="40"/>
      <c r="BFS81" s="40"/>
      <c r="BFT81" s="40"/>
      <c r="BFU81" s="40"/>
      <c r="BFV81" s="40"/>
      <c r="BFW81" s="40"/>
      <c r="BFX81" s="40"/>
      <c r="BFY81" s="40"/>
      <c r="BFZ81" s="40"/>
      <c r="BGA81" s="40"/>
      <c r="BGB81" s="40"/>
      <c r="BGC81" s="40"/>
      <c r="BGD81" s="40"/>
      <c r="BGE81" s="40"/>
      <c r="BGF81" s="40"/>
      <c r="BGG81" s="40"/>
      <c r="BGH81" s="40"/>
      <c r="BGI81" s="40"/>
      <c r="BGJ81" s="40"/>
      <c r="BGK81" s="40"/>
      <c r="BGL81" s="40"/>
      <c r="BGM81" s="40"/>
      <c r="BGN81" s="40"/>
      <c r="BGO81" s="40"/>
      <c r="BGP81" s="40"/>
      <c r="BGQ81" s="40"/>
      <c r="BGR81" s="40"/>
      <c r="BGS81" s="40"/>
      <c r="BGT81" s="40"/>
      <c r="BGU81" s="40"/>
      <c r="BGV81" s="40"/>
      <c r="BGW81" s="40"/>
      <c r="BGX81" s="40"/>
      <c r="BGY81" s="40"/>
      <c r="BGZ81" s="40"/>
      <c r="BHA81" s="40"/>
      <c r="BHB81" s="40"/>
      <c r="BHC81" s="40"/>
      <c r="BHD81" s="40"/>
      <c r="BHE81" s="40"/>
      <c r="BHF81" s="40"/>
      <c r="BHG81" s="40"/>
      <c r="BHH81" s="40"/>
      <c r="BHI81" s="40"/>
      <c r="BHJ81" s="40"/>
      <c r="BHK81" s="40"/>
      <c r="BHL81" s="40"/>
      <c r="BHM81" s="40"/>
      <c r="BHN81" s="40"/>
      <c r="BHO81" s="40"/>
      <c r="BHP81" s="40"/>
      <c r="BHQ81" s="40"/>
      <c r="BHR81" s="40"/>
      <c r="BHS81" s="40"/>
      <c r="BHT81" s="40"/>
      <c r="BHU81" s="40"/>
      <c r="BHV81" s="40"/>
      <c r="BHW81" s="40"/>
      <c r="BHX81" s="40"/>
      <c r="BHY81" s="40"/>
      <c r="BHZ81" s="40"/>
      <c r="BIA81" s="40"/>
      <c r="BIB81" s="40"/>
      <c r="BIC81" s="40"/>
      <c r="BID81" s="40"/>
      <c r="BIE81" s="40"/>
      <c r="BIF81" s="40"/>
      <c r="BIG81" s="40"/>
      <c r="BIH81" s="40"/>
      <c r="BII81" s="40"/>
      <c r="BIJ81" s="40"/>
      <c r="BIK81" s="40"/>
      <c r="BIL81" s="40"/>
      <c r="BIM81" s="40"/>
      <c r="BIN81" s="40"/>
      <c r="BIO81" s="40"/>
      <c r="BIP81" s="40"/>
      <c r="BIQ81" s="40"/>
      <c r="BIR81" s="40"/>
      <c r="BIS81" s="40"/>
      <c r="BIT81" s="40"/>
      <c r="BIU81" s="40"/>
      <c r="BIV81" s="40"/>
      <c r="BIW81" s="40"/>
      <c r="BIX81" s="40"/>
      <c r="BIY81" s="40"/>
      <c r="BIZ81" s="40"/>
      <c r="BJA81" s="40"/>
      <c r="BJB81" s="40"/>
      <c r="BJC81" s="40"/>
      <c r="BJD81" s="40"/>
      <c r="BJE81" s="40"/>
      <c r="BJF81" s="40"/>
      <c r="BJG81" s="40"/>
      <c r="BJH81" s="40"/>
      <c r="BJI81" s="40"/>
      <c r="BJJ81" s="40"/>
      <c r="BJK81" s="40"/>
      <c r="BJL81" s="40"/>
      <c r="BJM81" s="40"/>
      <c r="BJN81" s="40"/>
      <c r="BJO81" s="40"/>
      <c r="BJP81" s="40"/>
      <c r="BJQ81" s="40"/>
      <c r="BJR81" s="40"/>
      <c r="BJS81" s="40"/>
      <c r="BJT81" s="40"/>
      <c r="BJU81" s="40"/>
      <c r="BJV81" s="40"/>
      <c r="BJW81" s="40"/>
      <c r="BJX81" s="40"/>
      <c r="BJY81" s="40"/>
      <c r="BJZ81" s="40"/>
      <c r="BKA81" s="40"/>
      <c r="BKB81" s="40"/>
      <c r="BKC81" s="40"/>
      <c r="BKD81" s="40"/>
      <c r="BKE81" s="40"/>
      <c r="BKF81" s="40"/>
      <c r="BKG81" s="40"/>
      <c r="BKH81" s="40"/>
      <c r="BKI81" s="40"/>
      <c r="BKJ81" s="40"/>
      <c r="BKK81" s="40"/>
      <c r="BKL81" s="40"/>
      <c r="BKM81" s="40"/>
      <c r="BKN81" s="40"/>
      <c r="BKO81" s="40"/>
      <c r="BKP81" s="40"/>
      <c r="BKQ81" s="40"/>
      <c r="BKR81" s="40"/>
      <c r="BKS81" s="40"/>
      <c r="BKT81" s="40"/>
      <c r="BKU81" s="40"/>
      <c r="BKV81" s="40"/>
      <c r="BKW81" s="40"/>
      <c r="BKX81" s="40"/>
      <c r="BKY81" s="40"/>
      <c r="BKZ81" s="40"/>
      <c r="BLA81" s="40"/>
      <c r="BLB81" s="40"/>
      <c r="BLC81" s="40"/>
      <c r="BLD81" s="40"/>
      <c r="BLE81" s="40"/>
      <c r="BLF81" s="40"/>
      <c r="BLG81" s="40"/>
      <c r="BLH81" s="40"/>
      <c r="BLI81" s="40"/>
      <c r="BLJ81" s="40"/>
      <c r="BLK81" s="40"/>
      <c r="BLL81" s="40"/>
      <c r="BLM81" s="40"/>
      <c r="BLN81" s="40"/>
      <c r="BLO81" s="40"/>
      <c r="BLP81" s="40"/>
      <c r="BLQ81" s="40"/>
      <c r="BLR81" s="40"/>
      <c r="BLS81" s="40"/>
      <c r="BLT81" s="40"/>
      <c r="BLU81" s="40"/>
      <c r="BLV81" s="40"/>
      <c r="BLW81" s="40"/>
      <c r="BLX81" s="40"/>
      <c r="BLY81" s="40"/>
      <c r="BLZ81" s="40"/>
      <c r="BMA81" s="40"/>
      <c r="BMB81" s="40"/>
      <c r="BMC81" s="40"/>
      <c r="BMD81" s="40"/>
      <c r="BME81" s="40"/>
      <c r="BMF81" s="40"/>
      <c r="BMG81" s="40"/>
      <c r="BMH81" s="40"/>
      <c r="BMI81" s="40"/>
      <c r="BMJ81" s="40"/>
      <c r="BMK81" s="40"/>
      <c r="BML81" s="40"/>
      <c r="BMM81" s="40"/>
      <c r="BMN81" s="40"/>
      <c r="BMO81" s="40"/>
      <c r="BMP81" s="40"/>
      <c r="BMQ81" s="40"/>
      <c r="BMR81" s="40"/>
      <c r="BMS81" s="40"/>
      <c r="BMT81" s="40"/>
      <c r="BMU81" s="40"/>
      <c r="BMV81" s="40"/>
      <c r="BMW81" s="40"/>
      <c r="BMX81" s="40"/>
      <c r="BMY81" s="40"/>
      <c r="BMZ81" s="40"/>
      <c r="BNA81" s="40"/>
      <c r="BNB81" s="40"/>
      <c r="BNC81" s="40"/>
      <c r="BND81" s="40"/>
      <c r="BNE81" s="40"/>
      <c r="BNF81" s="40"/>
      <c r="BNG81" s="40"/>
      <c r="BNH81" s="40"/>
      <c r="BNI81" s="40"/>
      <c r="BNJ81" s="40"/>
      <c r="BNK81" s="40"/>
      <c r="BNL81" s="40"/>
      <c r="BNM81" s="40"/>
      <c r="BNN81" s="40"/>
      <c r="BNO81" s="40"/>
      <c r="BNP81" s="40"/>
      <c r="BNQ81" s="40"/>
      <c r="BNR81" s="40"/>
      <c r="BNS81" s="40"/>
      <c r="BNT81" s="40"/>
      <c r="BNU81" s="40"/>
      <c r="BNV81" s="40"/>
      <c r="BNW81" s="40"/>
      <c r="BNX81" s="40"/>
      <c r="BNY81" s="40"/>
      <c r="BNZ81" s="40"/>
      <c r="BOA81" s="40"/>
      <c r="BOB81" s="40"/>
      <c r="BOC81" s="40"/>
      <c r="BOD81" s="40"/>
      <c r="BOE81" s="40"/>
      <c r="BOF81" s="40"/>
      <c r="BOG81" s="40"/>
      <c r="BOH81" s="40"/>
      <c r="BOI81" s="40"/>
      <c r="BOJ81" s="40"/>
      <c r="BOK81" s="40"/>
      <c r="BOL81" s="40"/>
      <c r="BOM81" s="40"/>
      <c r="BON81" s="40"/>
      <c r="BOO81" s="40"/>
      <c r="BOP81" s="40"/>
      <c r="BOQ81" s="40"/>
      <c r="BOR81" s="40"/>
      <c r="BOS81" s="40"/>
      <c r="BOT81" s="40"/>
      <c r="BOU81" s="40"/>
      <c r="BOV81" s="40"/>
      <c r="BOW81" s="40"/>
      <c r="BOX81" s="40"/>
      <c r="BOY81" s="40"/>
      <c r="BOZ81" s="40"/>
      <c r="BPA81" s="40"/>
      <c r="BPB81" s="40"/>
      <c r="BPC81" s="40"/>
      <c r="BPD81" s="40"/>
      <c r="BPE81" s="40"/>
      <c r="BPF81" s="40"/>
      <c r="BPG81" s="40"/>
      <c r="BPH81" s="40"/>
      <c r="BPI81" s="40"/>
      <c r="BPJ81" s="40"/>
      <c r="BPK81" s="40"/>
      <c r="BPL81" s="40"/>
      <c r="BPM81" s="40"/>
      <c r="BPN81" s="40"/>
      <c r="BPO81" s="40"/>
      <c r="BPP81" s="40"/>
      <c r="BPQ81" s="40"/>
      <c r="BPR81" s="40"/>
      <c r="BPS81" s="40"/>
      <c r="BPT81" s="40"/>
      <c r="BPU81" s="40"/>
      <c r="BPV81" s="40"/>
      <c r="BPW81" s="40"/>
      <c r="BPX81" s="40"/>
      <c r="BPY81" s="40"/>
      <c r="BPZ81" s="40"/>
      <c r="BQA81" s="40"/>
      <c r="BQB81" s="40"/>
      <c r="BQC81" s="40"/>
      <c r="BQD81" s="40"/>
      <c r="BQE81" s="40"/>
      <c r="BQF81" s="40"/>
      <c r="BQG81" s="40"/>
      <c r="BQH81" s="40"/>
      <c r="BQI81" s="40"/>
      <c r="BQJ81" s="40"/>
      <c r="BQK81" s="40"/>
      <c r="BQL81" s="40"/>
      <c r="BQM81" s="40"/>
      <c r="BQN81" s="40"/>
      <c r="BQO81" s="40"/>
      <c r="BQP81" s="40"/>
      <c r="BQQ81" s="40"/>
      <c r="BQR81" s="40"/>
      <c r="BQS81" s="40"/>
      <c r="BQT81" s="40"/>
      <c r="BQU81" s="40"/>
      <c r="BQV81" s="40"/>
      <c r="BQW81" s="40"/>
      <c r="BQX81" s="40"/>
      <c r="BQY81" s="40"/>
      <c r="BQZ81" s="40"/>
      <c r="BRA81" s="40"/>
      <c r="BRB81" s="40"/>
      <c r="BRC81" s="40"/>
      <c r="BRD81" s="40"/>
      <c r="BRE81" s="40"/>
      <c r="BRF81" s="40"/>
      <c r="BRG81" s="40"/>
      <c r="BRH81" s="40"/>
      <c r="BRI81" s="40"/>
      <c r="BRJ81" s="40"/>
      <c r="BRK81" s="40"/>
      <c r="BRL81" s="40"/>
      <c r="BRM81" s="40"/>
      <c r="BRN81" s="40"/>
      <c r="BRO81" s="40"/>
      <c r="BRP81" s="40"/>
      <c r="BRQ81" s="40"/>
      <c r="BRR81" s="40"/>
      <c r="BRS81" s="40"/>
      <c r="BRT81" s="40"/>
      <c r="BRU81" s="40"/>
      <c r="BRV81" s="40"/>
      <c r="BRW81" s="40"/>
      <c r="BRX81" s="40"/>
      <c r="BRY81" s="40"/>
      <c r="BRZ81" s="40"/>
      <c r="BSA81" s="40"/>
      <c r="BSB81" s="40"/>
    </row>
    <row r="82" spans="1:1848" s="32" customFormat="1" x14ac:dyDescent="0.2">
      <c r="A82" s="36" t="s">
        <v>13</v>
      </c>
      <c r="B82" s="30" t="s">
        <v>1</v>
      </c>
      <c r="C82" s="89">
        <v>95</v>
      </c>
      <c r="D82" s="89">
        <f>D81/C81*100</f>
        <v>100.63752276867031</v>
      </c>
      <c r="E82" s="89">
        <f>E81/D81*100</f>
        <v>100.22624434389141</v>
      </c>
      <c r="F82" s="89">
        <f t="shared" ref="F82" si="52">F81/E81*100</f>
        <v>112.89841986455981</v>
      </c>
      <c r="G82" s="89">
        <f>G81/F81*100</f>
        <v>108.8015355700404</v>
      </c>
      <c r="H82" s="89">
        <f>H81/G81*100</f>
        <v>102.57644810349898</v>
      </c>
      <c r="I82" s="89">
        <f>I81/G81*100</f>
        <v>102.57644810349898</v>
      </c>
      <c r="J82" s="89">
        <f>J81/H81*100</f>
        <v>138.41413164212261</v>
      </c>
      <c r="K82" s="89">
        <f>K81/I81*100</f>
        <v>138.41413164212261</v>
      </c>
      <c r="L82" s="89">
        <f>L81/J81*100</f>
        <v>108.41056173958063</v>
      </c>
      <c r="M82" s="89">
        <f>M81/K81*100</f>
        <v>108.41056173958063</v>
      </c>
      <c r="N82" s="35"/>
      <c r="O82" s="35"/>
    </row>
    <row r="83" spans="1:1848" s="40" customFormat="1" ht="13.5" x14ac:dyDescent="0.2">
      <c r="A83" s="47" t="s">
        <v>21</v>
      </c>
      <c r="B83" s="30" t="s">
        <v>11</v>
      </c>
      <c r="C83" s="94">
        <f>C85+C87</f>
        <v>13510.1</v>
      </c>
      <c r="D83" s="94">
        <f t="shared" ref="D83:M83" si="53">D85+D87</f>
        <v>15181.8</v>
      </c>
      <c r="E83" s="94">
        <f t="shared" si="53"/>
        <v>14960.6</v>
      </c>
      <c r="F83" s="94">
        <f t="shared" si="53"/>
        <v>26414.1</v>
      </c>
      <c r="G83" s="94">
        <f t="shared" si="53"/>
        <v>29912.2</v>
      </c>
      <c r="H83" s="94">
        <f t="shared" si="53"/>
        <v>32903.1</v>
      </c>
      <c r="I83" s="94">
        <f t="shared" si="53"/>
        <v>32952.1</v>
      </c>
      <c r="J83" s="94">
        <f t="shared" si="53"/>
        <v>39915.4</v>
      </c>
      <c r="K83" s="94">
        <f t="shared" si="53"/>
        <v>40025.5</v>
      </c>
      <c r="L83" s="94">
        <f t="shared" si="53"/>
        <v>41400.1</v>
      </c>
      <c r="M83" s="94">
        <f t="shared" si="53"/>
        <v>41565.4</v>
      </c>
      <c r="N83" s="43"/>
      <c r="O83" s="43"/>
    </row>
    <row r="84" spans="1:1848" s="32" customFormat="1" x14ac:dyDescent="0.2">
      <c r="A84" s="36" t="s">
        <v>13</v>
      </c>
      <c r="B84" s="30" t="s">
        <v>1</v>
      </c>
      <c r="C84" s="89">
        <v>98</v>
      </c>
      <c r="D84" s="89">
        <f>D83/C83*100</f>
        <v>112.37370559803406</v>
      </c>
      <c r="E84" s="89">
        <f>E83/D83*100</f>
        <v>98.542992267056619</v>
      </c>
      <c r="F84" s="89">
        <f t="shared" ref="F84" si="54">F83/E83*100</f>
        <v>176.55775837867463</v>
      </c>
      <c r="G84" s="89">
        <f>G83/F83*100</f>
        <v>113.24330565872016</v>
      </c>
      <c r="H84" s="89">
        <f>H83/G83*100</f>
        <v>109.99893020239233</v>
      </c>
      <c r="I84" s="89">
        <f>I83/G83*100</f>
        <v>110.16274296106604</v>
      </c>
      <c r="J84" s="89">
        <f>J83/H83*100</f>
        <v>121.31197364382081</v>
      </c>
      <c r="K84" s="89">
        <f>K83/I83*100</f>
        <v>121.46570324804793</v>
      </c>
      <c r="L84" s="89">
        <f>L83/J83*100</f>
        <v>103.71961698993371</v>
      </c>
      <c r="M84" s="89">
        <f>M83/K83*100</f>
        <v>103.8472973479407</v>
      </c>
      <c r="N84" s="35"/>
      <c r="O84" s="35"/>
    </row>
    <row r="85" spans="1:1848" s="86" customFormat="1" ht="38.25" x14ac:dyDescent="0.2">
      <c r="A85" s="29" t="s">
        <v>53</v>
      </c>
      <c r="B85" s="30" t="s">
        <v>11</v>
      </c>
      <c r="C85" s="96">
        <v>0</v>
      </c>
      <c r="D85" s="91">
        <v>1285.8</v>
      </c>
      <c r="E85" s="91">
        <v>980.6</v>
      </c>
      <c r="F85" s="91">
        <v>4159.1000000000004</v>
      </c>
      <c r="G85" s="91">
        <v>4675</v>
      </c>
      <c r="H85" s="91">
        <v>4996.1000000000004</v>
      </c>
      <c r="I85" s="91">
        <v>5005.1000000000004</v>
      </c>
      <c r="J85" s="91">
        <v>5997.4</v>
      </c>
      <c r="K85" s="91">
        <v>6010.4</v>
      </c>
      <c r="L85" s="91">
        <v>6089.6</v>
      </c>
      <c r="M85" s="91">
        <v>6122.9</v>
      </c>
      <c r="N85" s="43"/>
      <c r="O85" s="43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  <c r="II85" s="40"/>
      <c r="IJ85" s="40"/>
      <c r="IK85" s="40"/>
      <c r="IL85" s="40"/>
      <c r="IM85" s="40"/>
      <c r="IN85" s="40"/>
      <c r="IO85" s="40"/>
      <c r="IP85" s="40"/>
      <c r="IQ85" s="40"/>
      <c r="IR85" s="40"/>
      <c r="IS85" s="40"/>
      <c r="IT85" s="40"/>
      <c r="IU85" s="40"/>
      <c r="IV85" s="40"/>
      <c r="IW85" s="40"/>
      <c r="IX85" s="40"/>
      <c r="IY85" s="40"/>
      <c r="IZ85" s="40"/>
      <c r="JA85" s="40"/>
      <c r="JB85" s="40"/>
      <c r="JC85" s="40"/>
      <c r="JD85" s="40"/>
      <c r="JE85" s="40"/>
      <c r="JF85" s="40"/>
      <c r="JG85" s="40"/>
      <c r="JH85" s="40"/>
      <c r="JI85" s="40"/>
      <c r="JJ85" s="40"/>
      <c r="JK85" s="40"/>
      <c r="JL85" s="40"/>
      <c r="JM85" s="40"/>
      <c r="JN85" s="40"/>
      <c r="JO85" s="40"/>
      <c r="JP85" s="40"/>
      <c r="JQ85" s="40"/>
      <c r="JR85" s="40"/>
      <c r="JS85" s="40"/>
      <c r="JT85" s="40"/>
      <c r="JU85" s="40"/>
      <c r="JV85" s="40"/>
      <c r="JW85" s="40"/>
      <c r="JX85" s="40"/>
      <c r="JY85" s="40"/>
      <c r="JZ85" s="40"/>
      <c r="KA85" s="40"/>
      <c r="KB85" s="40"/>
      <c r="KC85" s="40"/>
      <c r="KD85" s="40"/>
      <c r="KE85" s="40"/>
      <c r="KF85" s="40"/>
      <c r="KG85" s="40"/>
      <c r="KH85" s="40"/>
      <c r="KI85" s="40"/>
      <c r="KJ85" s="40"/>
      <c r="KK85" s="40"/>
      <c r="KL85" s="40"/>
      <c r="KM85" s="40"/>
      <c r="KN85" s="40"/>
      <c r="KO85" s="40"/>
      <c r="KP85" s="40"/>
      <c r="KQ85" s="40"/>
      <c r="KR85" s="40"/>
      <c r="KS85" s="40"/>
      <c r="KT85" s="40"/>
      <c r="KU85" s="40"/>
      <c r="KV85" s="40"/>
      <c r="KW85" s="40"/>
      <c r="KX85" s="40"/>
      <c r="KY85" s="40"/>
      <c r="KZ85" s="40"/>
      <c r="LA85" s="40"/>
      <c r="LB85" s="40"/>
      <c r="LC85" s="40"/>
      <c r="LD85" s="40"/>
      <c r="LE85" s="40"/>
      <c r="LF85" s="40"/>
      <c r="LG85" s="40"/>
      <c r="LH85" s="40"/>
      <c r="LI85" s="40"/>
      <c r="LJ85" s="40"/>
      <c r="LK85" s="40"/>
      <c r="LL85" s="40"/>
      <c r="LM85" s="40"/>
      <c r="LN85" s="40"/>
      <c r="LO85" s="40"/>
      <c r="LP85" s="40"/>
      <c r="LQ85" s="40"/>
      <c r="LR85" s="40"/>
      <c r="LS85" s="40"/>
      <c r="LT85" s="40"/>
      <c r="LU85" s="40"/>
      <c r="LV85" s="40"/>
      <c r="LW85" s="40"/>
      <c r="LX85" s="40"/>
      <c r="LY85" s="40"/>
      <c r="LZ85" s="40"/>
      <c r="MA85" s="40"/>
      <c r="MB85" s="40"/>
      <c r="MC85" s="40"/>
      <c r="MD85" s="40"/>
      <c r="ME85" s="40"/>
      <c r="MF85" s="40"/>
      <c r="MG85" s="40"/>
      <c r="MH85" s="40"/>
      <c r="MI85" s="40"/>
      <c r="MJ85" s="40"/>
      <c r="MK85" s="40"/>
      <c r="ML85" s="40"/>
      <c r="MM85" s="40"/>
      <c r="MN85" s="40"/>
      <c r="MO85" s="40"/>
      <c r="MP85" s="40"/>
      <c r="MQ85" s="40"/>
      <c r="MR85" s="40"/>
      <c r="MS85" s="40"/>
      <c r="MT85" s="40"/>
      <c r="MU85" s="40"/>
      <c r="MV85" s="40"/>
      <c r="MW85" s="40"/>
      <c r="MX85" s="40"/>
      <c r="MY85" s="40"/>
      <c r="MZ85" s="40"/>
      <c r="NA85" s="40"/>
      <c r="NB85" s="40"/>
      <c r="NC85" s="40"/>
      <c r="ND85" s="40"/>
      <c r="NE85" s="40"/>
      <c r="NF85" s="40"/>
      <c r="NG85" s="40"/>
      <c r="NH85" s="40"/>
      <c r="NI85" s="40"/>
      <c r="NJ85" s="40"/>
      <c r="NK85" s="40"/>
      <c r="NL85" s="40"/>
      <c r="NM85" s="40"/>
      <c r="NN85" s="40"/>
      <c r="NO85" s="40"/>
      <c r="NP85" s="40"/>
      <c r="NQ85" s="40"/>
      <c r="NR85" s="40"/>
      <c r="NS85" s="40"/>
      <c r="NT85" s="40"/>
      <c r="NU85" s="40"/>
      <c r="NV85" s="40"/>
      <c r="NW85" s="40"/>
      <c r="NX85" s="40"/>
      <c r="NY85" s="40"/>
      <c r="NZ85" s="40"/>
      <c r="OA85" s="40"/>
      <c r="OB85" s="40"/>
      <c r="OC85" s="40"/>
      <c r="OD85" s="40"/>
      <c r="OE85" s="40"/>
      <c r="OF85" s="40"/>
      <c r="OG85" s="40"/>
      <c r="OH85" s="40"/>
      <c r="OI85" s="40"/>
      <c r="OJ85" s="40"/>
      <c r="OK85" s="40"/>
      <c r="OL85" s="40"/>
      <c r="OM85" s="40"/>
      <c r="ON85" s="40"/>
      <c r="OO85" s="40"/>
      <c r="OP85" s="40"/>
      <c r="OQ85" s="40"/>
      <c r="OR85" s="40"/>
      <c r="OS85" s="40"/>
      <c r="OT85" s="40"/>
      <c r="OU85" s="40"/>
      <c r="OV85" s="40"/>
      <c r="OW85" s="40"/>
      <c r="OX85" s="40"/>
      <c r="OY85" s="40"/>
      <c r="OZ85" s="40"/>
      <c r="PA85" s="40"/>
      <c r="PB85" s="40"/>
      <c r="PC85" s="40"/>
      <c r="PD85" s="40"/>
      <c r="PE85" s="40"/>
      <c r="PF85" s="40"/>
      <c r="PG85" s="40"/>
      <c r="PH85" s="40"/>
      <c r="PI85" s="40"/>
      <c r="PJ85" s="40"/>
      <c r="PK85" s="40"/>
      <c r="PL85" s="40"/>
      <c r="PM85" s="40"/>
      <c r="PN85" s="40"/>
      <c r="PO85" s="40"/>
      <c r="PP85" s="40"/>
      <c r="PQ85" s="40"/>
      <c r="PR85" s="40"/>
      <c r="PS85" s="40"/>
      <c r="PT85" s="40"/>
      <c r="PU85" s="40"/>
      <c r="PV85" s="40"/>
      <c r="PW85" s="40"/>
      <c r="PX85" s="40"/>
      <c r="PY85" s="40"/>
      <c r="PZ85" s="40"/>
      <c r="QA85" s="40"/>
      <c r="QB85" s="40"/>
      <c r="QC85" s="40"/>
      <c r="QD85" s="40"/>
      <c r="QE85" s="40"/>
      <c r="QF85" s="40"/>
      <c r="QG85" s="40"/>
      <c r="QH85" s="40"/>
      <c r="QI85" s="40"/>
      <c r="QJ85" s="40"/>
      <c r="QK85" s="40"/>
      <c r="QL85" s="40"/>
      <c r="QM85" s="40"/>
      <c r="QN85" s="40"/>
      <c r="QO85" s="40"/>
      <c r="QP85" s="40"/>
      <c r="QQ85" s="40"/>
      <c r="QR85" s="40"/>
      <c r="QS85" s="40"/>
      <c r="QT85" s="40"/>
      <c r="QU85" s="40"/>
      <c r="QV85" s="40"/>
      <c r="QW85" s="40"/>
      <c r="QX85" s="40"/>
      <c r="QY85" s="40"/>
      <c r="QZ85" s="40"/>
      <c r="RA85" s="40"/>
      <c r="RB85" s="40"/>
      <c r="RC85" s="40"/>
      <c r="RD85" s="40"/>
      <c r="RE85" s="40"/>
      <c r="RF85" s="40"/>
      <c r="RG85" s="40"/>
      <c r="RH85" s="40"/>
      <c r="RI85" s="40"/>
      <c r="RJ85" s="40"/>
      <c r="RK85" s="40"/>
      <c r="RL85" s="40"/>
      <c r="RM85" s="40"/>
      <c r="RN85" s="40"/>
      <c r="RO85" s="40"/>
      <c r="RP85" s="40"/>
      <c r="RQ85" s="40"/>
      <c r="RR85" s="40"/>
      <c r="RS85" s="40"/>
      <c r="RT85" s="40"/>
      <c r="RU85" s="40"/>
      <c r="RV85" s="40"/>
      <c r="RW85" s="40"/>
      <c r="RX85" s="40"/>
      <c r="RY85" s="40"/>
      <c r="RZ85" s="40"/>
      <c r="SA85" s="40"/>
      <c r="SB85" s="40"/>
      <c r="SC85" s="40"/>
      <c r="SD85" s="40"/>
      <c r="SE85" s="40"/>
      <c r="SF85" s="40"/>
      <c r="SG85" s="40"/>
      <c r="SH85" s="40"/>
      <c r="SI85" s="40"/>
      <c r="SJ85" s="40"/>
      <c r="SK85" s="40"/>
      <c r="SL85" s="40"/>
      <c r="SM85" s="40"/>
      <c r="SN85" s="40"/>
      <c r="SO85" s="40"/>
      <c r="SP85" s="40"/>
      <c r="SQ85" s="40"/>
      <c r="SR85" s="40"/>
      <c r="SS85" s="40"/>
      <c r="ST85" s="40"/>
      <c r="SU85" s="40"/>
      <c r="SV85" s="40"/>
      <c r="SW85" s="40"/>
      <c r="SX85" s="40"/>
      <c r="SY85" s="40"/>
      <c r="SZ85" s="40"/>
      <c r="TA85" s="40"/>
      <c r="TB85" s="40"/>
      <c r="TC85" s="40"/>
      <c r="TD85" s="40"/>
      <c r="TE85" s="40"/>
      <c r="TF85" s="40"/>
      <c r="TG85" s="40"/>
      <c r="TH85" s="40"/>
      <c r="TI85" s="40"/>
      <c r="TJ85" s="40"/>
      <c r="TK85" s="40"/>
      <c r="TL85" s="40"/>
      <c r="TM85" s="40"/>
      <c r="TN85" s="40"/>
      <c r="TO85" s="40"/>
      <c r="TP85" s="40"/>
      <c r="TQ85" s="40"/>
      <c r="TR85" s="40"/>
      <c r="TS85" s="40"/>
      <c r="TT85" s="40"/>
      <c r="TU85" s="40"/>
      <c r="TV85" s="40"/>
      <c r="TW85" s="40"/>
      <c r="TX85" s="40"/>
      <c r="TY85" s="40"/>
      <c r="TZ85" s="40"/>
      <c r="UA85" s="40"/>
      <c r="UB85" s="40"/>
      <c r="UC85" s="40"/>
      <c r="UD85" s="40"/>
      <c r="UE85" s="40"/>
      <c r="UF85" s="40"/>
      <c r="UG85" s="40"/>
      <c r="UH85" s="40"/>
      <c r="UI85" s="40"/>
      <c r="UJ85" s="40"/>
      <c r="UK85" s="40"/>
      <c r="UL85" s="40"/>
      <c r="UM85" s="40"/>
      <c r="UN85" s="40"/>
      <c r="UO85" s="40"/>
      <c r="UP85" s="40"/>
      <c r="UQ85" s="40"/>
      <c r="UR85" s="40"/>
      <c r="US85" s="40"/>
      <c r="UT85" s="40"/>
      <c r="UU85" s="40"/>
      <c r="UV85" s="40"/>
      <c r="UW85" s="40"/>
      <c r="UX85" s="40"/>
      <c r="UY85" s="40"/>
      <c r="UZ85" s="40"/>
      <c r="VA85" s="40"/>
      <c r="VB85" s="40"/>
      <c r="VC85" s="40"/>
      <c r="VD85" s="40"/>
      <c r="VE85" s="40"/>
      <c r="VF85" s="40"/>
      <c r="VG85" s="40"/>
      <c r="VH85" s="40"/>
      <c r="VI85" s="40"/>
      <c r="VJ85" s="40"/>
      <c r="VK85" s="40"/>
      <c r="VL85" s="40"/>
      <c r="VM85" s="40"/>
      <c r="VN85" s="40"/>
      <c r="VO85" s="40"/>
      <c r="VP85" s="40"/>
      <c r="VQ85" s="40"/>
      <c r="VR85" s="40"/>
      <c r="VS85" s="40"/>
      <c r="VT85" s="40"/>
      <c r="VU85" s="40"/>
      <c r="VV85" s="40"/>
      <c r="VW85" s="40"/>
      <c r="VX85" s="40"/>
      <c r="VY85" s="40"/>
      <c r="VZ85" s="40"/>
      <c r="WA85" s="40"/>
      <c r="WB85" s="40"/>
      <c r="WC85" s="40"/>
      <c r="WD85" s="40"/>
      <c r="WE85" s="40"/>
      <c r="WF85" s="40"/>
      <c r="WG85" s="40"/>
      <c r="WH85" s="40"/>
      <c r="WI85" s="40"/>
      <c r="WJ85" s="40"/>
      <c r="WK85" s="40"/>
      <c r="WL85" s="40"/>
      <c r="WM85" s="40"/>
      <c r="WN85" s="40"/>
      <c r="WO85" s="40"/>
      <c r="WP85" s="40"/>
      <c r="WQ85" s="40"/>
      <c r="WR85" s="40"/>
      <c r="WS85" s="40"/>
      <c r="WT85" s="40"/>
      <c r="WU85" s="40"/>
      <c r="WV85" s="40"/>
      <c r="WW85" s="40"/>
      <c r="WX85" s="40"/>
      <c r="WY85" s="40"/>
      <c r="WZ85" s="40"/>
      <c r="XA85" s="40"/>
      <c r="XB85" s="40"/>
      <c r="XC85" s="40"/>
      <c r="XD85" s="40"/>
      <c r="XE85" s="40"/>
      <c r="XF85" s="40"/>
      <c r="XG85" s="40"/>
      <c r="XH85" s="40"/>
      <c r="XI85" s="40"/>
      <c r="XJ85" s="40"/>
      <c r="XK85" s="40"/>
      <c r="XL85" s="40"/>
      <c r="XM85" s="40"/>
      <c r="XN85" s="40"/>
      <c r="XO85" s="40"/>
      <c r="XP85" s="40"/>
      <c r="XQ85" s="40"/>
      <c r="XR85" s="40"/>
      <c r="XS85" s="40"/>
      <c r="XT85" s="40"/>
      <c r="XU85" s="40"/>
      <c r="XV85" s="40"/>
      <c r="XW85" s="40"/>
      <c r="XX85" s="40"/>
      <c r="XY85" s="40"/>
      <c r="XZ85" s="40"/>
      <c r="YA85" s="40"/>
      <c r="YB85" s="40"/>
      <c r="YC85" s="40"/>
      <c r="YD85" s="40"/>
      <c r="YE85" s="40"/>
      <c r="YF85" s="40"/>
      <c r="YG85" s="40"/>
      <c r="YH85" s="40"/>
      <c r="YI85" s="40"/>
      <c r="YJ85" s="40"/>
      <c r="YK85" s="40"/>
      <c r="YL85" s="40"/>
      <c r="YM85" s="40"/>
      <c r="YN85" s="40"/>
      <c r="YO85" s="40"/>
      <c r="YP85" s="40"/>
      <c r="YQ85" s="40"/>
      <c r="YR85" s="40"/>
      <c r="YS85" s="40"/>
      <c r="YT85" s="40"/>
      <c r="YU85" s="40"/>
      <c r="YV85" s="40"/>
      <c r="YW85" s="40"/>
      <c r="YX85" s="40"/>
      <c r="YY85" s="40"/>
      <c r="YZ85" s="40"/>
      <c r="ZA85" s="40"/>
      <c r="ZB85" s="40"/>
      <c r="ZC85" s="40"/>
      <c r="ZD85" s="40"/>
      <c r="ZE85" s="40"/>
      <c r="ZF85" s="40"/>
      <c r="ZG85" s="40"/>
      <c r="ZH85" s="40"/>
      <c r="ZI85" s="40"/>
      <c r="ZJ85" s="40"/>
      <c r="ZK85" s="40"/>
      <c r="ZL85" s="40"/>
      <c r="ZM85" s="40"/>
      <c r="ZN85" s="40"/>
      <c r="ZO85" s="40"/>
      <c r="ZP85" s="40"/>
      <c r="ZQ85" s="40"/>
      <c r="ZR85" s="40"/>
      <c r="ZS85" s="40"/>
      <c r="ZT85" s="40"/>
      <c r="ZU85" s="40"/>
      <c r="ZV85" s="40"/>
      <c r="ZW85" s="40"/>
      <c r="ZX85" s="40"/>
      <c r="ZY85" s="40"/>
      <c r="ZZ85" s="40"/>
      <c r="AAA85" s="40"/>
      <c r="AAB85" s="40"/>
      <c r="AAC85" s="40"/>
      <c r="AAD85" s="40"/>
      <c r="AAE85" s="40"/>
      <c r="AAF85" s="40"/>
      <c r="AAG85" s="40"/>
      <c r="AAH85" s="40"/>
      <c r="AAI85" s="40"/>
      <c r="AAJ85" s="40"/>
      <c r="AAK85" s="40"/>
      <c r="AAL85" s="40"/>
      <c r="AAM85" s="40"/>
      <c r="AAN85" s="40"/>
      <c r="AAO85" s="40"/>
      <c r="AAP85" s="40"/>
      <c r="AAQ85" s="40"/>
      <c r="AAR85" s="40"/>
      <c r="AAS85" s="40"/>
      <c r="AAT85" s="40"/>
      <c r="AAU85" s="40"/>
      <c r="AAV85" s="40"/>
      <c r="AAW85" s="40"/>
      <c r="AAX85" s="40"/>
      <c r="AAY85" s="40"/>
      <c r="AAZ85" s="40"/>
      <c r="ABA85" s="40"/>
      <c r="ABB85" s="40"/>
      <c r="ABC85" s="40"/>
      <c r="ABD85" s="40"/>
      <c r="ABE85" s="40"/>
      <c r="ABF85" s="40"/>
      <c r="ABG85" s="40"/>
      <c r="ABH85" s="40"/>
      <c r="ABI85" s="40"/>
      <c r="ABJ85" s="40"/>
      <c r="ABK85" s="40"/>
      <c r="ABL85" s="40"/>
      <c r="ABM85" s="40"/>
      <c r="ABN85" s="40"/>
      <c r="ABO85" s="40"/>
      <c r="ABP85" s="40"/>
      <c r="ABQ85" s="40"/>
      <c r="ABR85" s="40"/>
      <c r="ABS85" s="40"/>
      <c r="ABT85" s="40"/>
      <c r="ABU85" s="40"/>
      <c r="ABV85" s="40"/>
      <c r="ABW85" s="40"/>
      <c r="ABX85" s="40"/>
      <c r="ABY85" s="40"/>
      <c r="ABZ85" s="40"/>
      <c r="ACA85" s="40"/>
      <c r="ACB85" s="40"/>
      <c r="ACC85" s="40"/>
      <c r="ACD85" s="40"/>
      <c r="ACE85" s="40"/>
      <c r="ACF85" s="40"/>
      <c r="ACG85" s="40"/>
      <c r="ACH85" s="40"/>
      <c r="ACI85" s="40"/>
      <c r="ACJ85" s="40"/>
      <c r="ACK85" s="40"/>
      <c r="ACL85" s="40"/>
      <c r="ACM85" s="40"/>
      <c r="ACN85" s="40"/>
      <c r="ACO85" s="40"/>
      <c r="ACP85" s="40"/>
      <c r="ACQ85" s="40"/>
      <c r="ACR85" s="40"/>
      <c r="ACS85" s="40"/>
      <c r="ACT85" s="40"/>
      <c r="ACU85" s="40"/>
      <c r="ACV85" s="40"/>
      <c r="ACW85" s="40"/>
      <c r="ACX85" s="40"/>
      <c r="ACY85" s="40"/>
      <c r="ACZ85" s="40"/>
      <c r="ADA85" s="40"/>
      <c r="ADB85" s="40"/>
      <c r="ADC85" s="40"/>
      <c r="ADD85" s="40"/>
      <c r="ADE85" s="40"/>
      <c r="ADF85" s="40"/>
      <c r="ADG85" s="40"/>
      <c r="ADH85" s="40"/>
      <c r="ADI85" s="40"/>
      <c r="ADJ85" s="40"/>
      <c r="ADK85" s="40"/>
      <c r="ADL85" s="40"/>
      <c r="ADM85" s="40"/>
      <c r="ADN85" s="40"/>
      <c r="ADO85" s="40"/>
      <c r="ADP85" s="40"/>
      <c r="ADQ85" s="40"/>
      <c r="ADR85" s="40"/>
      <c r="ADS85" s="40"/>
      <c r="ADT85" s="40"/>
      <c r="ADU85" s="40"/>
      <c r="ADV85" s="40"/>
      <c r="ADW85" s="40"/>
      <c r="ADX85" s="40"/>
      <c r="ADY85" s="40"/>
      <c r="ADZ85" s="40"/>
      <c r="AEA85" s="40"/>
      <c r="AEB85" s="40"/>
      <c r="AEC85" s="40"/>
      <c r="AED85" s="40"/>
      <c r="AEE85" s="40"/>
      <c r="AEF85" s="40"/>
      <c r="AEG85" s="40"/>
      <c r="AEH85" s="40"/>
      <c r="AEI85" s="40"/>
      <c r="AEJ85" s="40"/>
      <c r="AEK85" s="40"/>
      <c r="AEL85" s="40"/>
      <c r="AEM85" s="40"/>
      <c r="AEN85" s="40"/>
      <c r="AEO85" s="40"/>
      <c r="AEP85" s="40"/>
      <c r="AEQ85" s="40"/>
      <c r="AER85" s="40"/>
      <c r="AES85" s="40"/>
      <c r="AET85" s="40"/>
      <c r="AEU85" s="40"/>
      <c r="AEV85" s="40"/>
      <c r="AEW85" s="40"/>
      <c r="AEX85" s="40"/>
      <c r="AEY85" s="40"/>
      <c r="AEZ85" s="40"/>
      <c r="AFA85" s="40"/>
      <c r="AFB85" s="40"/>
      <c r="AFC85" s="40"/>
      <c r="AFD85" s="40"/>
      <c r="AFE85" s="40"/>
      <c r="AFF85" s="40"/>
      <c r="AFG85" s="40"/>
      <c r="AFH85" s="40"/>
      <c r="AFI85" s="40"/>
      <c r="AFJ85" s="40"/>
      <c r="AFK85" s="40"/>
      <c r="AFL85" s="40"/>
      <c r="AFM85" s="40"/>
      <c r="AFN85" s="40"/>
      <c r="AFO85" s="40"/>
      <c r="AFP85" s="40"/>
      <c r="AFQ85" s="40"/>
      <c r="AFR85" s="40"/>
      <c r="AFS85" s="40"/>
      <c r="AFT85" s="40"/>
      <c r="AFU85" s="40"/>
      <c r="AFV85" s="40"/>
      <c r="AFW85" s="40"/>
      <c r="AFX85" s="40"/>
      <c r="AFY85" s="40"/>
      <c r="AFZ85" s="40"/>
      <c r="AGA85" s="40"/>
      <c r="AGB85" s="40"/>
      <c r="AGC85" s="40"/>
      <c r="AGD85" s="40"/>
      <c r="AGE85" s="40"/>
      <c r="AGF85" s="40"/>
      <c r="AGG85" s="40"/>
      <c r="AGH85" s="40"/>
      <c r="AGI85" s="40"/>
      <c r="AGJ85" s="40"/>
      <c r="AGK85" s="40"/>
      <c r="AGL85" s="40"/>
      <c r="AGM85" s="40"/>
      <c r="AGN85" s="40"/>
      <c r="AGO85" s="40"/>
      <c r="AGP85" s="40"/>
      <c r="AGQ85" s="40"/>
      <c r="AGR85" s="40"/>
      <c r="AGS85" s="40"/>
      <c r="AGT85" s="40"/>
      <c r="AGU85" s="40"/>
      <c r="AGV85" s="40"/>
      <c r="AGW85" s="40"/>
      <c r="AGX85" s="40"/>
      <c r="AGY85" s="40"/>
      <c r="AGZ85" s="40"/>
      <c r="AHA85" s="40"/>
      <c r="AHB85" s="40"/>
      <c r="AHC85" s="40"/>
      <c r="AHD85" s="40"/>
      <c r="AHE85" s="40"/>
      <c r="AHF85" s="40"/>
      <c r="AHG85" s="40"/>
      <c r="AHH85" s="40"/>
      <c r="AHI85" s="40"/>
      <c r="AHJ85" s="40"/>
      <c r="AHK85" s="40"/>
      <c r="AHL85" s="40"/>
      <c r="AHM85" s="40"/>
      <c r="AHN85" s="40"/>
      <c r="AHO85" s="40"/>
      <c r="AHP85" s="40"/>
      <c r="AHQ85" s="40"/>
      <c r="AHR85" s="40"/>
      <c r="AHS85" s="40"/>
      <c r="AHT85" s="40"/>
      <c r="AHU85" s="40"/>
      <c r="AHV85" s="40"/>
      <c r="AHW85" s="40"/>
      <c r="AHX85" s="40"/>
      <c r="AHY85" s="40"/>
      <c r="AHZ85" s="40"/>
      <c r="AIA85" s="40"/>
      <c r="AIB85" s="40"/>
      <c r="AIC85" s="40"/>
      <c r="AID85" s="40"/>
      <c r="AIE85" s="40"/>
      <c r="AIF85" s="40"/>
      <c r="AIG85" s="40"/>
      <c r="AIH85" s="40"/>
      <c r="AII85" s="40"/>
      <c r="AIJ85" s="40"/>
      <c r="AIK85" s="40"/>
      <c r="AIL85" s="40"/>
      <c r="AIM85" s="40"/>
      <c r="AIN85" s="40"/>
      <c r="AIO85" s="40"/>
      <c r="AIP85" s="40"/>
      <c r="AIQ85" s="40"/>
      <c r="AIR85" s="40"/>
      <c r="AIS85" s="40"/>
      <c r="AIT85" s="40"/>
      <c r="AIU85" s="40"/>
      <c r="AIV85" s="40"/>
      <c r="AIW85" s="40"/>
      <c r="AIX85" s="40"/>
      <c r="AIY85" s="40"/>
      <c r="AIZ85" s="40"/>
      <c r="AJA85" s="40"/>
      <c r="AJB85" s="40"/>
      <c r="AJC85" s="40"/>
      <c r="AJD85" s="40"/>
      <c r="AJE85" s="40"/>
      <c r="AJF85" s="40"/>
      <c r="AJG85" s="40"/>
      <c r="AJH85" s="40"/>
      <c r="AJI85" s="40"/>
      <c r="AJJ85" s="40"/>
      <c r="AJK85" s="40"/>
      <c r="AJL85" s="40"/>
      <c r="AJM85" s="40"/>
      <c r="AJN85" s="40"/>
      <c r="AJO85" s="40"/>
      <c r="AJP85" s="40"/>
      <c r="AJQ85" s="40"/>
      <c r="AJR85" s="40"/>
      <c r="AJS85" s="40"/>
      <c r="AJT85" s="40"/>
      <c r="AJU85" s="40"/>
      <c r="AJV85" s="40"/>
      <c r="AJW85" s="40"/>
      <c r="AJX85" s="40"/>
      <c r="AJY85" s="40"/>
      <c r="AJZ85" s="40"/>
      <c r="AKA85" s="40"/>
      <c r="AKB85" s="40"/>
      <c r="AKC85" s="40"/>
      <c r="AKD85" s="40"/>
      <c r="AKE85" s="40"/>
      <c r="AKF85" s="40"/>
      <c r="AKG85" s="40"/>
      <c r="AKH85" s="40"/>
      <c r="AKI85" s="40"/>
      <c r="AKJ85" s="40"/>
      <c r="AKK85" s="40"/>
      <c r="AKL85" s="40"/>
      <c r="AKM85" s="40"/>
      <c r="AKN85" s="40"/>
      <c r="AKO85" s="40"/>
      <c r="AKP85" s="40"/>
      <c r="AKQ85" s="40"/>
      <c r="AKR85" s="40"/>
      <c r="AKS85" s="40"/>
      <c r="AKT85" s="40"/>
      <c r="AKU85" s="40"/>
      <c r="AKV85" s="40"/>
      <c r="AKW85" s="40"/>
      <c r="AKX85" s="40"/>
      <c r="AKY85" s="40"/>
      <c r="AKZ85" s="40"/>
      <c r="ALA85" s="40"/>
      <c r="ALB85" s="40"/>
      <c r="ALC85" s="40"/>
      <c r="ALD85" s="40"/>
      <c r="ALE85" s="40"/>
      <c r="ALF85" s="40"/>
      <c r="ALG85" s="40"/>
      <c r="ALH85" s="40"/>
      <c r="ALI85" s="40"/>
      <c r="ALJ85" s="40"/>
      <c r="ALK85" s="40"/>
      <c r="ALL85" s="40"/>
      <c r="ALM85" s="40"/>
      <c r="ALN85" s="40"/>
      <c r="ALO85" s="40"/>
      <c r="ALP85" s="40"/>
      <c r="ALQ85" s="40"/>
      <c r="ALR85" s="40"/>
      <c r="ALS85" s="40"/>
      <c r="ALT85" s="40"/>
      <c r="ALU85" s="40"/>
      <c r="ALV85" s="40"/>
      <c r="ALW85" s="40"/>
      <c r="ALX85" s="40"/>
      <c r="ALY85" s="40"/>
      <c r="ALZ85" s="40"/>
      <c r="AMA85" s="40"/>
      <c r="AMB85" s="40"/>
      <c r="AMC85" s="40"/>
      <c r="AMD85" s="40"/>
      <c r="AME85" s="40"/>
      <c r="AMF85" s="40"/>
      <c r="AMG85" s="40"/>
      <c r="AMH85" s="40"/>
      <c r="AMI85" s="40"/>
      <c r="AMJ85" s="40"/>
      <c r="AMK85" s="40"/>
      <c r="AML85" s="40"/>
      <c r="AMM85" s="40"/>
      <c r="AMN85" s="40"/>
      <c r="AMO85" s="40"/>
      <c r="AMP85" s="40"/>
      <c r="AMQ85" s="40"/>
      <c r="AMR85" s="40"/>
      <c r="AMS85" s="40"/>
      <c r="AMT85" s="40"/>
      <c r="AMU85" s="40"/>
      <c r="AMV85" s="40"/>
      <c r="AMW85" s="40"/>
      <c r="AMX85" s="40"/>
      <c r="AMY85" s="40"/>
      <c r="AMZ85" s="40"/>
      <c r="ANA85" s="40"/>
      <c r="ANB85" s="40"/>
      <c r="ANC85" s="40"/>
      <c r="AND85" s="40"/>
      <c r="ANE85" s="40"/>
      <c r="ANF85" s="40"/>
      <c r="ANG85" s="40"/>
      <c r="ANH85" s="40"/>
      <c r="ANI85" s="40"/>
      <c r="ANJ85" s="40"/>
      <c r="ANK85" s="40"/>
      <c r="ANL85" s="40"/>
      <c r="ANM85" s="40"/>
      <c r="ANN85" s="40"/>
      <c r="ANO85" s="40"/>
      <c r="ANP85" s="40"/>
      <c r="ANQ85" s="40"/>
      <c r="ANR85" s="40"/>
      <c r="ANS85" s="40"/>
      <c r="ANT85" s="40"/>
      <c r="ANU85" s="40"/>
      <c r="ANV85" s="40"/>
      <c r="ANW85" s="40"/>
      <c r="ANX85" s="40"/>
      <c r="ANY85" s="40"/>
      <c r="ANZ85" s="40"/>
      <c r="AOA85" s="40"/>
      <c r="AOB85" s="40"/>
      <c r="AOC85" s="40"/>
      <c r="AOD85" s="40"/>
      <c r="AOE85" s="40"/>
      <c r="AOF85" s="40"/>
      <c r="AOG85" s="40"/>
      <c r="AOH85" s="40"/>
      <c r="AOI85" s="40"/>
      <c r="AOJ85" s="40"/>
      <c r="AOK85" s="40"/>
      <c r="AOL85" s="40"/>
      <c r="AOM85" s="40"/>
      <c r="AON85" s="40"/>
      <c r="AOO85" s="40"/>
      <c r="AOP85" s="40"/>
      <c r="AOQ85" s="40"/>
      <c r="AOR85" s="40"/>
      <c r="AOS85" s="40"/>
      <c r="AOT85" s="40"/>
      <c r="AOU85" s="40"/>
      <c r="AOV85" s="40"/>
      <c r="AOW85" s="40"/>
      <c r="AOX85" s="40"/>
      <c r="AOY85" s="40"/>
      <c r="AOZ85" s="40"/>
      <c r="APA85" s="40"/>
      <c r="APB85" s="40"/>
      <c r="APC85" s="40"/>
      <c r="APD85" s="40"/>
      <c r="APE85" s="40"/>
      <c r="APF85" s="40"/>
      <c r="APG85" s="40"/>
      <c r="APH85" s="40"/>
      <c r="API85" s="40"/>
      <c r="APJ85" s="40"/>
      <c r="APK85" s="40"/>
      <c r="APL85" s="40"/>
      <c r="APM85" s="40"/>
      <c r="APN85" s="40"/>
      <c r="APO85" s="40"/>
      <c r="APP85" s="40"/>
      <c r="APQ85" s="40"/>
      <c r="APR85" s="40"/>
      <c r="APS85" s="40"/>
      <c r="APT85" s="40"/>
      <c r="APU85" s="40"/>
      <c r="APV85" s="40"/>
      <c r="APW85" s="40"/>
      <c r="APX85" s="40"/>
      <c r="APY85" s="40"/>
      <c r="APZ85" s="40"/>
      <c r="AQA85" s="40"/>
      <c r="AQB85" s="40"/>
      <c r="AQC85" s="40"/>
      <c r="AQD85" s="40"/>
      <c r="AQE85" s="40"/>
      <c r="AQF85" s="40"/>
      <c r="AQG85" s="40"/>
      <c r="AQH85" s="40"/>
      <c r="AQI85" s="40"/>
      <c r="AQJ85" s="40"/>
      <c r="AQK85" s="40"/>
      <c r="AQL85" s="40"/>
      <c r="AQM85" s="40"/>
      <c r="AQN85" s="40"/>
      <c r="AQO85" s="40"/>
      <c r="AQP85" s="40"/>
      <c r="AQQ85" s="40"/>
      <c r="AQR85" s="40"/>
      <c r="AQS85" s="40"/>
      <c r="AQT85" s="40"/>
      <c r="AQU85" s="40"/>
      <c r="AQV85" s="40"/>
      <c r="AQW85" s="40"/>
      <c r="AQX85" s="40"/>
      <c r="AQY85" s="40"/>
      <c r="AQZ85" s="40"/>
      <c r="ARA85" s="40"/>
      <c r="ARB85" s="40"/>
      <c r="ARC85" s="40"/>
      <c r="ARD85" s="40"/>
      <c r="ARE85" s="40"/>
      <c r="ARF85" s="40"/>
      <c r="ARG85" s="40"/>
      <c r="ARH85" s="40"/>
      <c r="ARI85" s="40"/>
      <c r="ARJ85" s="40"/>
      <c r="ARK85" s="40"/>
      <c r="ARL85" s="40"/>
      <c r="ARM85" s="40"/>
      <c r="ARN85" s="40"/>
      <c r="ARO85" s="40"/>
      <c r="ARP85" s="40"/>
      <c r="ARQ85" s="40"/>
      <c r="ARR85" s="40"/>
      <c r="ARS85" s="40"/>
      <c r="ART85" s="40"/>
      <c r="ARU85" s="40"/>
      <c r="ARV85" s="40"/>
      <c r="ARW85" s="40"/>
      <c r="ARX85" s="40"/>
      <c r="ARY85" s="40"/>
      <c r="ARZ85" s="40"/>
      <c r="ASA85" s="40"/>
      <c r="ASB85" s="40"/>
      <c r="ASC85" s="40"/>
      <c r="ASD85" s="40"/>
      <c r="ASE85" s="40"/>
      <c r="ASF85" s="40"/>
      <c r="ASG85" s="40"/>
      <c r="ASH85" s="40"/>
      <c r="ASI85" s="40"/>
      <c r="ASJ85" s="40"/>
      <c r="ASK85" s="40"/>
      <c r="ASL85" s="40"/>
      <c r="ASM85" s="40"/>
      <c r="ASN85" s="40"/>
      <c r="ASO85" s="40"/>
      <c r="ASP85" s="40"/>
      <c r="ASQ85" s="40"/>
      <c r="ASR85" s="40"/>
      <c r="ASS85" s="40"/>
      <c r="AST85" s="40"/>
      <c r="ASU85" s="40"/>
      <c r="ASV85" s="40"/>
      <c r="ASW85" s="40"/>
      <c r="ASX85" s="40"/>
      <c r="ASY85" s="40"/>
      <c r="ASZ85" s="40"/>
      <c r="ATA85" s="40"/>
      <c r="ATB85" s="40"/>
      <c r="ATC85" s="40"/>
      <c r="ATD85" s="40"/>
      <c r="ATE85" s="40"/>
      <c r="ATF85" s="40"/>
      <c r="ATG85" s="40"/>
      <c r="ATH85" s="40"/>
      <c r="ATI85" s="40"/>
      <c r="ATJ85" s="40"/>
      <c r="ATK85" s="40"/>
      <c r="ATL85" s="40"/>
      <c r="ATM85" s="40"/>
      <c r="ATN85" s="40"/>
      <c r="ATO85" s="40"/>
      <c r="ATP85" s="40"/>
      <c r="ATQ85" s="40"/>
      <c r="ATR85" s="40"/>
      <c r="ATS85" s="40"/>
      <c r="ATT85" s="40"/>
      <c r="ATU85" s="40"/>
      <c r="ATV85" s="40"/>
      <c r="ATW85" s="40"/>
      <c r="ATX85" s="40"/>
      <c r="ATY85" s="40"/>
      <c r="ATZ85" s="40"/>
      <c r="AUA85" s="40"/>
      <c r="AUB85" s="40"/>
      <c r="AUC85" s="40"/>
      <c r="AUD85" s="40"/>
      <c r="AUE85" s="40"/>
      <c r="AUF85" s="40"/>
      <c r="AUG85" s="40"/>
      <c r="AUH85" s="40"/>
      <c r="AUI85" s="40"/>
      <c r="AUJ85" s="40"/>
      <c r="AUK85" s="40"/>
      <c r="AUL85" s="40"/>
      <c r="AUM85" s="40"/>
      <c r="AUN85" s="40"/>
      <c r="AUO85" s="40"/>
      <c r="AUP85" s="40"/>
      <c r="AUQ85" s="40"/>
      <c r="AUR85" s="40"/>
      <c r="AUS85" s="40"/>
      <c r="AUT85" s="40"/>
      <c r="AUU85" s="40"/>
      <c r="AUV85" s="40"/>
      <c r="AUW85" s="40"/>
      <c r="AUX85" s="40"/>
      <c r="AUY85" s="40"/>
      <c r="AUZ85" s="40"/>
      <c r="AVA85" s="40"/>
      <c r="AVB85" s="40"/>
      <c r="AVC85" s="40"/>
      <c r="AVD85" s="40"/>
      <c r="AVE85" s="40"/>
      <c r="AVF85" s="40"/>
      <c r="AVG85" s="40"/>
      <c r="AVH85" s="40"/>
      <c r="AVI85" s="40"/>
      <c r="AVJ85" s="40"/>
      <c r="AVK85" s="40"/>
      <c r="AVL85" s="40"/>
      <c r="AVM85" s="40"/>
      <c r="AVN85" s="40"/>
      <c r="AVO85" s="40"/>
      <c r="AVP85" s="40"/>
      <c r="AVQ85" s="40"/>
      <c r="AVR85" s="40"/>
      <c r="AVS85" s="40"/>
      <c r="AVT85" s="40"/>
      <c r="AVU85" s="40"/>
      <c r="AVV85" s="40"/>
      <c r="AVW85" s="40"/>
      <c r="AVX85" s="40"/>
      <c r="AVY85" s="40"/>
      <c r="AVZ85" s="40"/>
      <c r="AWA85" s="40"/>
      <c r="AWB85" s="40"/>
      <c r="AWC85" s="40"/>
      <c r="AWD85" s="40"/>
      <c r="AWE85" s="40"/>
      <c r="AWF85" s="40"/>
      <c r="AWG85" s="40"/>
      <c r="AWH85" s="40"/>
      <c r="AWI85" s="40"/>
      <c r="AWJ85" s="40"/>
      <c r="AWK85" s="40"/>
      <c r="AWL85" s="40"/>
      <c r="AWM85" s="40"/>
      <c r="AWN85" s="40"/>
      <c r="AWO85" s="40"/>
      <c r="AWP85" s="40"/>
      <c r="AWQ85" s="40"/>
      <c r="AWR85" s="40"/>
      <c r="AWS85" s="40"/>
      <c r="AWT85" s="40"/>
      <c r="AWU85" s="40"/>
      <c r="AWV85" s="40"/>
      <c r="AWW85" s="40"/>
      <c r="AWX85" s="40"/>
      <c r="AWY85" s="40"/>
      <c r="AWZ85" s="40"/>
      <c r="AXA85" s="40"/>
      <c r="AXB85" s="40"/>
      <c r="AXC85" s="40"/>
      <c r="AXD85" s="40"/>
      <c r="AXE85" s="40"/>
      <c r="AXF85" s="40"/>
      <c r="AXG85" s="40"/>
      <c r="AXH85" s="40"/>
      <c r="AXI85" s="40"/>
      <c r="AXJ85" s="40"/>
      <c r="AXK85" s="40"/>
      <c r="AXL85" s="40"/>
      <c r="AXM85" s="40"/>
      <c r="AXN85" s="40"/>
      <c r="AXO85" s="40"/>
      <c r="AXP85" s="40"/>
      <c r="AXQ85" s="40"/>
      <c r="AXR85" s="40"/>
      <c r="AXS85" s="40"/>
      <c r="AXT85" s="40"/>
      <c r="AXU85" s="40"/>
      <c r="AXV85" s="40"/>
      <c r="AXW85" s="40"/>
      <c r="AXX85" s="40"/>
      <c r="AXY85" s="40"/>
      <c r="AXZ85" s="40"/>
      <c r="AYA85" s="40"/>
      <c r="AYB85" s="40"/>
      <c r="AYC85" s="40"/>
      <c r="AYD85" s="40"/>
      <c r="AYE85" s="40"/>
      <c r="AYF85" s="40"/>
      <c r="AYG85" s="40"/>
      <c r="AYH85" s="40"/>
      <c r="AYI85" s="40"/>
      <c r="AYJ85" s="40"/>
      <c r="AYK85" s="40"/>
      <c r="AYL85" s="40"/>
      <c r="AYM85" s="40"/>
      <c r="AYN85" s="40"/>
      <c r="AYO85" s="40"/>
      <c r="AYP85" s="40"/>
      <c r="AYQ85" s="40"/>
      <c r="AYR85" s="40"/>
      <c r="AYS85" s="40"/>
      <c r="AYT85" s="40"/>
      <c r="AYU85" s="40"/>
      <c r="AYV85" s="40"/>
      <c r="AYW85" s="40"/>
      <c r="AYX85" s="40"/>
      <c r="AYY85" s="40"/>
      <c r="AYZ85" s="40"/>
      <c r="AZA85" s="40"/>
      <c r="AZB85" s="40"/>
      <c r="AZC85" s="40"/>
      <c r="AZD85" s="40"/>
      <c r="AZE85" s="40"/>
      <c r="AZF85" s="40"/>
      <c r="AZG85" s="40"/>
      <c r="AZH85" s="40"/>
      <c r="AZI85" s="40"/>
      <c r="AZJ85" s="40"/>
      <c r="AZK85" s="40"/>
      <c r="AZL85" s="40"/>
      <c r="AZM85" s="40"/>
      <c r="AZN85" s="40"/>
      <c r="AZO85" s="40"/>
      <c r="AZP85" s="40"/>
      <c r="AZQ85" s="40"/>
      <c r="AZR85" s="40"/>
      <c r="AZS85" s="40"/>
      <c r="AZT85" s="40"/>
      <c r="AZU85" s="40"/>
      <c r="AZV85" s="40"/>
      <c r="AZW85" s="40"/>
      <c r="AZX85" s="40"/>
      <c r="AZY85" s="40"/>
      <c r="AZZ85" s="40"/>
      <c r="BAA85" s="40"/>
      <c r="BAB85" s="40"/>
      <c r="BAC85" s="40"/>
      <c r="BAD85" s="40"/>
      <c r="BAE85" s="40"/>
      <c r="BAF85" s="40"/>
      <c r="BAG85" s="40"/>
      <c r="BAH85" s="40"/>
      <c r="BAI85" s="40"/>
      <c r="BAJ85" s="40"/>
      <c r="BAK85" s="40"/>
      <c r="BAL85" s="40"/>
      <c r="BAM85" s="40"/>
      <c r="BAN85" s="40"/>
      <c r="BAO85" s="40"/>
      <c r="BAP85" s="40"/>
      <c r="BAQ85" s="40"/>
      <c r="BAR85" s="40"/>
      <c r="BAS85" s="40"/>
      <c r="BAT85" s="40"/>
      <c r="BAU85" s="40"/>
      <c r="BAV85" s="40"/>
      <c r="BAW85" s="40"/>
      <c r="BAX85" s="40"/>
      <c r="BAY85" s="40"/>
      <c r="BAZ85" s="40"/>
      <c r="BBA85" s="40"/>
      <c r="BBB85" s="40"/>
      <c r="BBC85" s="40"/>
      <c r="BBD85" s="40"/>
      <c r="BBE85" s="40"/>
      <c r="BBF85" s="40"/>
      <c r="BBG85" s="40"/>
      <c r="BBH85" s="40"/>
      <c r="BBI85" s="40"/>
      <c r="BBJ85" s="40"/>
      <c r="BBK85" s="40"/>
      <c r="BBL85" s="40"/>
      <c r="BBM85" s="40"/>
      <c r="BBN85" s="40"/>
      <c r="BBO85" s="40"/>
      <c r="BBP85" s="40"/>
      <c r="BBQ85" s="40"/>
      <c r="BBR85" s="40"/>
      <c r="BBS85" s="40"/>
      <c r="BBT85" s="40"/>
      <c r="BBU85" s="40"/>
      <c r="BBV85" s="40"/>
      <c r="BBW85" s="40"/>
      <c r="BBX85" s="40"/>
      <c r="BBY85" s="40"/>
      <c r="BBZ85" s="40"/>
      <c r="BCA85" s="40"/>
      <c r="BCB85" s="40"/>
      <c r="BCC85" s="40"/>
      <c r="BCD85" s="40"/>
      <c r="BCE85" s="40"/>
      <c r="BCF85" s="40"/>
      <c r="BCG85" s="40"/>
      <c r="BCH85" s="40"/>
      <c r="BCI85" s="40"/>
      <c r="BCJ85" s="40"/>
      <c r="BCK85" s="40"/>
      <c r="BCL85" s="40"/>
      <c r="BCM85" s="40"/>
      <c r="BCN85" s="40"/>
      <c r="BCO85" s="40"/>
      <c r="BCP85" s="40"/>
      <c r="BCQ85" s="40"/>
      <c r="BCR85" s="40"/>
      <c r="BCS85" s="40"/>
      <c r="BCT85" s="40"/>
      <c r="BCU85" s="40"/>
      <c r="BCV85" s="40"/>
      <c r="BCW85" s="40"/>
      <c r="BCX85" s="40"/>
      <c r="BCY85" s="40"/>
      <c r="BCZ85" s="40"/>
      <c r="BDA85" s="40"/>
      <c r="BDB85" s="40"/>
      <c r="BDC85" s="40"/>
      <c r="BDD85" s="40"/>
      <c r="BDE85" s="40"/>
      <c r="BDF85" s="40"/>
      <c r="BDG85" s="40"/>
      <c r="BDH85" s="40"/>
      <c r="BDI85" s="40"/>
      <c r="BDJ85" s="40"/>
      <c r="BDK85" s="40"/>
      <c r="BDL85" s="40"/>
      <c r="BDM85" s="40"/>
      <c r="BDN85" s="40"/>
      <c r="BDO85" s="40"/>
      <c r="BDP85" s="40"/>
      <c r="BDQ85" s="40"/>
      <c r="BDR85" s="40"/>
      <c r="BDS85" s="40"/>
      <c r="BDT85" s="40"/>
      <c r="BDU85" s="40"/>
      <c r="BDV85" s="40"/>
      <c r="BDW85" s="40"/>
      <c r="BDX85" s="40"/>
      <c r="BDY85" s="40"/>
      <c r="BDZ85" s="40"/>
      <c r="BEA85" s="40"/>
      <c r="BEB85" s="40"/>
      <c r="BEC85" s="40"/>
      <c r="BED85" s="40"/>
      <c r="BEE85" s="40"/>
      <c r="BEF85" s="40"/>
      <c r="BEG85" s="40"/>
      <c r="BEH85" s="40"/>
      <c r="BEI85" s="40"/>
      <c r="BEJ85" s="40"/>
      <c r="BEK85" s="40"/>
      <c r="BEL85" s="40"/>
      <c r="BEM85" s="40"/>
      <c r="BEN85" s="40"/>
      <c r="BEO85" s="40"/>
      <c r="BEP85" s="40"/>
      <c r="BEQ85" s="40"/>
      <c r="BER85" s="40"/>
      <c r="BES85" s="40"/>
      <c r="BET85" s="40"/>
      <c r="BEU85" s="40"/>
      <c r="BEV85" s="40"/>
      <c r="BEW85" s="40"/>
      <c r="BEX85" s="40"/>
      <c r="BEY85" s="40"/>
      <c r="BEZ85" s="40"/>
      <c r="BFA85" s="40"/>
      <c r="BFB85" s="40"/>
      <c r="BFC85" s="40"/>
      <c r="BFD85" s="40"/>
      <c r="BFE85" s="40"/>
      <c r="BFF85" s="40"/>
      <c r="BFG85" s="40"/>
      <c r="BFH85" s="40"/>
      <c r="BFI85" s="40"/>
      <c r="BFJ85" s="40"/>
      <c r="BFK85" s="40"/>
      <c r="BFL85" s="40"/>
      <c r="BFM85" s="40"/>
      <c r="BFN85" s="40"/>
      <c r="BFO85" s="40"/>
      <c r="BFP85" s="40"/>
      <c r="BFQ85" s="40"/>
      <c r="BFR85" s="40"/>
      <c r="BFS85" s="40"/>
      <c r="BFT85" s="40"/>
      <c r="BFU85" s="40"/>
      <c r="BFV85" s="40"/>
      <c r="BFW85" s="40"/>
      <c r="BFX85" s="40"/>
      <c r="BFY85" s="40"/>
      <c r="BFZ85" s="40"/>
      <c r="BGA85" s="40"/>
      <c r="BGB85" s="40"/>
      <c r="BGC85" s="40"/>
      <c r="BGD85" s="40"/>
      <c r="BGE85" s="40"/>
      <c r="BGF85" s="40"/>
      <c r="BGG85" s="40"/>
      <c r="BGH85" s="40"/>
      <c r="BGI85" s="40"/>
      <c r="BGJ85" s="40"/>
      <c r="BGK85" s="40"/>
      <c r="BGL85" s="40"/>
      <c r="BGM85" s="40"/>
      <c r="BGN85" s="40"/>
      <c r="BGO85" s="40"/>
      <c r="BGP85" s="40"/>
      <c r="BGQ85" s="40"/>
      <c r="BGR85" s="40"/>
      <c r="BGS85" s="40"/>
      <c r="BGT85" s="40"/>
      <c r="BGU85" s="40"/>
      <c r="BGV85" s="40"/>
      <c r="BGW85" s="40"/>
      <c r="BGX85" s="40"/>
      <c r="BGY85" s="40"/>
      <c r="BGZ85" s="40"/>
      <c r="BHA85" s="40"/>
      <c r="BHB85" s="40"/>
      <c r="BHC85" s="40"/>
      <c r="BHD85" s="40"/>
      <c r="BHE85" s="40"/>
      <c r="BHF85" s="40"/>
      <c r="BHG85" s="40"/>
      <c r="BHH85" s="40"/>
      <c r="BHI85" s="40"/>
      <c r="BHJ85" s="40"/>
      <c r="BHK85" s="40"/>
      <c r="BHL85" s="40"/>
      <c r="BHM85" s="40"/>
      <c r="BHN85" s="40"/>
      <c r="BHO85" s="40"/>
      <c r="BHP85" s="40"/>
      <c r="BHQ85" s="40"/>
      <c r="BHR85" s="40"/>
      <c r="BHS85" s="40"/>
      <c r="BHT85" s="40"/>
      <c r="BHU85" s="40"/>
      <c r="BHV85" s="40"/>
      <c r="BHW85" s="40"/>
      <c r="BHX85" s="40"/>
      <c r="BHY85" s="40"/>
      <c r="BHZ85" s="40"/>
      <c r="BIA85" s="40"/>
      <c r="BIB85" s="40"/>
      <c r="BIC85" s="40"/>
      <c r="BID85" s="40"/>
      <c r="BIE85" s="40"/>
      <c r="BIF85" s="40"/>
      <c r="BIG85" s="40"/>
      <c r="BIH85" s="40"/>
      <c r="BII85" s="40"/>
      <c r="BIJ85" s="40"/>
      <c r="BIK85" s="40"/>
      <c r="BIL85" s="40"/>
      <c r="BIM85" s="40"/>
      <c r="BIN85" s="40"/>
      <c r="BIO85" s="40"/>
      <c r="BIP85" s="40"/>
      <c r="BIQ85" s="40"/>
      <c r="BIR85" s="40"/>
      <c r="BIS85" s="40"/>
      <c r="BIT85" s="40"/>
      <c r="BIU85" s="40"/>
      <c r="BIV85" s="40"/>
      <c r="BIW85" s="40"/>
      <c r="BIX85" s="40"/>
      <c r="BIY85" s="40"/>
      <c r="BIZ85" s="40"/>
      <c r="BJA85" s="40"/>
      <c r="BJB85" s="40"/>
      <c r="BJC85" s="40"/>
      <c r="BJD85" s="40"/>
      <c r="BJE85" s="40"/>
      <c r="BJF85" s="40"/>
      <c r="BJG85" s="40"/>
      <c r="BJH85" s="40"/>
      <c r="BJI85" s="40"/>
      <c r="BJJ85" s="40"/>
      <c r="BJK85" s="40"/>
      <c r="BJL85" s="40"/>
      <c r="BJM85" s="40"/>
      <c r="BJN85" s="40"/>
      <c r="BJO85" s="40"/>
      <c r="BJP85" s="40"/>
      <c r="BJQ85" s="40"/>
      <c r="BJR85" s="40"/>
      <c r="BJS85" s="40"/>
      <c r="BJT85" s="40"/>
      <c r="BJU85" s="40"/>
      <c r="BJV85" s="40"/>
      <c r="BJW85" s="40"/>
      <c r="BJX85" s="40"/>
      <c r="BJY85" s="40"/>
      <c r="BJZ85" s="40"/>
      <c r="BKA85" s="40"/>
      <c r="BKB85" s="40"/>
      <c r="BKC85" s="40"/>
      <c r="BKD85" s="40"/>
      <c r="BKE85" s="40"/>
      <c r="BKF85" s="40"/>
      <c r="BKG85" s="40"/>
      <c r="BKH85" s="40"/>
      <c r="BKI85" s="40"/>
      <c r="BKJ85" s="40"/>
      <c r="BKK85" s="40"/>
      <c r="BKL85" s="40"/>
      <c r="BKM85" s="40"/>
      <c r="BKN85" s="40"/>
      <c r="BKO85" s="40"/>
      <c r="BKP85" s="40"/>
      <c r="BKQ85" s="40"/>
      <c r="BKR85" s="40"/>
      <c r="BKS85" s="40"/>
      <c r="BKT85" s="40"/>
      <c r="BKU85" s="40"/>
      <c r="BKV85" s="40"/>
      <c r="BKW85" s="40"/>
      <c r="BKX85" s="40"/>
      <c r="BKY85" s="40"/>
      <c r="BKZ85" s="40"/>
      <c r="BLA85" s="40"/>
      <c r="BLB85" s="40"/>
      <c r="BLC85" s="40"/>
      <c r="BLD85" s="40"/>
      <c r="BLE85" s="40"/>
      <c r="BLF85" s="40"/>
      <c r="BLG85" s="40"/>
      <c r="BLH85" s="40"/>
      <c r="BLI85" s="40"/>
      <c r="BLJ85" s="40"/>
      <c r="BLK85" s="40"/>
      <c r="BLL85" s="40"/>
      <c r="BLM85" s="40"/>
      <c r="BLN85" s="40"/>
      <c r="BLO85" s="40"/>
      <c r="BLP85" s="40"/>
      <c r="BLQ85" s="40"/>
      <c r="BLR85" s="40"/>
      <c r="BLS85" s="40"/>
      <c r="BLT85" s="40"/>
      <c r="BLU85" s="40"/>
      <c r="BLV85" s="40"/>
      <c r="BLW85" s="40"/>
      <c r="BLX85" s="40"/>
      <c r="BLY85" s="40"/>
      <c r="BLZ85" s="40"/>
      <c r="BMA85" s="40"/>
      <c r="BMB85" s="40"/>
      <c r="BMC85" s="40"/>
      <c r="BMD85" s="40"/>
      <c r="BME85" s="40"/>
      <c r="BMF85" s="40"/>
      <c r="BMG85" s="40"/>
      <c r="BMH85" s="40"/>
      <c r="BMI85" s="40"/>
      <c r="BMJ85" s="40"/>
      <c r="BMK85" s="40"/>
      <c r="BML85" s="40"/>
      <c r="BMM85" s="40"/>
      <c r="BMN85" s="40"/>
      <c r="BMO85" s="40"/>
      <c r="BMP85" s="40"/>
      <c r="BMQ85" s="40"/>
      <c r="BMR85" s="40"/>
      <c r="BMS85" s="40"/>
      <c r="BMT85" s="40"/>
      <c r="BMU85" s="40"/>
      <c r="BMV85" s="40"/>
      <c r="BMW85" s="40"/>
      <c r="BMX85" s="40"/>
      <c r="BMY85" s="40"/>
      <c r="BMZ85" s="40"/>
      <c r="BNA85" s="40"/>
      <c r="BNB85" s="40"/>
      <c r="BNC85" s="40"/>
      <c r="BND85" s="40"/>
      <c r="BNE85" s="40"/>
      <c r="BNF85" s="40"/>
      <c r="BNG85" s="40"/>
      <c r="BNH85" s="40"/>
      <c r="BNI85" s="40"/>
      <c r="BNJ85" s="40"/>
      <c r="BNK85" s="40"/>
      <c r="BNL85" s="40"/>
      <c r="BNM85" s="40"/>
      <c r="BNN85" s="40"/>
      <c r="BNO85" s="40"/>
      <c r="BNP85" s="40"/>
      <c r="BNQ85" s="40"/>
      <c r="BNR85" s="40"/>
      <c r="BNS85" s="40"/>
      <c r="BNT85" s="40"/>
      <c r="BNU85" s="40"/>
      <c r="BNV85" s="40"/>
      <c r="BNW85" s="40"/>
      <c r="BNX85" s="40"/>
      <c r="BNY85" s="40"/>
      <c r="BNZ85" s="40"/>
      <c r="BOA85" s="40"/>
      <c r="BOB85" s="40"/>
      <c r="BOC85" s="40"/>
      <c r="BOD85" s="40"/>
      <c r="BOE85" s="40"/>
      <c r="BOF85" s="40"/>
      <c r="BOG85" s="40"/>
      <c r="BOH85" s="40"/>
      <c r="BOI85" s="40"/>
      <c r="BOJ85" s="40"/>
      <c r="BOK85" s="40"/>
      <c r="BOL85" s="40"/>
      <c r="BOM85" s="40"/>
      <c r="BON85" s="40"/>
      <c r="BOO85" s="40"/>
      <c r="BOP85" s="40"/>
      <c r="BOQ85" s="40"/>
      <c r="BOR85" s="40"/>
      <c r="BOS85" s="40"/>
      <c r="BOT85" s="40"/>
      <c r="BOU85" s="40"/>
      <c r="BOV85" s="40"/>
      <c r="BOW85" s="40"/>
      <c r="BOX85" s="40"/>
      <c r="BOY85" s="40"/>
      <c r="BOZ85" s="40"/>
      <c r="BPA85" s="40"/>
      <c r="BPB85" s="40"/>
      <c r="BPC85" s="40"/>
      <c r="BPD85" s="40"/>
      <c r="BPE85" s="40"/>
      <c r="BPF85" s="40"/>
      <c r="BPG85" s="40"/>
      <c r="BPH85" s="40"/>
      <c r="BPI85" s="40"/>
      <c r="BPJ85" s="40"/>
      <c r="BPK85" s="40"/>
      <c r="BPL85" s="40"/>
      <c r="BPM85" s="40"/>
      <c r="BPN85" s="40"/>
      <c r="BPO85" s="40"/>
      <c r="BPP85" s="40"/>
      <c r="BPQ85" s="40"/>
      <c r="BPR85" s="40"/>
      <c r="BPS85" s="40"/>
      <c r="BPT85" s="40"/>
      <c r="BPU85" s="40"/>
      <c r="BPV85" s="40"/>
      <c r="BPW85" s="40"/>
      <c r="BPX85" s="40"/>
      <c r="BPY85" s="40"/>
      <c r="BPZ85" s="40"/>
      <c r="BQA85" s="40"/>
      <c r="BQB85" s="40"/>
      <c r="BQC85" s="40"/>
      <c r="BQD85" s="40"/>
      <c r="BQE85" s="40"/>
      <c r="BQF85" s="40"/>
      <c r="BQG85" s="40"/>
      <c r="BQH85" s="40"/>
      <c r="BQI85" s="40"/>
      <c r="BQJ85" s="40"/>
      <c r="BQK85" s="40"/>
      <c r="BQL85" s="40"/>
      <c r="BQM85" s="40"/>
      <c r="BQN85" s="40"/>
      <c r="BQO85" s="40"/>
      <c r="BQP85" s="40"/>
      <c r="BQQ85" s="40"/>
      <c r="BQR85" s="40"/>
      <c r="BQS85" s="40"/>
      <c r="BQT85" s="40"/>
      <c r="BQU85" s="40"/>
      <c r="BQV85" s="40"/>
      <c r="BQW85" s="40"/>
      <c r="BQX85" s="40"/>
      <c r="BQY85" s="40"/>
      <c r="BQZ85" s="40"/>
      <c r="BRA85" s="40"/>
      <c r="BRB85" s="40"/>
      <c r="BRC85" s="40"/>
      <c r="BRD85" s="40"/>
      <c r="BRE85" s="40"/>
      <c r="BRF85" s="40"/>
      <c r="BRG85" s="40"/>
      <c r="BRH85" s="40"/>
      <c r="BRI85" s="40"/>
      <c r="BRJ85" s="40"/>
      <c r="BRK85" s="40"/>
      <c r="BRL85" s="40"/>
      <c r="BRM85" s="40"/>
      <c r="BRN85" s="40"/>
      <c r="BRO85" s="40"/>
      <c r="BRP85" s="40"/>
      <c r="BRQ85" s="40"/>
      <c r="BRR85" s="40"/>
      <c r="BRS85" s="40"/>
      <c r="BRT85" s="40"/>
      <c r="BRU85" s="40"/>
      <c r="BRV85" s="40"/>
      <c r="BRW85" s="40"/>
      <c r="BRX85" s="40"/>
      <c r="BRY85" s="40"/>
      <c r="BRZ85" s="40"/>
      <c r="BSA85" s="40"/>
      <c r="BSB85" s="40"/>
    </row>
    <row r="86" spans="1:1848" s="32" customFormat="1" x14ac:dyDescent="0.2">
      <c r="A86" s="36" t="s">
        <v>13</v>
      </c>
      <c r="B86" s="30" t="s">
        <v>1</v>
      </c>
      <c r="C86" s="89">
        <v>0</v>
      </c>
      <c r="D86" s="89">
        <v>100</v>
      </c>
      <c r="E86" s="89">
        <f>E85/D85*100</f>
        <v>76.263804635246544</v>
      </c>
      <c r="F86" s="89">
        <f t="shared" ref="F86" si="55">F85/E85*100</f>
        <v>424.13828268407104</v>
      </c>
      <c r="G86" s="89">
        <f>G85/F85*100</f>
        <v>112.40412589262098</v>
      </c>
      <c r="H86" s="89">
        <f>H85/G85*100</f>
        <v>106.86844919786095</v>
      </c>
      <c r="I86" s="89">
        <f>I85/G85*100</f>
        <v>107.06096256684492</v>
      </c>
      <c r="J86" s="89">
        <f>J85/H85*100</f>
        <v>120.04163247332917</v>
      </c>
      <c r="K86" s="89">
        <f>K85/I85*100</f>
        <v>120.08551277696749</v>
      </c>
      <c r="L86" s="89">
        <f>L85/J85*100</f>
        <v>101.53733284423252</v>
      </c>
      <c r="M86" s="89">
        <f>M85/K85*100</f>
        <v>101.87175562358578</v>
      </c>
      <c r="N86" s="35"/>
      <c r="O86" s="35"/>
    </row>
    <row r="87" spans="1:1848" s="87" customFormat="1" x14ac:dyDescent="0.2">
      <c r="A87" s="29" t="s">
        <v>52</v>
      </c>
      <c r="B87" s="30" t="s">
        <v>11</v>
      </c>
      <c r="C87" s="95">
        <v>13510.1</v>
      </c>
      <c r="D87" s="95">
        <v>13896</v>
      </c>
      <c r="E87" s="95">
        <v>13980</v>
      </c>
      <c r="F87" s="95">
        <v>22255</v>
      </c>
      <c r="G87" s="95">
        <v>25237.200000000001</v>
      </c>
      <c r="H87" s="95">
        <v>27907</v>
      </c>
      <c r="I87" s="95">
        <v>27947</v>
      </c>
      <c r="J87" s="91">
        <v>33918</v>
      </c>
      <c r="K87" s="91">
        <v>34015.1</v>
      </c>
      <c r="L87" s="91">
        <v>35310.5</v>
      </c>
      <c r="M87" s="91">
        <v>35442.5</v>
      </c>
      <c r="N87" s="43"/>
      <c r="O87" s="43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  <c r="II87" s="40"/>
      <c r="IJ87" s="40"/>
      <c r="IK87" s="40"/>
      <c r="IL87" s="40"/>
      <c r="IM87" s="40"/>
      <c r="IN87" s="40"/>
      <c r="IO87" s="40"/>
      <c r="IP87" s="40"/>
      <c r="IQ87" s="40"/>
      <c r="IR87" s="40"/>
      <c r="IS87" s="40"/>
      <c r="IT87" s="40"/>
      <c r="IU87" s="40"/>
      <c r="IV87" s="40"/>
      <c r="IW87" s="40"/>
      <c r="IX87" s="40"/>
      <c r="IY87" s="40"/>
      <c r="IZ87" s="40"/>
      <c r="JA87" s="40"/>
      <c r="JB87" s="40"/>
      <c r="JC87" s="40"/>
      <c r="JD87" s="40"/>
      <c r="JE87" s="40"/>
      <c r="JF87" s="40"/>
      <c r="JG87" s="40"/>
      <c r="JH87" s="40"/>
      <c r="JI87" s="40"/>
      <c r="JJ87" s="40"/>
      <c r="JK87" s="40"/>
      <c r="JL87" s="40"/>
      <c r="JM87" s="40"/>
      <c r="JN87" s="40"/>
      <c r="JO87" s="40"/>
      <c r="JP87" s="40"/>
      <c r="JQ87" s="40"/>
      <c r="JR87" s="40"/>
      <c r="JS87" s="40"/>
      <c r="JT87" s="40"/>
      <c r="JU87" s="40"/>
      <c r="JV87" s="40"/>
      <c r="JW87" s="40"/>
      <c r="JX87" s="40"/>
      <c r="JY87" s="40"/>
      <c r="JZ87" s="40"/>
      <c r="KA87" s="40"/>
      <c r="KB87" s="40"/>
      <c r="KC87" s="40"/>
      <c r="KD87" s="40"/>
      <c r="KE87" s="40"/>
      <c r="KF87" s="40"/>
      <c r="KG87" s="40"/>
      <c r="KH87" s="40"/>
      <c r="KI87" s="40"/>
      <c r="KJ87" s="40"/>
      <c r="KK87" s="40"/>
      <c r="KL87" s="40"/>
      <c r="KM87" s="40"/>
      <c r="KN87" s="40"/>
      <c r="KO87" s="40"/>
      <c r="KP87" s="40"/>
      <c r="KQ87" s="40"/>
      <c r="KR87" s="40"/>
      <c r="KS87" s="40"/>
      <c r="KT87" s="40"/>
      <c r="KU87" s="40"/>
      <c r="KV87" s="40"/>
      <c r="KW87" s="40"/>
      <c r="KX87" s="40"/>
      <c r="KY87" s="40"/>
      <c r="KZ87" s="40"/>
      <c r="LA87" s="40"/>
      <c r="LB87" s="40"/>
      <c r="LC87" s="40"/>
      <c r="LD87" s="40"/>
      <c r="LE87" s="40"/>
      <c r="LF87" s="40"/>
      <c r="LG87" s="40"/>
      <c r="LH87" s="40"/>
      <c r="LI87" s="40"/>
      <c r="LJ87" s="40"/>
      <c r="LK87" s="40"/>
      <c r="LL87" s="40"/>
      <c r="LM87" s="40"/>
      <c r="LN87" s="40"/>
      <c r="LO87" s="40"/>
      <c r="LP87" s="40"/>
      <c r="LQ87" s="40"/>
      <c r="LR87" s="40"/>
      <c r="LS87" s="40"/>
      <c r="LT87" s="40"/>
      <c r="LU87" s="40"/>
      <c r="LV87" s="40"/>
      <c r="LW87" s="40"/>
      <c r="LX87" s="40"/>
      <c r="LY87" s="40"/>
      <c r="LZ87" s="40"/>
      <c r="MA87" s="40"/>
      <c r="MB87" s="40"/>
      <c r="MC87" s="40"/>
      <c r="MD87" s="40"/>
      <c r="ME87" s="40"/>
      <c r="MF87" s="40"/>
      <c r="MG87" s="40"/>
      <c r="MH87" s="40"/>
      <c r="MI87" s="40"/>
      <c r="MJ87" s="40"/>
      <c r="MK87" s="40"/>
      <c r="ML87" s="40"/>
      <c r="MM87" s="40"/>
      <c r="MN87" s="40"/>
      <c r="MO87" s="40"/>
      <c r="MP87" s="40"/>
      <c r="MQ87" s="40"/>
      <c r="MR87" s="40"/>
      <c r="MS87" s="40"/>
      <c r="MT87" s="40"/>
      <c r="MU87" s="40"/>
      <c r="MV87" s="40"/>
      <c r="MW87" s="40"/>
      <c r="MX87" s="40"/>
      <c r="MY87" s="40"/>
      <c r="MZ87" s="40"/>
      <c r="NA87" s="40"/>
      <c r="NB87" s="40"/>
      <c r="NC87" s="40"/>
      <c r="ND87" s="40"/>
      <c r="NE87" s="40"/>
      <c r="NF87" s="40"/>
      <c r="NG87" s="40"/>
      <c r="NH87" s="40"/>
      <c r="NI87" s="40"/>
      <c r="NJ87" s="40"/>
      <c r="NK87" s="40"/>
      <c r="NL87" s="40"/>
      <c r="NM87" s="40"/>
      <c r="NN87" s="40"/>
      <c r="NO87" s="40"/>
      <c r="NP87" s="40"/>
      <c r="NQ87" s="40"/>
      <c r="NR87" s="40"/>
      <c r="NS87" s="40"/>
      <c r="NT87" s="40"/>
      <c r="NU87" s="40"/>
      <c r="NV87" s="40"/>
      <c r="NW87" s="40"/>
      <c r="NX87" s="40"/>
      <c r="NY87" s="40"/>
      <c r="NZ87" s="40"/>
      <c r="OA87" s="40"/>
      <c r="OB87" s="40"/>
      <c r="OC87" s="40"/>
      <c r="OD87" s="40"/>
      <c r="OE87" s="40"/>
      <c r="OF87" s="40"/>
      <c r="OG87" s="40"/>
      <c r="OH87" s="40"/>
      <c r="OI87" s="40"/>
      <c r="OJ87" s="40"/>
      <c r="OK87" s="40"/>
      <c r="OL87" s="40"/>
      <c r="OM87" s="40"/>
      <c r="ON87" s="40"/>
      <c r="OO87" s="40"/>
      <c r="OP87" s="40"/>
      <c r="OQ87" s="40"/>
      <c r="OR87" s="40"/>
      <c r="OS87" s="40"/>
      <c r="OT87" s="40"/>
      <c r="OU87" s="40"/>
      <c r="OV87" s="40"/>
      <c r="OW87" s="40"/>
      <c r="OX87" s="40"/>
      <c r="OY87" s="40"/>
      <c r="OZ87" s="40"/>
      <c r="PA87" s="40"/>
      <c r="PB87" s="40"/>
      <c r="PC87" s="40"/>
      <c r="PD87" s="40"/>
      <c r="PE87" s="40"/>
      <c r="PF87" s="40"/>
      <c r="PG87" s="40"/>
      <c r="PH87" s="40"/>
      <c r="PI87" s="40"/>
      <c r="PJ87" s="40"/>
      <c r="PK87" s="40"/>
      <c r="PL87" s="40"/>
      <c r="PM87" s="40"/>
      <c r="PN87" s="40"/>
      <c r="PO87" s="40"/>
      <c r="PP87" s="40"/>
      <c r="PQ87" s="40"/>
      <c r="PR87" s="40"/>
      <c r="PS87" s="40"/>
      <c r="PT87" s="40"/>
      <c r="PU87" s="40"/>
      <c r="PV87" s="40"/>
      <c r="PW87" s="40"/>
      <c r="PX87" s="40"/>
      <c r="PY87" s="40"/>
      <c r="PZ87" s="40"/>
      <c r="QA87" s="40"/>
      <c r="QB87" s="40"/>
      <c r="QC87" s="40"/>
      <c r="QD87" s="40"/>
      <c r="QE87" s="40"/>
      <c r="QF87" s="40"/>
      <c r="QG87" s="40"/>
      <c r="QH87" s="40"/>
      <c r="QI87" s="40"/>
      <c r="QJ87" s="40"/>
      <c r="QK87" s="40"/>
      <c r="QL87" s="40"/>
      <c r="QM87" s="40"/>
      <c r="QN87" s="40"/>
      <c r="QO87" s="40"/>
      <c r="QP87" s="40"/>
      <c r="QQ87" s="40"/>
      <c r="QR87" s="40"/>
      <c r="QS87" s="40"/>
      <c r="QT87" s="40"/>
      <c r="QU87" s="40"/>
      <c r="QV87" s="40"/>
      <c r="QW87" s="40"/>
      <c r="QX87" s="40"/>
      <c r="QY87" s="40"/>
      <c r="QZ87" s="40"/>
      <c r="RA87" s="40"/>
      <c r="RB87" s="40"/>
      <c r="RC87" s="40"/>
      <c r="RD87" s="40"/>
      <c r="RE87" s="40"/>
      <c r="RF87" s="40"/>
      <c r="RG87" s="40"/>
      <c r="RH87" s="40"/>
      <c r="RI87" s="40"/>
      <c r="RJ87" s="40"/>
      <c r="RK87" s="40"/>
      <c r="RL87" s="40"/>
      <c r="RM87" s="40"/>
      <c r="RN87" s="40"/>
      <c r="RO87" s="40"/>
      <c r="RP87" s="40"/>
      <c r="RQ87" s="40"/>
      <c r="RR87" s="40"/>
      <c r="RS87" s="40"/>
      <c r="RT87" s="40"/>
      <c r="RU87" s="40"/>
      <c r="RV87" s="40"/>
      <c r="RW87" s="40"/>
      <c r="RX87" s="40"/>
      <c r="RY87" s="40"/>
      <c r="RZ87" s="40"/>
      <c r="SA87" s="40"/>
      <c r="SB87" s="40"/>
      <c r="SC87" s="40"/>
      <c r="SD87" s="40"/>
      <c r="SE87" s="40"/>
      <c r="SF87" s="40"/>
      <c r="SG87" s="40"/>
      <c r="SH87" s="40"/>
      <c r="SI87" s="40"/>
      <c r="SJ87" s="40"/>
      <c r="SK87" s="40"/>
      <c r="SL87" s="40"/>
      <c r="SM87" s="40"/>
      <c r="SN87" s="40"/>
      <c r="SO87" s="40"/>
      <c r="SP87" s="40"/>
      <c r="SQ87" s="40"/>
      <c r="SR87" s="40"/>
      <c r="SS87" s="40"/>
      <c r="ST87" s="40"/>
      <c r="SU87" s="40"/>
      <c r="SV87" s="40"/>
      <c r="SW87" s="40"/>
      <c r="SX87" s="40"/>
      <c r="SY87" s="40"/>
      <c r="SZ87" s="40"/>
      <c r="TA87" s="40"/>
      <c r="TB87" s="40"/>
      <c r="TC87" s="40"/>
      <c r="TD87" s="40"/>
      <c r="TE87" s="40"/>
      <c r="TF87" s="40"/>
      <c r="TG87" s="40"/>
      <c r="TH87" s="40"/>
      <c r="TI87" s="40"/>
      <c r="TJ87" s="40"/>
      <c r="TK87" s="40"/>
      <c r="TL87" s="40"/>
      <c r="TM87" s="40"/>
      <c r="TN87" s="40"/>
      <c r="TO87" s="40"/>
      <c r="TP87" s="40"/>
      <c r="TQ87" s="40"/>
      <c r="TR87" s="40"/>
      <c r="TS87" s="40"/>
      <c r="TT87" s="40"/>
      <c r="TU87" s="40"/>
      <c r="TV87" s="40"/>
      <c r="TW87" s="40"/>
      <c r="TX87" s="40"/>
      <c r="TY87" s="40"/>
      <c r="TZ87" s="40"/>
      <c r="UA87" s="40"/>
      <c r="UB87" s="40"/>
      <c r="UC87" s="40"/>
      <c r="UD87" s="40"/>
      <c r="UE87" s="40"/>
      <c r="UF87" s="40"/>
      <c r="UG87" s="40"/>
      <c r="UH87" s="40"/>
      <c r="UI87" s="40"/>
      <c r="UJ87" s="40"/>
      <c r="UK87" s="40"/>
      <c r="UL87" s="40"/>
      <c r="UM87" s="40"/>
      <c r="UN87" s="40"/>
      <c r="UO87" s="40"/>
      <c r="UP87" s="40"/>
      <c r="UQ87" s="40"/>
      <c r="UR87" s="40"/>
      <c r="US87" s="40"/>
      <c r="UT87" s="40"/>
      <c r="UU87" s="40"/>
      <c r="UV87" s="40"/>
      <c r="UW87" s="40"/>
      <c r="UX87" s="40"/>
      <c r="UY87" s="40"/>
      <c r="UZ87" s="40"/>
      <c r="VA87" s="40"/>
      <c r="VB87" s="40"/>
      <c r="VC87" s="40"/>
      <c r="VD87" s="40"/>
      <c r="VE87" s="40"/>
      <c r="VF87" s="40"/>
      <c r="VG87" s="40"/>
      <c r="VH87" s="40"/>
      <c r="VI87" s="40"/>
      <c r="VJ87" s="40"/>
      <c r="VK87" s="40"/>
      <c r="VL87" s="40"/>
      <c r="VM87" s="40"/>
      <c r="VN87" s="40"/>
      <c r="VO87" s="40"/>
      <c r="VP87" s="40"/>
      <c r="VQ87" s="40"/>
      <c r="VR87" s="40"/>
      <c r="VS87" s="40"/>
      <c r="VT87" s="40"/>
      <c r="VU87" s="40"/>
      <c r="VV87" s="40"/>
      <c r="VW87" s="40"/>
      <c r="VX87" s="40"/>
      <c r="VY87" s="40"/>
      <c r="VZ87" s="40"/>
      <c r="WA87" s="40"/>
      <c r="WB87" s="40"/>
      <c r="WC87" s="40"/>
      <c r="WD87" s="40"/>
      <c r="WE87" s="40"/>
      <c r="WF87" s="40"/>
      <c r="WG87" s="40"/>
      <c r="WH87" s="40"/>
      <c r="WI87" s="40"/>
      <c r="WJ87" s="40"/>
      <c r="WK87" s="40"/>
      <c r="WL87" s="40"/>
      <c r="WM87" s="40"/>
      <c r="WN87" s="40"/>
      <c r="WO87" s="40"/>
      <c r="WP87" s="40"/>
      <c r="WQ87" s="40"/>
      <c r="WR87" s="40"/>
      <c r="WS87" s="40"/>
      <c r="WT87" s="40"/>
      <c r="WU87" s="40"/>
      <c r="WV87" s="40"/>
      <c r="WW87" s="40"/>
      <c r="WX87" s="40"/>
      <c r="WY87" s="40"/>
      <c r="WZ87" s="40"/>
      <c r="XA87" s="40"/>
      <c r="XB87" s="40"/>
      <c r="XC87" s="40"/>
      <c r="XD87" s="40"/>
      <c r="XE87" s="40"/>
      <c r="XF87" s="40"/>
      <c r="XG87" s="40"/>
      <c r="XH87" s="40"/>
      <c r="XI87" s="40"/>
      <c r="XJ87" s="40"/>
      <c r="XK87" s="40"/>
      <c r="XL87" s="40"/>
      <c r="XM87" s="40"/>
      <c r="XN87" s="40"/>
      <c r="XO87" s="40"/>
      <c r="XP87" s="40"/>
      <c r="XQ87" s="40"/>
      <c r="XR87" s="40"/>
      <c r="XS87" s="40"/>
      <c r="XT87" s="40"/>
      <c r="XU87" s="40"/>
      <c r="XV87" s="40"/>
      <c r="XW87" s="40"/>
      <c r="XX87" s="40"/>
      <c r="XY87" s="40"/>
      <c r="XZ87" s="40"/>
      <c r="YA87" s="40"/>
      <c r="YB87" s="40"/>
      <c r="YC87" s="40"/>
      <c r="YD87" s="40"/>
      <c r="YE87" s="40"/>
      <c r="YF87" s="40"/>
      <c r="YG87" s="40"/>
      <c r="YH87" s="40"/>
      <c r="YI87" s="40"/>
      <c r="YJ87" s="40"/>
      <c r="YK87" s="40"/>
      <c r="YL87" s="40"/>
      <c r="YM87" s="40"/>
      <c r="YN87" s="40"/>
      <c r="YO87" s="40"/>
      <c r="YP87" s="40"/>
      <c r="YQ87" s="40"/>
      <c r="YR87" s="40"/>
      <c r="YS87" s="40"/>
      <c r="YT87" s="40"/>
      <c r="YU87" s="40"/>
      <c r="YV87" s="40"/>
      <c r="YW87" s="40"/>
      <c r="YX87" s="40"/>
      <c r="YY87" s="40"/>
      <c r="YZ87" s="40"/>
      <c r="ZA87" s="40"/>
      <c r="ZB87" s="40"/>
      <c r="ZC87" s="40"/>
      <c r="ZD87" s="40"/>
      <c r="ZE87" s="40"/>
      <c r="ZF87" s="40"/>
      <c r="ZG87" s="40"/>
      <c r="ZH87" s="40"/>
      <c r="ZI87" s="40"/>
      <c r="ZJ87" s="40"/>
      <c r="ZK87" s="40"/>
      <c r="ZL87" s="40"/>
      <c r="ZM87" s="40"/>
      <c r="ZN87" s="40"/>
      <c r="ZO87" s="40"/>
      <c r="ZP87" s="40"/>
      <c r="ZQ87" s="40"/>
      <c r="ZR87" s="40"/>
      <c r="ZS87" s="40"/>
      <c r="ZT87" s="40"/>
      <c r="ZU87" s="40"/>
      <c r="ZV87" s="40"/>
      <c r="ZW87" s="40"/>
      <c r="ZX87" s="40"/>
      <c r="ZY87" s="40"/>
      <c r="ZZ87" s="40"/>
      <c r="AAA87" s="40"/>
      <c r="AAB87" s="40"/>
      <c r="AAC87" s="40"/>
      <c r="AAD87" s="40"/>
      <c r="AAE87" s="40"/>
      <c r="AAF87" s="40"/>
      <c r="AAG87" s="40"/>
      <c r="AAH87" s="40"/>
      <c r="AAI87" s="40"/>
      <c r="AAJ87" s="40"/>
      <c r="AAK87" s="40"/>
      <c r="AAL87" s="40"/>
      <c r="AAM87" s="40"/>
      <c r="AAN87" s="40"/>
      <c r="AAO87" s="40"/>
      <c r="AAP87" s="40"/>
      <c r="AAQ87" s="40"/>
      <c r="AAR87" s="40"/>
      <c r="AAS87" s="40"/>
      <c r="AAT87" s="40"/>
      <c r="AAU87" s="40"/>
      <c r="AAV87" s="40"/>
      <c r="AAW87" s="40"/>
      <c r="AAX87" s="40"/>
      <c r="AAY87" s="40"/>
      <c r="AAZ87" s="40"/>
      <c r="ABA87" s="40"/>
      <c r="ABB87" s="40"/>
      <c r="ABC87" s="40"/>
      <c r="ABD87" s="40"/>
      <c r="ABE87" s="40"/>
      <c r="ABF87" s="40"/>
      <c r="ABG87" s="40"/>
      <c r="ABH87" s="40"/>
      <c r="ABI87" s="40"/>
      <c r="ABJ87" s="40"/>
      <c r="ABK87" s="40"/>
      <c r="ABL87" s="40"/>
      <c r="ABM87" s="40"/>
      <c r="ABN87" s="40"/>
      <c r="ABO87" s="40"/>
      <c r="ABP87" s="40"/>
      <c r="ABQ87" s="40"/>
      <c r="ABR87" s="40"/>
      <c r="ABS87" s="40"/>
      <c r="ABT87" s="40"/>
      <c r="ABU87" s="40"/>
      <c r="ABV87" s="40"/>
      <c r="ABW87" s="40"/>
      <c r="ABX87" s="40"/>
      <c r="ABY87" s="40"/>
      <c r="ABZ87" s="40"/>
      <c r="ACA87" s="40"/>
      <c r="ACB87" s="40"/>
      <c r="ACC87" s="40"/>
      <c r="ACD87" s="40"/>
      <c r="ACE87" s="40"/>
      <c r="ACF87" s="40"/>
      <c r="ACG87" s="40"/>
      <c r="ACH87" s="40"/>
      <c r="ACI87" s="40"/>
      <c r="ACJ87" s="40"/>
      <c r="ACK87" s="40"/>
      <c r="ACL87" s="40"/>
      <c r="ACM87" s="40"/>
      <c r="ACN87" s="40"/>
      <c r="ACO87" s="40"/>
      <c r="ACP87" s="40"/>
      <c r="ACQ87" s="40"/>
      <c r="ACR87" s="40"/>
      <c r="ACS87" s="40"/>
      <c r="ACT87" s="40"/>
      <c r="ACU87" s="40"/>
      <c r="ACV87" s="40"/>
      <c r="ACW87" s="40"/>
      <c r="ACX87" s="40"/>
      <c r="ACY87" s="40"/>
      <c r="ACZ87" s="40"/>
      <c r="ADA87" s="40"/>
      <c r="ADB87" s="40"/>
      <c r="ADC87" s="40"/>
      <c r="ADD87" s="40"/>
      <c r="ADE87" s="40"/>
      <c r="ADF87" s="40"/>
      <c r="ADG87" s="40"/>
      <c r="ADH87" s="40"/>
      <c r="ADI87" s="40"/>
      <c r="ADJ87" s="40"/>
      <c r="ADK87" s="40"/>
      <c r="ADL87" s="40"/>
      <c r="ADM87" s="40"/>
      <c r="ADN87" s="40"/>
      <c r="ADO87" s="40"/>
      <c r="ADP87" s="40"/>
      <c r="ADQ87" s="40"/>
      <c r="ADR87" s="40"/>
      <c r="ADS87" s="40"/>
      <c r="ADT87" s="40"/>
      <c r="ADU87" s="40"/>
      <c r="ADV87" s="40"/>
      <c r="ADW87" s="40"/>
      <c r="ADX87" s="40"/>
      <c r="ADY87" s="40"/>
      <c r="ADZ87" s="40"/>
      <c r="AEA87" s="40"/>
      <c r="AEB87" s="40"/>
      <c r="AEC87" s="40"/>
      <c r="AED87" s="40"/>
      <c r="AEE87" s="40"/>
      <c r="AEF87" s="40"/>
      <c r="AEG87" s="40"/>
      <c r="AEH87" s="40"/>
      <c r="AEI87" s="40"/>
      <c r="AEJ87" s="40"/>
      <c r="AEK87" s="40"/>
      <c r="AEL87" s="40"/>
      <c r="AEM87" s="40"/>
      <c r="AEN87" s="40"/>
      <c r="AEO87" s="40"/>
      <c r="AEP87" s="40"/>
      <c r="AEQ87" s="40"/>
      <c r="AER87" s="40"/>
      <c r="AES87" s="40"/>
      <c r="AET87" s="40"/>
      <c r="AEU87" s="40"/>
      <c r="AEV87" s="40"/>
      <c r="AEW87" s="40"/>
      <c r="AEX87" s="40"/>
      <c r="AEY87" s="40"/>
      <c r="AEZ87" s="40"/>
      <c r="AFA87" s="40"/>
      <c r="AFB87" s="40"/>
      <c r="AFC87" s="40"/>
      <c r="AFD87" s="40"/>
      <c r="AFE87" s="40"/>
      <c r="AFF87" s="40"/>
      <c r="AFG87" s="40"/>
      <c r="AFH87" s="40"/>
      <c r="AFI87" s="40"/>
      <c r="AFJ87" s="40"/>
      <c r="AFK87" s="40"/>
      <c r="AFL87" s="40"/>
      <c r="AFM87" s="40"/>
      <c r="AFN87" s="40"/>
      <c r="AFO87" s="40"/>
      <c r="AFP87" s="40"/>
      <c r="AFQ87" s="40"/>
      <c r="AFR87" s="40"/>
      <c r="AFS87" s="40"/>
      <c r="AFT87" s="40"/>
      <c r="AFU87" s="40"/>
      <c r="AFV87" s="40"/>
      <c r="AFW87" s="40"/>
      <c r="AFX87" s="40"/>
      <c r="AFY87" s="40"/>
      <c r="AFZ87" s="40"/>
      <c r="AGA87" s="40"/>
      <c r="AGB87" s="40"/>
      <c r="AGC87" s="40"/>
      <c r="AGD87" s="40"/>
      <c r="AGE87" s="40"/>
      <c r="AGF87" s="40"/>
      <c r="AGG87" s="40"/>
      <c r="AGH87" s="40"/>
      <c r="AGI87" s="40"/>
      <c r="AGJ87" s="40"/>
      <c r="AGK87" s="40"/>
      <c r="AGL87" s="40"/>
      <c r="AGM87" s="40"/>
      <c r="AGN87" s="40"/>
      <c r="AGO87" s="40"/>
      <c r="AGP87" s="40"/>
      <c r="AGQ87" s="40"/>
      <c r="AGR87" s="40"/>
      <c r="AGS87" s="40"/>
      <c r="AGT87" s="40"/>
      <c r="AGU87" s="40"/>
      <c r="AGV87" s="40"/>
      <c r="AGW87" s="40"/>
      <c r="AGX87" s="40"/>
      <c r="AGY87" s="40"/>
      <c r="AGZ87" s="40"/>
      <c r="AHA87" s="40"/>
      <c r="AHB87" s="40"/>
      <c r="AHC87" s="40"/>
      <c r="AHD87" s="40"/>
      <c r="AHE87" s="40"/>
      <c r="AHF87" s="40"/>
      <c r="AHG87" s="40"/>
      <c r="AHH87" s="40"/>
      <c r="AHI87" s="40"/>
      <c r="AHJ87" s="40"/>
      <c r="AHK87" s="40"/>
      <c r="AHL87" s="40"/>
      <c r="AHM87" s="40"/>
      <c r="AHN87" s="40"/>
      <c r="AHO87" s="40"/>
      <c r="AHP87" s="40"/>
      <c r="AHQ87" s="40"/>
      <c r="AHR87" s="40"/>
      <c r="AHS87" s="40"/>
      <c r="AHT87" s="40"/>
      <c r="AHU87" s="40"/>
      <c r="AHV87" s="40"/>
      <c r="AHW87" s="40"/>
      <c r="AHX87" s="40"/>
      <c r="AHY87" s="40"/>
      <c r="AHZ87" s="40"/>
      <c r="AIA87" s="40"/>
      <c r="AIB87" s="40"/>
      <c r="AIC87" s="40"/>
      <c r="AID87" s="40"/>
      <c r="AIE87" s="40"/>
      <c r="AIF87" s="40"/>
      <c r="AIG87" s="40"/>
      <c r="AIH87" s="40"/>
      <c r="AII87" s="40"/>
      <c r="AIJ87" s="40"/>
      <c r="AIK87" s="40"/>
      <c r="AIL87" s="40"/>
      <c r="AIM87" s="40"/>
      <c r="AIN87" s="40"/>
      <c r="AIO87" s="40"/>
      <c r="AIP87" s="40"/>
      <c r="AIQ87" s="40"/>
      <c r="AIR87" s="40"/>
      <c r="AIS87" s="40"/>
      <c r="AIT87" s="40"/>
      <c r="AIU87" s="40"/>
      <c r="AIV87" s="40"/>
      <c r="AIW87" s="40"/>
      <c r="AIX87" s="40"/>
      <c r="AIY87" s="40"/>
      <c r="AIZ87" s="40"/>
      <c r="AJA87" s="40"/>
      <c r="AJB87" s="40"/>
      <c r="AJC87" s="40"/>
      <c r="AJD87" s="40"/>
      <c r="AJE87" s="40"/>
      <c r="AJF87" s="40"/>
      <c r="AJG87" s="40"/>
      <c r="AJH87" s="40"/>
      <c r="AJI87" s="40"/>
      <c r="AJJ87" s="40"/>
      <c r="AJK87" s="40"/>
      <c r="AJL87" s="40"/>
      <c r="AJM87" s="40"/>
      <c r="AJN87" s="40"/>
      <c r="AJO87" s="40"/>
      <c r="AJP87" s="40"/>
      <c r="AJQ87" s="40"/>
      <c r="AJR87" s="40"/>
      <c r="AJS87" s="40"/>
      <c r="AJT87" s="40"/>
      <c r="AJU87" s="40"/>
      <c r="AJV87" s="40"/>
      <c r="AJW87" s="40"/>
      <c r="AJX87" s="40"/>
      <c r="AJY87" s="40"/>
      <c r="AJZ87" s="40"/>
      <c r="AKA87" s="40"/>
      <c r="AKB87" s="40"/>
      <c r="AKC87" s="40"/>
      <c r="AKD87" s="40"/>
      <c r="AKE87" s="40"/>
      <c r="AKF87" s="40"/>
      <c r="AKG87" s="40"/>
      <c r="AKH87" s="40"/>
      <c r="AKI87" s="40"/>
      <c r="AKJ87" s="40"/>
      <c r="AKK87" s="40"/>
      <c r="AKL87" s="40"/>
      <c r="AKM87" s="40"/>
      <c r="AKN87" s="40"/>
      <c r="AKO87" s="40"/>
      <c r="AKP87" s="40"/>
      <c r="AKQ87" s="40"/>
      <c r="AKR87" s="40"/>
      <c r="AKS87" s="40"/>
      <c r="AKT87" s="40"/>
      <c r="AKU87" s="40"/>
      <c r="AKV87" s="40"/>
      <c r="AKW87" s="40"/>
      <c r="AKX87" s="40"/>
      <c r="AKY87" s="40"/>
      <c r="AKZ87" s="40"/>
      <c r="ALA87" s="40"/>
      <c r="ALB87" s="40"/>
      <c r="ALC87" s="40"/>
      <c r="ALD87" s="40"/>
      <c r="ALE87" s="40"/>
      <c r="ALF87" s="40"/>
      <c r="ALG87" s="40"/>
      <c r="ALH87" s="40"/>
      <c r="ALI87" s="40"/>
      <c r="ALJ87" s="40"/>
      <c r="ALK87" s="40"/>
      <c r="ALL87" s="40"/>
      <c r="ALM87" s="40"/>
      <c r="ALN87" s="40"/>
      <c r="ALO87" s="40"/>
      <c r="ALP87" s="40"/>
      <c r="ALQ87" s="40"/>
      <c r="ALR87" s="40"/>
      <c r="ALS87" s="40"/>
      <c r="ALT87" s="40"/>
      <c r="ALU87" s="40"/>
      <c r="ALV87" s="40"/>
      <c r="ALW87" s="40"/>
      <c r="ALX87" s="40"/>
      <c r="ALY87" s="40"/>
      <c r="ALZ87" s="40"/>
      <c r="AMA87" s="40"/>
      <c r="AMB87" s="40"/>
      <c r="AMC87" s="40"/>
      <c r="AMD87" s="40"/>
      <c r="AME87" s="40"/>
      <c r="AMF87" s="40"/>
      <c r="AMG87" s="40"/>
      <c r="AMH87" s="40"/>
      <c r="AMI87" s="40"/>
      <c r="AMJ87" s="40"/>
      <c r="AMK87" s="40"/>
      <c r="AML87" s="40"/>
      <c r="AMM87" s="40"/>
      <c r="AMN87" s="40"/>
      <c r="AMO87" s="40"/>
      <c r="AMP87" s="40"/>
      <c r="AMQ87" s="40"/>
      <c r="AMR87" s="40"/>
      <c r="AMS87" s="40"/>
      <c r="AMT87" s="40"/>
      <c r="AMU87" s="40"/>
      <c r="AMV87" s="40"/>
      <c r="AMW87" s="40"/>
      <c r="AMX87" s="40"/>
      <c r="AMY87" s="40"/>
      <c r="AMZ87" s="40"/>
      <c r="ANA87" s="40"/>
      <c r="ANB87" s="40"/>
      <c r="ANC87" s="40"/>
      <c r="AND87" s="40"/>
      <c r="ANE87" s="40"/>
      <c r="ANF87" s="40"/>
      <c r="ANG87" s="40"/>
      <c r="ANH87" s="40"/>
      <c r="ANI87" s="40"/>
      <c r="ANJ87" s="40"/>
      <c r="ANK87" s="40"/>
      <c r="ANL87" s="40"/>
      <c r="ANM87" s="40"/>
      <c r="ANN87" s="40"/>
      <c r="ANO87" s="40"/>
      <c r="ANP87" s="40"/>
      <c r="ANQ87" s="40"/>
      <c r="ANR87" s="40"/>
      <c r="ANS87" s="40"/>
      <c r="ANT87" s="40"/>
      <c r="ANU87" s="40"/>
      <c r="ANV87" s="40"/>
      <c r="ANW87" s="40"/>
      <c r="ANX87" s="40"/>
      <c r="ANY87" s="40"/>
      <c r="ANZ87" s="40"/>
      <c r="AOA87" s="40"/>
      <c r="AOB87" s="40"/>
      <c r="AOC87" s="40"/>
      <c r="AOD87" s="40"/>
      <c r="AOE87" s="40"/>
      <c r="AOF87" s="40"/>
      <c r="AOG87" s="40"/>
      <c r="AOH87" s="40"/>
      <c r="AOI87" s="40"/>
      <c r="AOJ87" s="40"/>
      <c r="AOK87" s="40"/>
      <c r="AOL87" s="40"/>
      <c r="AOM87" s="40"/>
      <c r="AON87" s="40"/>
      <c r="AOO87" s="40"/>
      <c r="AOP87" s="40"/>
      <c r="AOQ87" s="40"/>
      <c r="AOR87" s="40"/>
      <c r="AOS87" s="40"/>
      <c r="AOT87" s="40"/>
      <c r="AOU87" s="40"/>
      <c r="AOV87" s="40"/>
      <c r="AOW87" s="40"/>
      <c r="AOX87" s="40"/>
      <c r="AOY87" s="40"/>
      <c r="AOZ87" s="40"/>
      <c r="APA87" s="40"/>
      <c r="APB87" s="40"/>
      <c r="APC87" s="40"/>
      <c r="APD87" s="40"/>
      <c r="APE87" s="40"/>
      <c r="APF87" s="40"/>
      <c r="APG87" s="40"/>
      <c r="APH87" s="40"/>
      <c r="API87" s="40"/>
      <c r="APJ87" s="40"/>
      <c r="APK87" s="40"/>
      <c r="APL87" s="40"/>
      <c r="APM87" s="40"/>
      <c r="APN87" s="40"/>
      <c r="APO87" s="40"/>
      <c r="APP87" s="40"/>
      <c r="APQ87" s="40"/>
      <c r="APR87" s="40"/>
      <c r="APS87" s="40"/>
      <c r="APT87" s="40"/>
      <c r="APU87" s="40"/>
      <c r="APV87" s="40"/>
      <c r="APW87" s="40"/>
      <c r="APX87" s="40"/>
      <c r="APY87" s="40"/>
      <c r="APZ87" s="40"/>
      <c r="AQA87" s="40"/>
      <c r="AQB87" s="40"/>
      <c r="AQC87" s="40"/>
      <c r="AQD87" s="40"/>
      <c r="AQE87" s="40"/>
      <c r="AQF87" s="40"/>
      <c r="AQG87" s="40"/>
      <c r="AQH87" s="40"/>
      <c r="AQI87" s="40"/>
      <c r="AQJ87" s="40"/>
      <c r="AQK87" s="40"/>
      <c r="AQL87" s="40"/>
      <c r="AQM87" s="40"/>
      <c r="AQN87" s="40"/>
      <c r="AQO87" s="40"/>
      <c r="AQP87" s="40"/>
      <c r="AQQ87" s="40"/>
      <c r="AQR87" s="40"/>
      <c r="AQS87" s="40"/>
      <c r="AQT87" s="40"/>
      <c r="AQU87" s="40"/>
      <c r="AQV87" s="40"/>
      <c r="AQW87" s="40"/>
      <c r="AQX87" s="40"/>
      <c r="AQY87" s="40"/>
      <c r="AQZ87" s="40"/>
      <c r="ARA87" s="40"/>
      <c r="ARB87" s="40"/>
      <c r="ARC87" s="40"/>
      <c r="ARD87" s="40"/>
      <c r="ARE87" s="40"/>
      <c r="ARF87" s="40"/>
      <c r="ARG87" s="40"/>
      <c r="ARH87" s="40"/>
      <c r="ARI87" s="40"/>
      <c r="ARJ87" s="40"/>
      <c r="ARK87" s="40"/>
      <c r="ARL87" s="40"/>
      <c r="ARM87" s="40"/>
      <c r="ARN87" s="40"/>
      <c r="ARO87" s="40"/>
      <c r="ARP87" s="40"/>
      <c r="ARQ87" s="40"/>
      <c r="ARR87" s="40"/>
      <c r="ARS87" s="40"/>
      <c r="ART87" s="40"/>
      <c r="ARU87" s="40"/>
      <c r="ARV87" s="40"/>
      <c r="ARW87" s="40"/>
      <c r="ARX87" s="40"/>
      <c r="ARY87" s="40"/>
      <c r="ARZ87" s="40"/>
      <c r="ASA87" s="40"/>
      <c r="ASB87" s="40"/>
      <c r="ASC87" s="40"/>
      <c r="ASD87" s="40"/>
      <c r="ASE87" s="40"/>
      <c r="ASF87" s="40"/>
      <c r="ASG87" s="40"/>
      <c r="ASH87" s="40"/>
      <c r="ASI87" s="40"/>
      <c r="ASJ87" s="40"/>
      <c r="ASK87" s="40"/>
      <c r="ASL87" s="40"/>
      <c r="ASM87" s="40"/>
      <c r="ASN87" s="40"/>
      <c r="ASO87" s="40"/>
      <c r="ASP87" s="40"/>
      <c r="ASQ87" s="40"/>
      <c r="ASR87" s="40"/>
      <c r="ASS87" s="40"/>
      <c r="AST87" s="40"/>
      <c r="ASU87" s="40"/>
      <c r="ASV87" s="40"/>
      <c r="ASW87" s="40"/>
      <c r="ASX87" s="40"/>
      <c r="ASY87" s="40"/>
      <c r="ASZ87" s="40"/>
      <c r="ATA87" s="40"/>
      <c r="ATB87" s="40"/>
      <c r="ATC87" s="40"/>
      <c r="ATD87" s="40"/>
      <c r="ATE87" s="40"/>
      <c r="ATF87" s="40"/>
      <c r="ATG87" s="40"/>
      <c r="ATH87" s="40"/>
      <c r="ATI87" s="40"/>
      <c r="ATJ87" s="40"/>
      <c r="ATK87" s="40"/>
      <c r="ATL87" s="40"/>
      <c r="ATM87" s="40"/>
      <c r="ATN87" s="40"/>
      <c r="ATO87" s="40"/>
      <c r="ATP87" s="40"/>
      <c r="ATQ87" s="40"/>
      <c r="ATR87" s="40"/>
      <c r="ATS87" s="40"/>
      <c r="ATT87" s="40"/>
      <c r="ATU87" s="40"/>
      <c r="ATV87" s="40"/>
      <c r="ATW87" s="40"/>
      <c r="ATX87" s="40"/>
      <c r="ATY87" s="40"/>
      <c r="ATZ87" s="40"/>
      <c r="AUA87" s="40"/>
      <c r="AUB87" s="40"/>
      <c r="AUC87" s="40"/>
      <c r="AUD87" s="40"/>
      <c r="AUE87" s="40"/>
      <c r="AUF87" s="40"/>
      <c r="AUG87" s="40"/>
      <c r="AUH87" s="40"/>
      <c r="AUI87" s="40"/>
      <c r="AUJ87" s="40"/>
      <c r="AUK87" s="40"/>
      <c r="AUL87" s="40"/>
      <c r="AUM87" s="40"/>
      <c r="AUN87" s="40"/>
      <c r="AUO87" s="40"/>
      <c r="AUP87" s="40"/>
      <c r="AUQ87" s="40"/>
      <c r="AUR87" s="40"/>
      <c r="AUS87" s="40"/>
      <c r="AUT87" s="40"/>
      <c r="AUU87" s="40"/>
      <c r="AUV87" s="40"/>
      <c r="AUW87" s="40"/>
      <c r="AUX87" s="40"/>
      <c r="AUY87" s="40"/>
      <c r="AUZ87" s="40"/>
      <c r="AVA87" s="40"/>
      <c r="AVB87" s="40"/>
      <c r="AVC87" s="40"/>
      <c r="AVD87" s="40"/>
      <c r="AVE87" s="40"/>
      <c r="AVF87" s="40"/>
      <c r="AVG87" s="40"/>
      <c r="AVH87" s="40"/>
      <c r="AVI87" s="40"/>
      <c r="AVJ87" s="40"/>
      <c r="AVK87" s="40"/>
      <c r="AVL87" s="40"/>
      <c r="AVM87" s="40"/>
      <c r="AVN87" s="40"/>
      <c r="AVO87" s="40"/>
      <c r="AVP87" s="40"/>
      <c r="AVQ87" s="40"/>
      <c r="AVR87" s="40"/>
      <c r="AVS87" s="40"/>
      <c r="AVT87" s="40"/>
      <c r="AVU87" s="40"/>
      <c r="AVV87" s="40"/>
      <c r="AVW87" s="40"/>
      <c r="AVX87" s="40"/>
      <c r="AVY87" s="40"/>
      <c r="AVZ87" s="40"/>
      <c r="AWA87" s="40"/>
      <c r="AWB87" s="40"/>
      <c r="AWC87" s="40"/>
      <c r="AWD87" s="40"/>
      <c r="AWE87" s="40"/>
      <c r="AWF87" s="40"/>
      <c r="AWG87" s="40"/>
      <c r="AWH87" s="40"/>
      <c r="AWI87" s="40"/>
      <c r="AWJ87" s="40"/>
      <c r="AWK87" s="40"/>
      <c r="AWL87" s="40"/>
      <c r="AWM87" s="40"/>
      <c r="AWN87" s="40"/>
      <c r="AWO87" s="40"/>
      <c r="AWP87" s="40"/>
      <c r="AWQ87" s="40"/>
      <c r="AWR87" s="40"/>
      <c r="AWS87" s="40"/>
      <c r="AWT87" s="40"/>
      <c r="AWU87" s="40"/>
      <c r="AWV87" s="40"/>
      <c r="AWW87" s="40"/>
      <c r="AWX87" s="40"/>
      <c r="AWY87" s="40"/>
      <c r="AWZ87" s="40"/>
      <c r="AXA87" s="40"/>
      <c r="AXB87" s="40"/>
      <c r="AXC87" s="40"/>
      <c r="AXD87" s="40"/>
      <c r="AXE87" s="40"/>
      <c r="AXF87" s="40"/>
      <c r="AXG87" s="40"/>
      <c r="AXH87" s="40"/>
      <c r="AXI87" s="40"/>
      <c r="AXJ87" s="40"/>
      <c r="AXK87" s="40"/>
      <c r="AXL87" s="40"/>
      <c r="AXM87" s="40"/>
      <c r="AXN87" s="40"/>
      <c r="AXO87" s="40"/>
      <c r="AXP87" s="40"/>
      <c r="AXQ87" s="40"/>
      <c r="AXR87" s="40"/>
      <c r="AXS87" s="40"/>
      <c r="AXT87" s="40"/>
      <c r="AXU87" s="40"/>
      <c r="AXV87" s="40"/>
      <c r="AXW87" s="40"/>
      <c r="AXX87" s="40"/>
      <c r="AXY87" s="40"/>
      <c r="AXZ87" s="40"/>
      <c r="AYA87" s="40"/>
      <c r="AYB87" s="40"/>
      <c r="AYC87" s="40"/>
      <c r="AYD87" s="40"/>
      <c r="AYE87" s="40"/>
      <c r="AYF87" s="40"/>
      <c r="AYG87" s="40"/>
      <c r="AYH87" s="40"/>
      <c r="AYI87" s="40"/>
      <c r="AYJ87" s="40"/>
      <c r="AYK87" s="40"/>
      <c r="AYL87" s="40"/>
      <c r="AYM87" s="40"/>
      <c r="AYN87" s="40"/>
      <c r="AYO87" s="40"/>
      <c r="AYP87" s="40"/>
      <c r="AYQ87" s="40"/>
      <c r="AYR87" s="40"/>
      <c r="AYS87" s="40"/>
      <c r="AYT87" s="40"/>
      <c r="AYU87" s="40"/>
      <c r="AYV87" s="40"/>
      <c r="AYW87" s="40"/>
      <c r="AYX87" s="40"/>
      <c r="AYY87" s="40"/>
      <c r="AYZ87" s="40"/>
      <c r="AZA87" s="40"/>
      <c r="AZB87" s="40"/>
      <c r="AZC87" s="40"/>
      <c r="AZD87" s="40"/>
      <c r="AZE87" s="40"/>
      <c r="AZF87" s="40"/>
      <c r="AZG87" s="40"/>
      <c r="AZH87" s="40"/>
      <c r="AZI87" s="40"/>
      <c r="AZJ87" s="40"/>
      <c r="AZK87" s="40"/>
      <c r="AZL87" s="40"/>
      <c r="AZM87" s="40"/>
      <c r="AZN87" s="40"/>
      <c r="AZO87" s="40"/>
      <c r="AZP87" s="40"/>
      <c r="AZQ87" s="40"/>
      <c r="AZR87" s="40"/>
      <c r="AZS87" s="40"/>
      <c r="AZT87" s="40"/>
      <c r="AZU87" s="40"/>
      <c r="AZV87" s="40"/>
      <c r="AZW87" s="40"/>
      <c r="AZX87" s="40"/>
      <c r="AZY87" s="40"/>
      <c r="AZZ87" s="40"/>
      <c r="BAA87" s="40"/>
      <c r="BAB87" s="40"/>
      <c r="BAC87" s="40"/>
      <c r="BAD87" s="40"/>
      <c r="BAE87" s="40"/>
      <c r="BAF87" s="40"/>
      <c r="BAG87" s="40"/>
      <c r="BAH87" s="40"/>
      <c r="BAI87" s="40"/>
      <c r="BAJ87" s="40"/>
      <c r="BAK87" s="40"/>
      <c r="BAL87" s="40"/>
      <c r="BAM87" s="40"/>
      <c r="BAN87" s="40"/>
      <c r="BAO87" s="40"/>
      <c r="BAP87" s="40"/>
      <c r="BAQ87" s="40"/>
      <c r="BAR87" s="40"/>
      <c r="BAS87" s="40"/>
      <c r="BAT87" s="40"/>
      <c r="BAU87" s="40"/>
      <c r="BAV87" s="40"/>
      <c r="BAW87" s="40"/>
      <c r="BAX87" s="40"/>
      <c r="BAY87" s="40"/>
      <c r="BAZ87" s="40"/>
      <c r="BBA87" s="40"/>
      <c r="BBB87" s="40"/>
      <c r="BBC87" s="40"/>
      <c r="BBD87" s="40"/>
      <c r="BBE87" s="40"/>
      <c r="BBF87" s="40"/>
      <c r="BBG87" s="40"/>
      <c r="BBH87" s="40"/>
      <c r="BBI87" s="40"/>
      <c r="BBJ87" s="40"/>
      <c r="BBK87" s="40"/>
      <c r="BBL87" s="40"/>
      <c r="BBM87" s="40"/>
      <c r="BBN87" s="40"/>
      <c r="BBO87" s="40"/>
      <c r="BBP87" s="40"/>
      <c r="BBQ87" s="40"/>
      <c r="BBR87" s="40"/>
      <c r="BBS87" s="40"/>
      <c r="BBT87" s="40"/>
      <c r="BBU87" s="40"/>
      <c r="BBV87" s="40"/>
      <c r="BBW87" s="40"/>
      <c r="BBX87" s="40"/>
      <c r="BBY87" s="40"/>
      <c r="BBZ87" s="40"/>
      <c r="BCA87" s="40"/>
      <c r="BCB87" s="40"/>
      <c r="BCC87" s="40"/>
      <c r="BCD87" s="40"/>
      <c r="BCE87" s="40"/>
      <c r="BCF87" s="40"/>
      <c r="BCG87" s="40"/>
      <c r="BCH87" s="40"/>
      <c r="BCI87" s="40"/>
      <c r="BCJ87" s="40"/>
      <c r="BCK87" s="40"/>
      <c r="BCL87" s="40"/>
      <c r="BCM87" s="40"/>
      <c r="BCN87" s="40"/>
      <c r="BCO87" s="40"/>
      <c r="BCP87" s="40"/>
      <c r="BCQ87" s="40"/>
      <c r="BCR87" s="40"/>
      <c r="BCS87" s="40"/>
      <c r="BCT87" s="40"/>
      <c r="BCU87" s="40"/>
      <c r="BCV87" s="40"/>
      <c r="BCW87" s="40"/>
      <c r="BCX87" s="40"/>
      <c r="BCY87" s="40"/>
      <c r="BCZ87" s="40"/>
      <c r="BDA87" s="40"/>
      <c r="BDB87" s="40"/>
      <c r="BDC87" s="40"/>
      <c r="BDD87" s="40"/>
      <c r="BDE87" s="40"/>
      <c r="BDF87" s="40"/>
      <c r="BDG87" s="40"/>
      <c r="BDH87" s="40"/>
      <c r="BDI87" s="40"/>
      <c r="BDJ87" s="40"/>
      <c r="BDK87" s="40"/>
      <c r="BDL87" s="40"/>
      <c r="BDM87" s="40"/>
      <c r="BDN87" s="40"/>
      <c r="BDO87" s="40"/>
      <c r="BDP87" s="40"/>
      <c r="BDQ87" s="40"/>
      <c r="BDR87" s="40"/>
      <c r="BDS87" s="40"/>
      <c r="BDT87" s="40"/>
      <c r="BDU87" s="40"/>
      <c r="BDV87" s="40"/>
      <c r="BDW87" s="40"/>
      <c r="BDX87" s="40"/>
      <c r="BDY87" s="40"/>
      <c r="BDZ87" s="40"/>
      <c r="BEA87" s="40"/>
      <c r="BEB87" s="40"/>
      <c r="BEC87" s="40"/>
      <c r="BED87" s="40"/>
      <c r="BEE87" s="40"/>
      <c r="BEF87" s="40"/>
      <c r="BEG87" s="40"/>
      <c r="BEH87" s="40"/>
      <c r="BEI87" s="40"/>
      <c r="BEJ87" s="40"/>
      <c r="BEK87" s="40"/>
      <c r="BEL87" s="40"/>
      <c r="BEM87" s="40"/>
      <c r="BEN87" s="40"/>
      <c r="BEO87" s="40"/>
      <c r="BEP87" s="40"/>
      <c r="BEQ87" s="40"/>
      <c r="BER87" s="40"/>
      <c r="BES87" s="40"/>
      <c r="BET87" s="40"/>
      <c r="BEU87" s="40"/>
      <c r="BEV87" s="40"/>
      <c r="BEW87" s="40"/>
      <c r="BEX87" s="40"/>
      <c r="BEY87" s="40"/>
      <c r="BEZ87" s="40"/>
      <c r="BFA87" s="40"/>
      <c r="BFB87" s="40"/>
      <c r="BFC87" s="40"/>
      <c r="BFD87" s="40"/>
      <c r="BFE87" s="40"/>
      <c r="BFF87" s="40"/>
      <c r="BFG87" s="40"/>
      <c r="BFH87" s="40"/>
      <c r="BFI87" s="40"/>
      <c r="BFJ87" s="40"/>
      <c r="BFK87" s="40"/>
      <c r="BFL87" s="40"/>
      <c r="BFM87" s="40"/>
      <c r="BFN87" s="40"/>
      <c r="BFO87" s="40"/>
      <c r="BFP87" s="40"/>
      <c r="BFQ87" s="40"/>
      <c r="BFR87" s="40"/>
      <c r="BFS87" s="40"/>
      <c r="BFT87" s="40"/>
      <c r="BFU87" s="40"/>
      <c r="BFV87" s="40"/>
      <c r="BFW87" s="40"/>
      <c r="BFX87" s="40"/>
      <c r="BFY87" s="40"/>
      <c r="BFZ87" s="40"/>
      <c r="BGA87" s="40"/>
      <c r="BGB87" s="40"/>
      <c r="BGC87" s="40"/>
      <c r="BGD87" s="40"/>
      <c r="BGE87" s="40"/>
      <c r="BGF87" s="40"/>
      <c r="BGG87" s="40"/>
      <c r="BGH87" s="40"/>
      <c r="BGI87" s="40"/>
      <c r="BGJ87" s="40"/>
      <c r="BGK87" s="40"/>
      <c r="BGL87" s="40"/>
      <c r="BGM87" s="40"/>
      <c r="BGN87" s="40"/>
      <c r="BGO87" s="40"/>
      <c r="BGP87" s="40"/>
      <c r="BGQ87" s="40"/>
      <c r="BGR87" s="40"/>
      <c r="BGS87" s="40"/>
      <c r="BGT87" s="40"/>
      <c r="BGU87" s="40"/>
      <c r="BGV87" s="40"/>
      <c r="BGW87" s="40"/>
      <c r="BGX87" s="40"/>
      <c r="BGY87" s="40"/>
      <c r="BGZ87" s="40"/>
      <c r="BHA87" s="40"/>
      <c r="BHB87" s="40"/>
      <c r="BHC87" s="40"/>
      <c r="BHD87" s="40"/>
      <c r="BHE87" s="40"/>
      <c r="BHF87" s="40"/>
      <c r="BHG87" s="40"/>
      <c r="BHH87" s="40"/>
      <c r="BHI87" s="40"/>
      <c r="BHJ87" s="40"/>
      <c r="BHK87" s="40"/>
      <c r="BHL87" s="40"/>
      <c r="BHM87" s="40"/>
      <c r="BHN87" s="40"/>
      <c r="BHO87" s="40"/>
      <c r="BHP87" s="40"/>
      <c r="BHQ87" s="40"/>
      <c r="BHR87" s="40"/>
      <c r="BHS87" s="40"/>
      <c r="BHT87" s="40"/>
      <c r="BHU87" s="40"/>
      <c r="BHV87" s="40"/>
      <c r="BHW87" s="40"/>
      <c r="BHX87" s="40"/>
      <c r="BHY87" s="40"/>
      <c r="BHZ87" s="40"/>
      <c r="BIA87" s="40"/>
      <c r="BIB87" s="40"/>
      <c r="BIC87" s="40"/>
      <c r="BID87" s="40"/>
      <c r="BIE87" s="40"/>
      <c r="BIF87" s="40"/>
      <c r="BIG87" s="40"/>
      <c r="BIH87" s="40"/>
      <c r="BII87" s="40"/>
      <c r="BIJ87" s="40"/>
      <c r="BIK87" s="40"/>
      <c r="BIL87" s="40"/>
      <c r="BIM87" s="40"/>
      <c r="BIN87" s="40"/>
      <c r="BIO87" s="40"/>
      <c r="BIP87" s="40"/>
      <c r="BIQ87" s="40"/>
      <c r="BIR87" s="40"/>
      <c r="BIS87" s="40"/>
      <c r="BIT87" s="40"/>
      <c r="BIU87" s="40"/>
      <c r="BIV87" s="40"/>
      <c r="BIW87" s="40"/>
      <c r="BIX87" s="40"/>
      <c r="BIY87" s="40"/>
      <c r="BIZ87" s="40"/>
      <c r="BJA87" s="40"/>
      <c r="BJB87" s="40"/>
      <c r="BJC87" s="40"/>
      <c r="BJD87" s="40"/>
      <c r="BJE87" s="40"/>
      <c r="BJF87" s="40"/>
      <c r="BJG87" s="40"/>
      <c r="BJH87" s="40"/>
      <c r="BJI87" s="40"/>
      <c r="BJJ87" s="40"/>
      <c r="BJK87" s="40"/>
      <c r="BJL87" s="40"/>
      <c r="BJM87" s="40"/>
      <c r="BJN87" s="40"/>
      <c r="BJO87" s="40"/>
      <c r="BJP87" s="40"/>
      <c r="BJQ87" s="40"/>
      <c r="BJR87" s="40"/>
      <c r="BJS87" s="40"/>
      <c r="BJT87" s="40"/>
      <c r="BJU87" s="40"/>
      <c r="BJV87" s="40"/>
      <c r="BJW87" s="40"/>
      <c r="BJX87" s="40"/>
      <c r="BJY87" s="40"/>
      <c r="BJZ87" s="40"/>
      <c r="BKA87" s="40"/>
      <c r="BKB87" s="40"/>
      <c r="BKC87" s="40"/>
      <c r="BKD87" s="40"/>
      <c r="BKE87" s="40"/>
      <c r="BKF87" s="40"/>
      <c r="BKG87" s="40"/>
      <c r="BKH87" s="40"/>
      <c r="BKI87" s="40"/>
      <c r="BKJ87" s="40"/>
      <c r="BKK87" s="40"/>
      <c r="BKL87" s="40"/>
      <c r="BKM87" s="40"/>
      <c r="BKN87" s="40"/>
      <c r="BKO87" s="40"/>
      <c r="BKP87" s="40"/>
      <c r="BKQ87" s="40"/>
      <c r="BKR87" s="40"/>
      <c r="BKS87" s="40"/>
      <c r="BKT87" s="40"/>
      <c r="BKU87" s="40"/>
      <c r="BKV87" s="40"/>
      <c r="BKW87" s="40"/>
      <c r="BKX87" s="40"/>
      <c r="BKY87" s="40"/>
      <c r="BKZ87" s="40"/>
      <c r="BLA87" s="40"/>
      <c r="BLB87" s="40"/>
      <c r="BLC87" s="40"/>
      <c r="BLD87" s="40"/>
      <c r="BLE87" s="40"/>
      <c r="BLF87" s="40"/>
      <c r="BLG87" s="40"/>
      <c r="BLH87" s="40"/>
      <c r="BLI87" s="40"/>
      <c r="BLJ87" s="40"/>
      <c r="BLK87" s="40"/>
      <c r="BLL87" s="40"/>
      <c r="BLM87" s="40"/>
      <c r="BLN87" s="40"/>
      <c r="BLO87" s="40"/>
      <c r="BLP87" s="40"/>
      <c r="BLQ87" s="40"/>
      <c r="BLR87" s="40"/>
      <c r="BLS87" s="40"/>
      <c r="BLT87" s="40"/>
      <c r="BLU87" s="40"/>
      <c r="BLV87" s="40"/>
      <c r="BLW87" s="40"/>
      <c r="BLX87" s="40"/>
      <c r="BLY87" s="40"/>
      <c r="BLZ87" s="40"/>
      <c r="BMA87" s="40"/>
      <c r="BMB87" s="40"/>
      <c r="BMC87" s="40"/>
      <c r="BMD87" s="40"/>
      <c r="BME87" s="40"/>
      <c r="BMF87" s="40"/>
      <c r="BMG87" s="40"/>
      <c r="BMH87" s="40"/>
      <c r="BMI87" s="40"/>
      <c r="BMJ87" s="40"/>
      <c r="BMK87" s="40"/>
      <c r="BML87" s="40"/>
      <c r="BMM87" s="40"/>
      <c r="BMN87" s="40"/>
      <c r="BMO87" s="40"/>
      <c r="BMP87" s="40"/>
      <c r="BMQ87" s="40"/>
      <c r="BMR87" s="40"/>
      <c r="BMS87" s="40"/>
      <c r="BMT87" s="40"/>
      <c r="BMU87" s="40"/>
      <c r="BMV87" s="40"/>
      <c r="BMW87" s="40"/>
      <c r="BMX87" s="40"/>
      <c r="BMY87" s="40"/>
      <c r="BMZ87" s="40"/>
      <c r="BNA87" s="40"/>
      <c r="BNB87" s="40"/>
      <c r="BNC87" s="40"/>
      <c r="BND87" s="40"/>
      <c r="BNE87" s="40"/>
      <c r="BNF87" s="40"/>
      <c r="BNG87" s="40"/>
      <c r="BNH87" s="40"/>
      <c r="BNI87" s="40"/>
      <c r="BNJ87" s="40"/>
      <c r="BNK87" s="40"/>
      <c r="BNL87" s="40"/>
      <c r="BNM87" s="40"/>
      <c r="BNN87" s="40"/>
      <c r="BNO87" s="40"/>
      <c r="BNP87" s="40"/>
      <c r="BNQ87" s="40"/>
      <c r="BNR87" s="40"/>
      <c r="BNS87" s="40"/>
      <c r="BNT87" s="40"/>
      <c r="BNU87" s="40"/>
      <c r="BNV87" s="40"/>
      <c r="BNW87" s="40"/>
      <c r="BNX87" s="40"/>
      <c r="BNY87" s="40"/>
      <c r="BNZ87" s="40"/>
      <c r="BOA87" s="40"/>
      <c r="BOB87" s="40"/>
      <c r="BOC87" s="40"/>
      <c r="BOD87" s="40"/>
      <c r="BOE87" s="40"/>
      <c r="BOF87" s="40"/>
      <c r="BOG87" s="40"/>
      <c r="BOH87" s="40"/>
      <c r="BOI87" s="40"/>
      <c r="BOJ87" s="40"/>
      <c r="BOK87" s="40"/>
      <c r="BOL87" s="40"/>
      <c r="BOM87" s="40"/>
      <c r="BON87" s="40"/>
      <c r="BOO87" s="40"/>
      <c r="BOP87" s="40"/>
      <c r="BOQ87" s="40"/>
      <c r="BOR87" s="40"/>
      <c r="BOS87" s="40"/>
      <c r="BOT87" s="40"/>
      <c r="BOU87" s="40"/>
      <c r="BOV87" s="40"/>
      <c r="BOW87" s="40"/>
      <c r="BOX87" s="40"/>
      <c r="BOY87" s="40"/>
      <c r="BOZ87" s="40"/>
      <c r="BPA87" s="40"/>
      <c r="BPB87" s="40"/>
      <c r="BPC87" s="40"/>
      <c r="BPD87" s="40"/>
      <c r="BPE87" s="40"/>
      <c r="BPF87" s="40"/>
      <c r="BPG87" s="40"/>
      <c r="BPH87" s="40"/>
      <c r="BPI87" s="40"/>
      <c r="BPJ87" s="40"/>
      <c r="BPK87" s="40"/>
      <c r="BPL87" s="40"/>
      <c r="BPM87" s="40"/>
      <c r="BPN87" s="40"/>
      <c r="BPO87" s="40"/>
      <c r="BPP87" s="40"/>
      <c r="BPQ87" s="40"/>
      <c r="BPR87" s="40"/>
      <c r="BPS87" s="40"/>
      <c r="BPT87" s="40"/>
      <c r="BPU87" s="40"/>
      <c r="BPV87" s="40"/>
      <c r="BPW87" s="40"/>
      <c r="BPX87" s="40"/>
      <c r="BPY87" s="40"/>
      <c r="BPZ87" s="40"/>
      <c r="BQA87" s="40"/>
      <c r="BQB87" s="40"/>
      <c r="BQC87" s="40"/>
      <c r="BQD87" s="40"/>
      <c r="BQE87" s="40"/>
      <c r="BQF87" s="40"/>
      <c r="BQG87" s="40"/>
      <c r="BQH87" s="40"/>
      <c r="BQI87" s="40"/>
      <c r="BQJ87" s="40"/>
      <c r="BQK87" s="40"/>
      <c r="BQL87" s="40"/>
      <c r="BQM87" s="40"/>
      <c r="BQN87" s="40"/>
      <c r="BQO87" s="40"/>
      <c r="BQP87" s="40"/>
      <c r="BQQ87" s="40"/>
      <c r="BQR87" s="40"/>
      <c r="BQS87" s="40"/>
      <c r="BQT87" s="40"/>
      <c r="BQU87" s="40"/>
      <c r="BQV87" s="40"/>
      <c r="BQW87" s="40"/>
      <c r="BQX87" s="40"/>
      <c r="BQY87" s="40"/>
      <c r="BQZ87" s="40"/>
      <c r="BRA87" s="40"/>
      <c r="BRB87" s="40"/>
      <c r="BRC87" s="40"/>
      <c r="BRD87" s="40"/>
      <c r="BRE87" s="40"/>
      <c r="BRF87" s="40"/>
      <c r="BRG87" s="40"/>
      <c r="BRH87" s="40"/>
      <c r="BRI87" s="40"/>
      <c r="BRJ87" s="40"/>
      <c r="BRK87" s="40"/>
      <c r="BRL87" s="40"/>
      <c r="BRM87" s="40"/>
      <c r="BRN87" s="40"/>
      <c r="BRO87" s="40"/>
      <c r="BRP87" s="40"/>
      <c r="BRQ87" s="40"/>
      <c r="BRR87" s="40"/>
      <c r="BRS87" s="40"/>
      <c r="BRT87" s="40"/>
      <c r="BRU87" s="40"/>
      <c r="BRV87" s="40"/>
      <c r="BRW87" s="40"/>
      <c r="BRX87" s="40"/>
      <c r="BRY87" s="40"/>
      <c r="BRZ87" s="40"/>
      <c r="BSA87" s="40"/>
      <c r="BSB87" s="40"/>
    </row>
    <row r="88" spans="1:1848" s="32" customFormat="1" x14ac:dyDescent="0.2">
      <c r="A88" s="36" t="s">
        <v>13</v>
      </c>
      <c r="B88" s="30" t="s">
        <v>1</v>
      </c>
      <c r="C88" s="89">
        <v>98</v>
      </c>
      <c r="D88" s="89">
        <f>D87/C87*100</f>
        <v>102.85638152197245</v>
      </c>
      <c r="E88" s="89">
        <f>E87/D87*100</f>
        <v>100.60449050086355</v>
      </c>
      <c r="F88" s="89">
        <f t="shared" ref="F88" si="56">F87/E87*100</f>
        <v>159.19170243204579</v>
      </c>
      <c r="G88" s="89">
        <f>G87/F87*100</f>
        <v>113.40013480116828</v>
      </c>
      <c r="H88" s="89">
        <f>H87/G87*100</f>
        <v>110.57882807918469</v>
      </c>
      <c r="I88" s="89">
        <f>I87/G87*100</f>
        <v>110.73732426735137</v>
      </c>
      <c r="J88" s="89">
        <f>J87/H87*100</f>
        <v>121.53939871716774</v>
      </c>
      <c r="K88" s="89">
        <f>K87/I87*100</f>
        <v>121.71288510394676</v>
      </c>
      <c r="L88" s="89">
        <f>L87/J87*100</f>
        <v>104.10548971047821</v>
      </c>
      <c r="M88" s="89">
        <f>M87/K87*100</f>
        <v>104.1963716114314</v>
      </c>
      <c r="N88" s="35"/>
      <c r="O88" s="35"/>
    </row>
    <row r="89" spans="1:1848" s="40" customFormat="1" x14ac:dyDescent="0.2">
      <c r="A89" s="42" t="s">
        <v>22</v>
      </c>
      <c r="B89" s="30" t="s">
        <v>11</v>
      </c>
      <c r="C89" s="94">
        <f>C91+C93</f>
        <v>1315.3</v>
      </c>
      <c r="D89" s="94">
        <f t="shared" ref="D89:M89" si="57">D91+D93</f>
        <v>1317.1</v>
      </c>
      <c r="E89" s="94">
        <f t="shared" si="57"/>
        <v>0</v>
      </c>
      <c r="F89" s="94">
        <f t="shared" si="57"/>
        <v>0</v>
      </c>
      <c r="G89" s="94">
        <f t="shared" si="57"/>
        <v>0</v>
      </c>
      <c r="H89" s="94">
        <f t="shared" si="57"/>
        <v>0</v>
      </c>
      <c r="I89" s="94">
        <f t="shared" si="57"/>
        <v>0</v>
      </c>
      <c r="J89" s="94">
        <f t="shared" si="57"/>
        <v>0</v>
      </c>
      <c r="K89" s="94">
        <f t="shared" si="57"/>
        <v>0</v>
      </c>
      <c r="L89" s="94">
        <f t="shared" si="57"/>
        <v>0</v>
      </c>
      <c r="M89" s="94">
        <f t="shared" si="57"/>
        <v>0</v>
      </c>
      <c r="N89" s="43"/>
      <c r="O89" s="43"/>
    </row>
    <row r="90" spans="1:1848" s="40" customFormat="1" x14ac:dyDescent="0.2">
      <c r="A90" s="36" t="s">
        <v>13</v>
      </c>
      <c r="B90" s="30" t="s">
        <v>1</v>
      </c>
      <c r="C90" s="89">
        <v>99.5</v>
      </c>
      <c r="D90" s="89">
        <f>D89/C89*100</f>
        <v>100.13685090853797</v>
      </c>
      <c r="E90" s="89">
        <v>0</v>
      </c>
      <c r="F90" s="89">
        <v>0</v>
      </c>
      <c r="G90" s="89">
        <v>0</v>
      </c>
      <c r="H90" s="89">
        <v>0</v>
      </c>
      <c r="I90" s="89">
        <v>0</v>
      </c>
      <c r="J90" s="89">
        <v>0</v>
      </c>
      <c r="K90" s="89">
        <v>0</v>
      </c>
      <c r="L90" s="89">
        <v>0</v>
      </c>
      <c r="M90" s="89">
        <v>0</v>
      </c>
      <c r="N90" s="43"/>
      <c r="O90" s="43"/>
    </row>
    <row r="91" spans="1:1848" s="86" customFormat="1" ht="38.25" x14ac:dyDescent="0.2">
      <c r="A91" s="29" t="s">
        <v>53</v>
      </c>
      <c r="B91" s="30" t="s">
        <v>11</v>
      </c>
      <c r="C91" s="89">
        <v>0</v>
      </c>
      <c r="D91" s="89">
        <v>0</v>
      </c>
      <c r="E91" s="89">
        <v>0</v>
      </c>
      <c r="F91" s="89">
        <v>0</v>
      </c>
      <c r="G91" s="89">
        <v>0</v>
      </c>
      <c r="H91" s="89">
        <v>0</v>
      </c>
      <c r="I91" s="89">
        <v>0</v>
      </c>
      <c r="J91" s="89">
        <v>0</v>
      </c>
      <c r="K91" s="89">
        <v>0</v>
      </c>
      <c r="L91" s="89">
        <v>0</v>
      </c>
      <c r="M91" s="89">
        <v>0</v>
      </c>
      <c r="N91" s="43"/>
      <c r="O91" s="43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  <c r="HP91" s="40"/>
      <c r="HQ91" s="40"/>
      <c r="HR91" s="40"/>
      <c r="HS91" s="40"/>
      <c r="HT91" s="40"/>
      <c r="HU91" s="40"/>
      <c r="HV91" s="40"/>
      <c r="HW91" s="40"/>
      <c r="HX91" s="40"/>
      <c r="HY91" s="40"/>
      <c r="HZ91" s="40"/>
      <c r="IA91" s="40"/>
      <c r="IB91" s="40"/>
      <c r="IC91" s="40"/>
      <c r="ID91" s="40"/>
      <c r="IE91" s="40"/>
      <c r="IF91" s="40"/>
      <c r="IG91" s="40"/>
      <c r="IH91" s="40"/>
      <c r="II91" s="40"/>
      <c r="IJ91" s="40"/>
      <c r="IK91" s="40"/>
      <c r="IL91" s="40"/>
      <c r="IM91" s="40"/>
      <c r="IN91" s="40"/>
      <c r="IO91" s="40"/>
      <c r="IP91" s="40"/>
      <c r="IQ91" s="40"/>
      <c r="IR91" s="40"/>
      <c r="IS91" s="40"/>
      <c r="IT91" s="40"/>
      <c r="IU91" s="40"/>
      <c r="IV91" s="40"/>
      <c r="IW91" s="40"/>
      <c r="IX91" s="40"/>
      <c r="IY91" s="40"/>
      <c r="IZ91" s="40"/>
      <c r="JA91" s="40"/>
      <c r="JB91" s="40"/>
      <c r="JC91" s="40"/>
      <c r="JD91" s="40"/>
      <c r="JE91" s="40"/>
      <c r="JF91" s="40"/>
      <c r="JG91" s="40"/>
      <c r="JH91" s="40"/>
      <c r="JI91" s="40"/>
      <c r="JJ91" s="40"/>
      <c r="JK91" s="40"/>
      <c r="JL91" s="40"/>
      <c r="JM91" s="40"/>
      <c r="JN91" s="40"/>
      <c r="JO91" s="40"/>
      <c r="JP91" s="40"/>
      <c r="JQ91" s="40"/>
      <c r="JR91" s="40"/>
      <c r="JS91" s="40"/>
      <c r="JT91" s="40"/>
      <c r="JU91" s="40"/>
      <c r="JV91" s="40"/>
      <c r="JW91" s="40"/>
      <c r="JX91" s="40"/>
      <c r="JY91" s="40"/>
      <c r="JZ91" s="40"/>
      <c r="KA91" s="40"/>
      <c r="KB91" s="40"/>
      <c r="KC91" s="40"/>
      <c r="KD91" s="40"/>
      <c r="KE91" s="40"/>
      <c r="KF91" s="40"/>
      <c r="KG91" s="40"/>
      <c r="KH91" s="40"/>
      <c r="KI91" s="40"/>
      <c r="KJ91" s="40"/>
      <c r="KK91" s="40"/>
      <c r="KL91" s="40"/>
      <c r="KM91" s="40"/>
      <c r="KN91" s="40"/>
      <c r="KO91" s="40"/>
      <c r="KP91" s="40"/>
      <c r="KQ91" s="40"/>
      <c r="KR91" s="40"/>
      <c r="KS91" s="40"/>
      <c r="KT91" s="40"/>
      <c r="KU91" s="40"/>
      <c r="KV91" s="40"/>
      <c r="KW91" s="40"/>
      <c r="KX91" s="40"/>
      <c r="KY91" s="40"/>
      <c r="KZ91" s="40"/>
      <c r="LA91" s="40"/>
      <c r="LB91" s="40"/>
      <c r="LC91" s="40"/>
      <c r="LD91" s="40"/>
      <c r="LE91" s="40"/>
      <c r="LF91" s="40"/>
      <c r="LG91" s="40"/>
      <c r="LH91" s="40"/>
      <c r="LI91" s="40"/>
      <c r="LJ91" s="40"/>
      <c r="LK91" s="40"/>
      <c r="LL91" s="40"/>
      <c r="LM91" s="40"/>
      <c r="LN91" s="40"/>
      <c r="LO91" s="40"/>
      <c r="LP91" s="40"/>
      <c r="LQ91" s="40"/>
      <c r="LR91" s="40"/>
      <c r="LS91" s="40"/>
      <c r="LT91" s="40"/>
      <c r="LU91" s="40"/>
      <c r="LV91" s="40"/>
      <c r="LW91" s="40"/>
      <c r="LX91" s="40"/>
      <c r="LY91" s="40"/>
      <c r="LZ91" s="40"/>
      <c r="MA91" s="40"/>
      <c r="MB91" s="40"/>
      <c r="MC91" s="40"/>
      <c r="MD91" s="40"/>
      <c r="ME91" s="40"/>
      <c r="MF91" s="40"/>
      <c r="MG91" s="40"/>
      <c r="MH91" s="40"/>
      <c r="MI91" s="40"/>
      <c r="MJ91" s="40"/>
      <c r="MK91" s="40"/>
      <c r="ML91" s="40"/>
      <c r="MM91" s="40"/>
      <c r="MN91" s="40"/>
      <c r="MO91" s="40"/>
      <c r="MP91" s="40"/>
      <c r="MQ91" s="40"/>
      <c r="MR91" s="40"/>
      <c r="MS91" s="40"/>
      <c r="MT91" s="40"/>
      <c r="MU91" s="40"/>
      <c r="MV91" s="40"/>
      <c r="MW91" s="40"/>
      <c r="MX91" s="40"/>
      <c r="MY91" s="40"/>
      <c r="MZ91" s="40"/>
      <c r="NA91" s="40"/>
      <c r="NB91" s="40"/>
      <c r="NC91" s="40"/>
      <c r="ND91" s="40"/>
      <c r="NE91" s="40"/>
      <c r="NF91" s="40"/>
      <c r="NG91" s="40"/>
      <c r="NH91" s="40"/>
      <c r="NI91" s="40"/>
      <c r="NJ91" s="40"/>
      <c r="NK91" s="40"/>
      <c r="NL91" s="40"/>
      <c r="NM91" s="40"/>
      <c r="NN91" s="40"/>
      <c r="NO91" s="40"/>
      <c r="NP91" s="40"/>
      <c r="NQ91" s="40"/>
      <c r="NR91" s="40"/>
      <c r="NS91" s="40"/>
      <c r="NT91" s="40"/>
      <c r="NU91" s="40"/>
      <c r="NV91" s="40"/>
      <c r="NW91" s="40"/>
      <c r="NX91" s="40"/>
      <c r="NY91" s="40"/>
      <c r="NZ91" s="40"/>
      <c r="OA91" s="40"/>
      <c r="OB91" s="40"/>
      <c r="OC91" s="40"/>
      <c r="OD91" s="40"/>
      <c r="OE91" s="40"/>
      <c r="OF91" s="40"/>
      <c r="OG91" s="40"/>
      <c r="OH91" s="40"/>
      <c r="OI91" s="40"/>
      <c r="OJ91" s="40"/>
      <c r="OK91" s="40"/>
      <c r="OL91" s="40"/>
      <c r="OM91" s="40"/>
      <c r="ON91" s="40"/>
      <c r="OO91" s="40"/>
      <c r="OP91" s="40"/>
      <c r="OQ91" s="40"/>
      <c r="OR91" s="40"/>
      <c r="OS91" s="40"/>
      <c r="OT91" s="40"/>
      <c r="OU91" s="40"/>
      <c r="OV91" s="40"/>
      <c r="OW91" s="40"/>
      <c r="OX91" s="40"/>
      <c r="OY91" s="40"/>
      <c r="OZ91" s="40"/>
      <c r="PA91" s="40"/>
      <c r="PB91" s="40"/>
      <c r="PC91" s="40"/>
      <c r="PD91" s="40"/>
      <c r="PE91" s="40"/>
      <c r="PF91" s="40"/>
      <c r="PG91" s="40"/>
      <c r="PH91" s="40"/>
      <c r="PI91" s="40"/>
      <c r="PJ91" s="40"/>
      <c r="PK91" s="40"/>
      <c r="PL91" s="40"/>
      <c r="PM91" s="40"/>
      <c r="PN91" s="40"/>
      <c r="PO91" s="40"/>
      <c r="PP91" s="40"/>
      <c r="PQ91" s="40"/>
      <c r="PR91" s="40"/>
      <c r="PS91" s="40"/>
      <c r="PT91" s="40"/>
      <c r="PU91" s="40"/>
      <c r="PV91" s="40"/>
      <c r="PW91" s="40"/>
      <c r="PX91" s="40"/>
      <c r="PY91" s="40"/>
      <c r="PZ91" s="40"/>
      <c r="QA91" s="40"/>
      <c r="QB91" s="40"/>
      <c r="QC91" s="40"/>
      <c r="QD91" s="40"/>
      <c r="QE91" s="40"/>
      <c r="QF91" s="40"/>
      <c r="QG91" s="40"/>
      <c r="QH91" s="40"/>
      <c r="QI91" s="40"/>
      <c r="QJ91" s="40"/>
      <c r="QK91" s="40"/>
      <c r="QL91" s="40"/>
      <c r="QM91" s="40"/>
      <c r="QN91" s="40"/>
      <c r="QO91" s="40"/>
      <c r="QP91" s="40"/>
      <c r="QQ91" s="40"/>
      <c r="QR91" s="40"/>
      <c r="QS91" s="40"/>
      <c r="QT91" s="40"/>
      <c r="QU91" s="40"/>
      <c r="QV91" s="40"/>
      <c r="QW91" s="40"/>
      <c r="QX91" s="40"/>
      <c r="QY91" s="40"/>
      <c r="QZ91" s="40"/>
      <c r="RA91" s="40"/>
      <c r="RB91" s="40"/>
      <c r="RC91" s="40"/>
      <c r="RD91" s="40"/>
      <c r="RE91" s="40"/>
      <c r="RF91" s="40"/>
      <c r="RG91" s="40"/>
      <c r="RH91" s="40"/>
      <c r="RI91" s="40"/>
      <c r="RJ91" s="40"/>
      <c r="RK91" s="40"/>
      <c r="RL91" s="40"/>
      <c r="RM91" s="40"/>
      <c r="RN91" s="40"/>
      <c r="RO91" s="40"/>
      <c r="RP91" s="40"/>
      <c r="RQ91" s="40"/>
      <c r="RR91" s="40"/>
      <c r="RS91" s="40"/>
      <c r="RT91" s="40"/>
      <c r="RU91" s="40"/>
      <c r="RV91" s="40"/>
      <c r="RW91" s="40"/>
      <c r="RX91" s="40"/>
      <c r="RY91" s="40"/>
      <c r="RZ91" s="40"/>
      <c r="SA91" s="40"/>
      <c r="SB91" s="40"/>
      <c r="SC91" s="40"/>
      <c r="SD91" s="40"/>
      <c r="SE91" s="40"/>
      <c r="SF91" s="40"/>
      <c r="SG91" s="40"/>
      <c r="SH91" s="40"/>
      <c r="SI91" s="40"/>
      <c r="SJ91" s="40"/>
      <c r="SK91" s="40"/>
      <c r="SL91" s="40"/>
      <c r="SM91" s="40"/>
      <c r="SN91" s="40"/>
      <c r="SO91" s="40"/>
      <c r="SP91" s="40"/>
      <c r="SQ91" s="40"/>
      <c r="SR91" s="40"/>
      <c r="SS91" s="40"/>
      <c r="ST91" s="40"/>
      <c r="SU91" s="40"/>
      <c r="SV91" s="40"/>
      <c r="SW91" s="40"/>
      <c r="SX91" s="40"/>
      <c r="SY91" s="40"/>
      <c r="SZ91" s="40"/>
      <c r="TA91" s="40"/>
      <c r="TB91" s="40"/>
      <c r="TC91" s="40"/>
      <c r="TD91" s="40"/>
      <c r="TE91" s="40"/>
      <c r="TF91" s="40"/>
      <c r="TG91" s="40"/>
      <c r="TH91" s="40"/>
      <c r="TI91" s="40"/>
      <c r="TJ91" s="40"/>
      <c r="TK91" s="40"/>
      <c r="TL91" s="40"/>
      <c r="TM91" s="40"/>
      <c r="TN91" s="40"/>
      <c r="TO91" s="40"/>
      <c r="TP91" s="40"/>
      <c r="TQ91" s="40"/>
      <c r="TR91" s="40"/>
      <c r="TS91" s="40"/>
      <c r="TT91" s="40"/>
      <c r="TU91" s="40"/>
      <c r="TV91" s="40"/>
      <c r="TW91" s="40"/>
      <c r="TX91" s="40"/>
      <c r="TY91" s="40"/>
      <c r="TZ91" s="40"/>
      <c r="UA91" s="40"/>
      <c r="UB91" s="40"/>
      <c r="UC91" s="40"/>
      <c r="UD91" s="40"/>
      <c r="UE91" s="40"/>
      <c r="UF91" s="40"/>
      <c r="UG91" s="40"/>
      <c r="UH91" s="40"/>
      <c r="UI91" s="40"/>
      <c r="UJ91" s="40"/>
      <c r="UK91" s="40"/>
      <c r="UL91" s="40"/>
      <c r="UM91" s="40"/>
      <c r="UN91" s="40"/>
      <c r="UO91" s="40"/>
      <c r="UP91" s="40"/>
      <c r="UQ91" s="40"/>
      <c r="UR91" s="40"/>
      <c r="US91" s="40"/>
      <c r="UT91" s="40"/>
      <c r="UU91" s="40"/>
      <c r="UV91" s="40"/>
      <c r="UW91" s="40"/>
      <c r="UX91" s="40"/>
      <c r="UY91" s="40"/>
      <c r="UZ91" s="40"/>
      <c r="VA91" s="40"/>
      <c r="VB91" s="40"/>
      <c r="VC91" s="40"/>
      <c r="VD91" s="40"/>
      <c r="VE91" s="40"/>
      <c r="VF91" s="40"/>
      <c r="VG91" s="40"/>
      <c r="VH91" s="40"/>
      <c r="VI91" s="40"/>
      <c r="VJ91" s="40"/>
      <c r="VK91" s="40"/>
      <c r="VL91" s="40"/>
      <c r="VM91" s="40"/>
      <c r="VN91" s="40"/>
      <c r="VO91" s="40"/>
      <c r="VP91" s="40"/>
      <c r="VQ91" s="40"/>
      <c r="VR91" s="40"/>
      <c r="VS91" s="40"/>
      <c r="VT91" s="40"/>
      <c r="VU91" s="40"/>
      <c r="VV91" s="40"/>
      <c r="VW91" s="40"/>
      <c r="VX91" s="40"/>
      <c r="VY91" s="40"/>
      <c r="VZ91" s="40"/>
      <c r="WA91" s="40"/>
      <c r="WB91" s="40"/>
      <c r="WC91" s="40"/>
      <c r="WD91" s="40"/>
      <c r="WE91" s="40"/>
      <c r="WF91" s="40"/>
      <c r="WG91" s="40"/>
      <c r="WH91" s="40"/>
      <c r="WI91" s="40"/>
      <c r="WJ91" s="40"/>
      <c r="WK91" s="40"/>
      <c r="WL91" s="40"/>
      <c r="WM91" s="40"/>
      <c r="WN91" s="40"/>
      <c r="WO91" s="40"/>
      <c r="WP91" s="40"/>
      <c r="WQ91" s="40"/>
      <c r="WR91" s="40"/>
      <c r="WS91" s="40"/>
      <c r="WT91" s="40"/>
      <c r="WU91" s="40"/>
      <c r="WV91" s="40"/>
      <c r="WW91" s="40"/>
      <c r="WX91" s="40"/>
      <c r="WY91" s="40"/>
      <c r="WZ91" s="40"/>
      <c r="XA91" s="40"/>
      <c r="XB91" s="40"/>
      <c r="XC91" s="40"/>
      <c r="XD91" s="40"/>
      <c r="XE91" s="40"/>
      <c r="XF91" s="40"/>
      <c r="XG91" s="40"/>
      <c r="XH91" s="40"/>
      <c r="XI91" s="40"/>
      <c r="XJ91" s="40"/>
      <c r="XK91" s="40"/>
      <c r="XL91" s="40"/>
      <c r="XM91" s="40"/>
      <c r="XN91" s="40"/>
      <c r="XO91" s="40"/>
      <c r="XP91" s="40"/>
      <c r="XQ91" s="40"/>
      <c r="XR91" s="40"/>
      <c r="XS91" s="40"/>
      <c r="XT91" s="40"/>
      <c r="XU91" s="40"/>
      <c r="XV91" s="40"/>
      <c r="XW91" s="40"/>
      <c r="XX91" s="40"/>
      <c r="XY91" s="40"/>
      <c r="XZ91" s="40"/>
      <c r="YA91" s="40"/>
      <c r="YB91" s="40"/>
      <c r="YC91" s="40"/>
      <c r="YD91" s="40"/>
      <c r="YE91" s="40"/>
      <c r="YF91" s="40"/>
      <c r="YG91" s="40"/>
      <c r="YH91" s="40"/>
      <c r="YI91" s="40"/>
      <c r="YJ91" s="40"/>
      <c r="YK91" s="40"/>
      <c r="YL91" s="40"/>
      <c r="YM91" s="40"/>
      <c r="YN91" s="40"/>
      <c r="YO91" s="40"/>
      <c r="YP91" s="40"/>
      <c r="YQ91" s="40"/>
      <c r="YR91" s="40"/>
      <c r="YS91" s="40"/>
      <c r="YT91" s="40"/>
      <c r="YU91" s="40"/>
      <c r="YV91" s="40"/>
      <c r="YW91" s="40"/>
      <c r="YX91" s="40"/>
      <c r="YY91" s="40"/>
      <c r="YZ91" s="40"/>
      <c r="ZA91" s="40"/>
      <c r="ZB91" s="40"/>
      <c r="ZC91" s="40"/>
      <c r="ZD91" s="40"/>
      <c r="ZE91" s="40"/>
      <c r="ZF91" s="40"/>
      <c r="ZG91" s="40"/>
      <c r="ZH91" s="40"/>
      <c r="ZI91" s="40"/>
      <c r="ZJ91" s="40"/>
      <c r="ZK91" s="40"/>
      <c r="ZL91" s="40"/>
      <c r="ZM91" s="40"/>
      <c r="ZN91" s="40"/>
      <c r="ZO91" s="40"/>
      <c r="ZP91" s="40"/>
      <c r="ZQ91" s="40"/>
      <c r="ZR91" s="40"/>
      <c r="ZS91" s="40"/>
      <c r="ZT91" s="40"/>
      <c r="ZU91" s="40"/>
      <c r="ZV91" s="40"/>
      <c r="ZW91" s="40"/>
      <c r="ZX91" s="40"/>
      <c r="ZY91" s="40"/>
      <c r="ZZ91" s="40"/>
      <c r="AAA91" s="40"/>
      <c r="AAB91" s="40"/>
      <c r="AAC91" s="40"/>
      <c r="AAD91" s="40"/>
      <c r="AAE91" s="40"/>
      <c r="AAF91" s="40"/>
      <c r="AAG91" s="40"/>
      <c r="AAH91" s="40"/>
      <c r="AAI91" s="40"/>
      <c r="AAJ91" s="40"/>
      <c r="AAK91" s="40"/>
      <c r="AAL91" s="40"/>
      <c r="AAM91" s="40"/>
      <c r="AAN91" s="40"/>
      <c r="AAO91" s="40"/>
      <c r="AAP91" s="40"/>
      <c r="AAQ91" s="40"/>
      <c r="AAR91" s="40"/>
      <c r="AAS91" s="40"/>
      <c r="AAT91" s="40"/>
      <c r="AAU91" s="40"/>
      <c r="AAV91" s="40"/>
      <c r="AAW91" s="40"/>
      <c r="AAX91" s="40"/>
      <c r="AAY91" s="40"/>
      <c r="AAZ91" s="40"/>
      <c r="ABA91" s="40"/>
      <c r="ABB91" s="40"/>
      <c r="ABC91" s="40"/>
      <c r="ABD91" s="40"/>
      <c r="ABE91" s="40"/>
      <c r="ABF91" s="40"/>
      <c r="ABG91" s="40"/>
      <c r="ABH91" s="40"/>
      <c r="ABI91" s="40"/>
      <c r="ABJ91" s="40"/>
      <c r="ABK91" s="40"/>
      <c r="ABL91" s="40"/>
      <c r="ABM91" s="40"/>
      <c r="ABN91" s="40"/>
      <c r="ABO91" s="40"/>
      <c r="ABP91" s="40"/>
      <c r="ABQ91" s="40"/>
      <c r="ABR91" s="40"/>
      <c r="ABS91" s="40"/>
      <c r="ABT91" s="40"/>
      <c r="ABU91" s="40"/>
      <c r="ABV91" s="40"/>
      <c r="ABW91" s="40"/>
      <c r="ABX91" s="40"/>
      <c r="ABY91" s="40"/>
      <c r="ABZ91" s="40"/>
      <c r="ACA91" s="40"/>
      <c r="ACB91" s="40"/>
      <c r="ACC91" s="40"/>
      <c r="ACD91" s="40"/>
      <c r="ACE91" s="40"/>
      <c r="ACF91" s="40"/>
      <c r="ACG91" s="40"/>
      <c r="ACH91" s="40"/>
      <c r="ACI91" s="40"/>
      <c r="ACJ91" s="40"/>
      <c r="ACK91" s="40"/>
      <c r="ACL91" s="40"/>
      <c r="ACM91" s="40"/>
      <c r="ACN91" s="40"/>
      <c r="ACO91" s="40"/>
      <c r="ACP91" s="40"/>
      <c r="ACQ91" s="40"/>
      <c r="ACR91" s="40"/>
      <c r="ACS91" s="40"/>
      <c r="ACT91" s="40"/>
      <c r="ACU91" s="40"/>
      <c r="ACV91" s="40"/>
      <c r="ACW91" s="40"/>
      <c r="ACX91" s="40"/>
      <c r="ACY91" s="40"/>
      <c r="ACZ91" s="40"/>
      <c r="ADA91" s="40"/>
      <c r="ADB91" s="40"/>
      <c r="ADC91" s="40"/>
      <c r="ADD91" s="40"/>
      <c r="ADE91" s="40"/>
      <c r="ADF91" s="40"/>
      <c r="ADG91" s="40"/>
      <c r="ADH91" s="40"/>
      <c r="ADI91" s="40"/>
      <c r="ADJ91" s="40"/>
      <c r="ADK91" s="40"/>
      <c r="ADL91" s="40"/>
      <c r="ADM91" s="40"/>
      <c r="ADN91" s="40"/>
      <c r="ADO91" s="40"/>
      <c r="ADP91" s="40"/>
      <c r="ADQ91" s="40"/>
      <c r="ADR91" s="40"/>
      <c r="ADS91" s="40"/>
      <c r="ADT91" s="40"/>
      <c r="ADU91" s="40"/>
      <c r="ADV91" s="40"/>
      <c r="ADW91" s="40"/>
      <c r="ADX91" s="40"/>
      <c r="ADY91" s="40"/>
      <c r="ADZ91" s="40"/>
      <c r="AEA91" s="40"/>
      <c r="AEB91" s="40"/>
      <c r="AEC91" s="40"/>
      <c r="AED91" s="40"/>
      <c r="AEE91" s="40"/>
      <c r="AEF91" s="40"/>
      <c r="AEG91" s="40"/>
      <c r="AEH91" s="40"/>
      <c r="AEI91" s="40"/>
      <c r="AEJ91" s="40"/>
      <c r="AEK91" s="40"/>
      <c r="AEL91" s="40"/>
      <c r="AEM91" s="40"/>
      <c r="AEN91" s="40"/>
      <c r="AEO91" s="40"/>
      <c r="AEP91" s="40"/>
      <c r="AEQ91" s="40"/>
      <c r="AER91" s="40"/>
      <c r="AES91" s="40"/>
      <c r="AET91" s="40"/>
      <c r="AEU91" s="40"/>
      <c r="AEV91" s="40"/>
      <c r="AEW91" s="40"/>
      <c r="AEX91" s="40"/>
      <c r="AEY91" s="40"/>
      <c r="AEZ91" s="40"/>
      <c r="AFA91" s="40"/>
      <c r="AFB91" s="40"/>
      <c r="AFC91" s="40"/>
      <c r="AFD91" s="40"/>
      <c r="AFE91" s="40"/>
      <c r="AFF91" s="40"/>
      <c r="AFG91" s="40"/>
      <c r="AFH91" s="40"/>
      <c r="AFI91" s="40"/>
      <c r="AFJ91" s="40"/>
      <c r="AFK91" s="40"/>
      <c r="AFL91" s="40"/>
      <c r="AFM91" s="40"/>
      <c r="AFN91" s="40"/>
      <c r="AFO91" s="40"/>
      <c r="AFP91" s="40"/>
      <c r="AFQ91" s="40"/>
      <c r="AFR91" s="40"/>
      <c r="AFS91" s="40"/>
      <c r="AFT91" s="40"/>
      <c r="AFU91" s="40"/>
      <c r="AFV91" s="40"/>
      <c r="AFW91" s="40"/>
      <c r="AFX91" s="40"/>
      <c r="AFY91" s="40"/>
      <c r="AFZ91" s="40"/>
      <c r="AGA91" s="40"/>
      <c r="AGB91" s="40"/>
      <c r="AGC91" s="40"/>
      <c r="AGD91" s="40"/>
      <c r="AGE91" s="40"/>
      <c r="AGF91" s="40"/>
      <c r="AGG91" s="40"/>
      <c r="AGH91" s="40"/>
      <c r="AGI91" s="40"/>
      <c r="AGJ91" s="40"/>
      <c r="AGK91" s="40"/>
      <c r="AGL91" s="40"/>
      <c r="AGM91" s="40"/>
      <c r="AGN91" s="40"/>
      <c r="AGO91" s="40"/>
      <c r="AGP91" s="40"/>
      <c r="AGQ91" s="40"/>
      <c r="AGR91" s="40"/>
      <c r="AGS91" s="40"/>
      <c r="AGT91" s="40"/>
      <c r="AGU91" s="40"/>
      <c r="AGV91" s="40"/>
      <c r="AGW91" s="40"/>
      <c r="AGX91" s="40"/>
      <c r="AGY91" s="40"/>
      <c r="AGZ91" s="40"/>
      <c r="AHA91" s="40"/>
      <c r="AHB91" s="40"/>
      <c r="AHC91" s="40"/>
      <c r="AHD91" s="40"/>
      <c r="AHE91" s="40"/>
      <c r="AHF91" s="40"/>
      <c r="AHG91" s="40"/>
      <c r="AHH91" s="40"/>
      <c r="AHI91" s="40"/>
      <c r="AHJ91" s="40"/>
      <c r="AHK91" s="40"/>
      <c r="AHL91" s="40"/>
      <c r="AHM91" s="40"/>
      <c r="AHN91" s="40"/>
      <c r="AHO91" s="40"/>
      <c r="AHP91" s="40"/>
      <c r="AHQ91" s="40"/>
      <c r="AHR91" s="40"/>
      <c r="AHS91" s="40"/>
      <c r="AHT91" s="40"/>
      <c r="AHU91" s="40"/>
      <c r="AHV91" s="40"/>
      <c r="AHW91" s="40"/>
      <c r="AHX91" s="40"/>
      <c r="AHY91" s="40"/>
      <c r="AHZ91" s="40"/>
      <c r="AIA91" s="40"/>
      <c r="AIB91" s="40"/>
      <c r="AIC91" s="40"/>
      <c r="AID91" s="40"/>
      <c r="AIE91" s="40"/>
      <c r="AIF91" s="40"/>
      <c r="AIG91" s="40"/>
      <c r="AIH91" s="40"/>
      <c r="AII91" s="40"/>
      <c r="AIJ91" s="40"/>
      <c r="AIK91" s="40"/>
      <c r="AIL91" s="40"/>
      <c r="AIM91" s="40"/>
      <c r="AIN91" s="40"/>
      <c r="AIO91" s="40"/>
      <c r="AIP91" s="40"/>
      <c r="AIQ91" s="40"/>
      <c r="AIR91" s="40"/>
      <c r="AIS91" s="40"/>
      <c r="AIT91" s="40"/>
      <c r="AIU91" s="40"/>
      <c r="AIV91" s="40"/>
      <c r="AIW91" s="40"/>
      <c r="AIX91" s="40"/>
      <c r="AIY91" s="40"/>
      <c r="AIZ91" s="40"/>
      <c r="AJA91" s="40"/>
      <c r="AJB91" s="40"/>
      <c r="AJC91" s="40"/>
      <c r="AJD91" s="40"/>
      <c r="AJE91" s="40"/>
      <c r="AJF91" s="40"/>
      <c r="AJG91" s="40"/>
      <c r="AJH91" s="40"/>
      <c r="AJI91" s="40"/>
      <c r="AJJ91" s="40"/>
      <c r="AJK91" s="40"/>
      <c r="AJL91" s="40"/>
      <c r="AJM91" s="40"/>
      <c r="AJN91" s="40"/>
      <c r="AJO91" s="40"/>
      <c r="AJP91" s="40"/>
      <c r="AJQ91" s="40"/>
      <c r="AJR91" s="40"/>
      <c r="AJS91" s="40"/>
      <c r="AJT91" s="40"/>
      <c r="AJU91" s="40"/>
      <c r="AJV91" s="40"/>
      <c r="AJW91" s="40"/>
      <c r="AJX91" s="40"/>
      <c r="AJY91" s="40"/>
      <c r="AJZ91" s="40"/>
      <c r="AKA91" s="40"/>
      <c r="AKB91" s="40"/>
      <c r="AKC91" s="40"/>
      <c r="AKD91" s="40"/>
      <c r="AKE91" s="40"/>
      <c r="AKF91" s="40"/>
      <c r="AKG91" s="40"/>
      <c r="AKH91" s="40"/>
      <c r="AKI91" s="40"/>
      <c r="AKJ91" s="40"/>
      <c r="AKK91" s="40"/>
      <c r="AKL91" s="40"/>
      <c r="AKM91" s="40"/>
      <c r="AKN91" s="40"/>
      <c r="AKO91" s="40"/>
      <c r="AKP91" s="40"/>
      <c r="AKQ91" s="40"/>
      <c r="AKR91" s="40"/>
      <c r="AKS91" s="40"/>
      <c r="AKT91" s="40"/>
      <c r="AKU91" s="40"/>
      <c r="AKV91" s="40"/>
      <c r="AKW91" s="40"/>
      <c r="AKX91" s="40"/>
      <c r="AKY91" s="40"/>
      <c r="AKZ91" s="40"/>
      <c r="ALA91" s="40"/>
      <c r="ALB91" s="40"/>
      <c r="ALC91" s="40"/>
      <c r="ALD91" s="40"/>
      <c r="ALE91" s="40"/>
      <c r="ALF91" s="40"/>
      <c r="ALG91" s="40"/>
      <c r="ALH91" s="40"/>
      <c r="ALI91" s="40"/>
      <c r="ALJ91" s="40"/>
      <c r="ALK91" s="40"/>
      <c r="ALL91" s="40"/>
      <c r="ALM91" s="40"/>
      <c r="ALN91" s="40"/>
      <c r="ALO91" s="40"/>
      <c r="ALP91" s="40"/>
      <c r="ALQ91" s="40"/>
      <c r="ALR91" s="40"/>
      <c r="ALS91" s="40"/>
      <c r="ALT91" s="40"/>
      <c r="ALU91" s="40"/>
      <c r="ALV91" s="40"/>
      <c r="ALW91" s="40"/>
      <c r="ALX91" s="40"/>
      <c r="ALY91" s="40"/>
      <c r="ALZ91" s="40"/>
      <c r="AMA91" s="40"/>
      <c r="AMB91" s="40"/>
      <c r="AMC91" s="40"/>
      <c r="AMD91" s="40"/>
      <c r="AME91" s="40"/>
      <c r="AMF91" s="40"/>
      <c r="AMG91" s="40"/>
      <c r="AMH91" s="40"/>
      <c r="AMI91" s="40"/>
      <c r="AMJ91" s="40"/>
      <c r="AMK91" s="40"/>
      <c r="AML91" s="40"/>
      <c r="AMM91" s="40"/>
      <c r="AMN91" s="40"/>
      <c r="AMO91" s="40"/>
      <c r="AMP91" s="40"/>
      <c r="AMQ91" s="40"/>
      <c r="AMR91" s="40"/>
      <c r="AMS91" s="40"/>
      <c r="AMT91" s="40"/>
      <c r="AMU91" s="40"/>
      <c r="AMV91" s="40"/>
      <c r="AMW91" s="40"/>
      <c r="AMX91" s="40"/>
      <c r="AMY91" s="40"/>
      <c r="AMZ91" s="40"/>
      <c r="ANA91" s="40"/>
      <c r="ANB91" s="40"/>
      <c r="ANC91" s="40"/>
      <c r="AND91" s="40"/>
      <c r="ANE91" s="40"/>
      <c r="ANF91" s="40"/>
      <c r="ANG91" s="40"/>
      <c r="ANH91" s="40"/>
      <c r="ANI91" s="40"/>
      <c r="ANJ91" s="40"/>
      <c r="ANK91" s="40"/>
      <c r="ANL91" s="40"/>
      <c r="ANM91" s="40"/>
      <c r="ANN91" s="40"/>
      <c r="ANO91" s="40"/>
      <c r="ANP91" s="40"/>
      <c r="ANQ91" s="40"/>
      <c r="ANR91" s="40"/>
      <c r="ANS91" s="40"/>
      <c r="ANT91" s="40"/>
      <c r="ANU91" s="40"/>
      <c r="ANV91" s="40"/>
      <c r="ANW91" s="40"/>
      <c r="ANX91" s="40"/>
      <c r="ANY91" s="40"/>
      <c r="ANZ91" s="40"/>
      <c r="AOA91" s="40"/>
      <c r="AOB91" s="40"/>
      <c r="AOC91" s="40"/>
      <c r="AOD91" s="40"/>
      <c r="AOE91" s="40"/>
      <c r="AOF91" s="40"/>
      <c r="AOG91" s="40"/>
      <c r="AOH91" s="40"/>
      <c r="AOI91" s="40"/>
      <c r="AOJ91" s="40"/>
      <c r="AOK91" s="40"/>
      <c r="AOL91" s="40"/>
      <c r="AOM91" s="40"/>
      <c r="AON91" s="40"/>
      <c r="AOO91" s="40"/>
      <c r="AOP91" s="40"/>
      <c r="AOQ91" s="40"/>
      <c r="AOR91" s="40"/>
      <c r="AOS91" s="40"/>
      <c r="AOT91" s="40"/>
      <c r="AOU91" s="40"/>
      <c r="AOV91" s="40"/>
      <c r="AOW91" s="40"/>
      <c r="AOX91" s="40"/>
      <c r="AOY91" s="40"/>
      <c r="AOZ91" s="40"/>
      <c r="APA91" s="40"/>
      <c r="APB91" s="40"/>
      <c r="APC91" s="40"/>
      <c r="APD91" s="40"/>
      <c r="APE91" s="40"/>
      <c r="APF91" s="40"/>
      <c r="APG91" s="40"/>
      <c r="APH91" s="40"/>
      <c r="API91" s="40"/>
      <c r="APJ91" s="40"/>
      <c r="APK91" s="40"/>
      <c r="APL91" s="40"/>
      <c r="APM91" s="40"/>
      <c r="APN91" s="40"/>
      <c r="APO91" s="40"/>
      <c r="APP91" s="40"/>
      <c r="APQ91" s="40"/>
      <c r="APR91" s="40"/>
      <c r="APS91" s="40"/>
      <c r="APT91" s="40"/>
      <c r="APU91" s="40"/>
      <c r="APV91" s="40"/>
      <c r="APW91" s="40"/>
      <c r="APX91" s="40"/>
      <c r="APY91" s="40"/>
      <c r="APZ91" s="40"/>
      <c r="AQA91" s="40"/>
      <c r="AQB91" s="40"/>
      <c r="AQC91" s="40"/>
      <c r="AQD91" s="40"/>
      <c r="AQE91" s="40"/>
      <c r="AQF91" s="40"/>
      <c r="AQG91" s="40"/>
      <c r="AQH91" s="40"/>
      <c r="AQI91" s="40"/>
      <c r="AQJ91" s="40"/>
      <c r="AQK91" s="40"/>
      <c r="AQL91" s="40"/>
      <c r="AQM91" s="40"/>
      <c r="AQN91" s="40"/>
      <c r="AQO91" s="40"/>
      <c r="AQP91" s="40"/>
      <c r="AQQ91" s="40"/>
      <c r="AQR91" s="40"/>
      <c r="AQS91" s="40"/>
      <c r="AQT91" s="40"/>
      <c r="AQU91" s="40"/>
      <c r="AQV91" s="40"/>
      <c r="AQW91" s="40"/>
      <c r="AQX91" s="40"/>
      <c r="AQY91" s="40"/>
      <c r="AQZ91" s="40"/>
      <c r="ARA91" s="40"/>
      <c r="ARB91" s="40"/>
      <c r="ARC91" s="40"/>
      <c r="ARD91" s="40"/>
      <c r="ARE91" s="40"/>
      <c r="ARF91" s="40"/>
      <c r="ARG91" s="40"/>
      <c r="ARH91" s="40"/>
      <c r="ARI91" s="40"/>
      <c r="ARJ91" s="40"/>
      <c r="ARK91" s="40"/>
      <c r="ARL91" s="40"/>
      <c r="ARM91" s="40"/>
      <c r="ARN91" s="40"/>
      <c r="ARO91" s="40"/>
      <c r="ARP91" s="40"/>
      <c r="ARQ91" s="40"/>
      <c r="ARR91" s="40"/>
      <c r="ARS91" s="40"/>
      <c r="ART91" s="40"/>
      <c r="ARU91" s="40"/>
      <c r="ARV91" s="40"/>
      <c r="ARW91" s="40"/>
      <c r="ARX91" s="40"/>
      <c r="ARY91" s="40"/>
      <c r="ARZ91" s="40"/>
      <c r="ASA91" s="40"/>
      <c r="ASB91" s="40"/>
      <c r="ASC91" s="40"/>
      <c r="ASD91" s="40"/>
      <c r="ASE91" s="40"/>
      <c r="ASF91" s="40"/>
      <c r="ASG91" s="40"/>
      <c r="ASH91" s="40"/>
      <c r="ASI91" s="40"/>
      <c r="ASJ91" s="40"/>
      <c r="ASK91" s="40"/>
      <c r="ASL91" s="40"/>
      <c r="ASM91" s="40"/>
      <c r="ASN91" s="40"/>
      <c r="ASO91" s="40"/>
      <c r="ASP91" s="40"/>
      <c r="ASQ91" s="40"/>
      <c r="ASR91" s="40"/>
      <c r="ASS91" s="40"/>
      <c r="AST91" s="40"/>
      <c r="ASU91" s="40"/>
      <c r="ASV91" s="40"/>
      <c r="ASW91" s="40"/>
      <c r="ASX91" s="40"/>
      <c r="ASY91" s="40"/>
      <c r="ASZ91" s="40"/>
      <c r="ATA91" s="40"/>
      <c r="ATB91" s="40"/>
      <c r="ATC91" s="40"/>
      <c r="ATD91" s="40"/>
      <c r="ATE91" s="40"/>
      <c r="ATF91" s="40"/>
      <c r="ATG91" s="40"/>
      <c r="ATH91" s="40"/>
      <c r="ATI91" s="40"/>
      <c r="ATJ91" s="40"/>
      <c r="ATK91" s="40"/>
      <c r="ATL91" s="40"/>
      <c r="ATM91" s="40"/>
      <c r="ATN91" s="40"/>
      <c r="ATO91" s="40"/>
      <c r="ATP91" s="40"/>
      <c r="ATQ91" s="40"/>
      <c r="ATR91" s="40"/>
      <c r="ATS91" s="40"/>
      <c r="ATT91" s="40"/>
      <c r="ATU91" s="40"/>
      <c r="ATV91" s="40"/>
      <c r="ATW91" s="40"/>
      <c r="ATX91" s="40"/>
      <c r="ATY91" s="40"/>
      <c r="ATZ91" s="40"/>
      <c r="AUA91" s="40"/>
      <c r="AUB91" s="40"/>
      <c r="AUC91" s="40"/>
      <c r="AUD91" s="40"/>
      <c r="AUE91" s="40"/>
      <c r="AUF91" s="40"/>
      <c r="AUG91" s="40"/>
      <c r="AUH91" s="40"/>
      <c r="AUI91" s="40"/>
      <c r="AUJ91" s="40"/>
      <c r="AUK91" s="40"/>
      <c r="AUL91" s="40"/>
      <c r="AUM91" s="40"/>
      <c r="AUN91" s="40"/>
      <c r="AUO91" s="40"/>
      <c r="AUP91" s="40"/>
      <c r="AUQ91" s="40"/>
      <c r="AUR91" s="40"/>
      <c r="AUS91" s="40"/>
      <c r="AUT91" s="40"/>
      <c r="AUU91" s="40"/>
      <c r="AUV91" s="40"/>
      <c r="AUW91" s="40"/>
      <c r="AUX91" s="40"/>
      <c r="AUY91" s="40"/>
      <c r="AUZ91" s="40"/>
      <c r="AVA91" s="40"/>
      <c r="AVB91" s="40"/>
      <c r="AVC91" s="40"/>
      <c r="AVD91" s="40"/>
      <c r="AVE91" s="40"/>
      <c r="AVF91" s="40"/>
      <c r="AVG91" s="40"/>
      <c r="AVH91" s="40"/>
      <c r="AVI91" s="40"/>
      <c r="AVJ91" s="40"/>
      <c r="AVK91" s="40"/>
      <c r="AVL91" s="40"/>
      <c r="AVM91" s="40"/>
      <c r="AVN91" s="40"/>
      <c r="AVO91" s="40"/>
      <c r="AVP91" s="40"/>
      <c r="AVQ91" s="40"/>
      <c r="AVR91" s="40"/>
      <c r="AVS91" s="40"/>
      <c r="AVT91" s="40"/>
      <c r="AVU91" s="40"/>
      <c r="AVV91" s="40"/>
      <c r="AVW91" s="40"/>
      <c r="AVX91" s="40"/>
      <c r="AVY91" s="40"/>
      <c r="AVZ91" s="40"/>
      <c r="AWA91" s="40"/>
      <c r="AWB91" s="40"/>
      <c r="AWC91" s="40"/>
      <c r="AWD91" s="40"/>
      <c r="AWE91" s="40"/>
      <c r="AWF91" s="40"/>
      <c r="AWG91" s="40"/>
      <c r="AWH91" s="40"/>
      <c r="AWI91" s="40"/>
      <c r="AWJ91" s="40"/>
      <c r="AWK91" s="40"/>
      <c r="AWL91" s="40"/>
      <c r="AWM91" s="40"/>
      <c r="AWN91" s="40"/>
      <c r="AWO91" s="40"/>
      <c r="AWP91" s="40"/>
      <c r="AWQ91" s="40"/>
      <c r="AWR91" s="40"/>
      <c r="AWS91" s="40"/>
      <c r="AWT91" s="40"/>
      <c r="AWU91" s="40"/>
      <c r="AWV91" s="40"/>
      <c r="AWW91" s="40"/>
      <c r="AWX91" s="40"/>
      <c r="AWY91" s="40"/>
      <c r="AWZ91" s="40"/>
      <c r="AXA91" s="40"/>
      <c r="AXB91" s="40"/>
      <c r="AXC91" s="40"/>
      <c r="AXD91" s="40"/>
      <c r="AXE91" s="40"/>
      <c r="AXF91" s="40"/>
      <c r="AXG91" s="40"/>
      <c r="AXH91" s="40"/>
      <c r="AXI91" s="40"/>
      <c r="AXJ91" s="40"/>
      <c r="AXK91" s="40"/>
      <c r="AXL91" s="40"/>
      <c r="AXM91" s="40"/>
      <c r="AXN91" s="40"/>
      <c r="AXO91" s="40"/>
      <c r="AXP91" s="40"/>
      <c r="AXQ91" s="40"/>
      <c r="AXR91" s="40"/>
      <c r="AXS91" s="40"/>
      <c r="AXT91" s="40"/>
      <c r="AXU91" s="40"/>
      <c r="AXV91" s="40"/>
      <c r="AXW91" s="40"/>
      <c r="AXX91" s="40"/>
      <c r="AXY91" s="40"/>
      <c r="AXZ91" s="40"/>
      <c r="AYA91" s="40"/>
      <c r="AYB91" s="40"/>
      <c r="AYC91" s="40"/>
      <c r="AYD91" s="40"/>
      <c r="AYE91" s="40"/>
      <c r="AYF91" s="40"/>
      <c r="AYG91" s="40"/>
      <c r="AYH91" s="40"/>
      <c r="AYI91" s="40"/>
      <c r="AYJ91" s="40"/>
      <c r="AYK91" s="40"/>
      <c r="AYL91" s="40"/>
      <c r="AYM91" s="40"/>
      <c r="AYN91" s="40"/>
      <c r="AYO91" s="40"/>
      <c r="AYP91" s="40"/>
      <c r="AYQ91" s="40"/>
      <c r="AYR91" s="40"/>
      <c r="AYS91" s="40"/>
      <c r="AYT91" s="40"/>
      <c r="AYU91" s="40"/>
      <c r="AYV91" s="40"/>
      <c r="AYW91" s="40"/>
      <c r="AYX91" s="40"/>
      <c r="AYY91" s="40"/>
      <c r="AYZ91" s="40"/>
      <c r="AZA91" s="40"/>
      <c r="AZB91" s="40"/>
      <c r="AZC91" s="40"/>
      <c r="AZD91" s="40"/>
      <c r="AZE91" s="40"/>
      <c r="AZF91" s="40"/>
      <c r="AZG91" s="40"/>
      <c r="AZH91" s="40"/>
      <c r="AZI91" s="40"/>
      <c r="AZJ91" s="40"/>
      <c r="AZK91" s="40"/>
      <c r="AZL91" s="40"/>
      <c r="AZM91" s="40"/>
      <c r="AZN91" s="40"/>
      <c r="AZO91" s="40"/>
      <c r="AZP91" s="40"/>
      <c r="AZQ91" s="40"/>
      <c r="AZR91" s="40"/>
      <c r="AZS91" s="40"/>
      <c r="AZT91" s="40"/>
      <c r="AZU91" s="40"/>
      <c r="AZV91" s="40"/>
      <c r="AZW91" s="40"/>
      <c r="AZX91" s="40"/>
      <c r="AZY91" s="40"/>
      <c r="AZZ91" s="40"/>
      <c r="BAA91" s="40"/>
      <c r="BAB91" s="40"/>
      <c r="BAC91" s="40"/>
      <c r="BAD91" s="40"/>
      <c r="BAE91" s="40"/>
      <c r="BAF91" s="40"/>
      <c r="BAG91" s="40"/>
      <c r="BAH91" s="40"/>
      <c r="BAI91" s="40"/>
      <c r="BAJ91" s="40"/>
      <c r="BAK91" s="40"/>
      <c r="BAL91" s="40"/>
      <c r="BAM91" s="40"/>
      <c r="BAN91" s="40"/>
      <c r="BAO91" s="40"/>
      <c r="BAP91" s="40"/>
      <c r="BAQ91" s="40"/>
      <c r="BAR91" s="40"/>
      <c r="BAS91" s="40"/>
      <c r="BAT91" s="40"/>
      <c r="BAU91" s="40"/>
      <c r="BAV91" s="40"/>
      <c r="BAW91" s="40"/>
      <c r="BAX91" s="40"/>
      <c r="BAY91" s="40"/>
      <c r="BAZ91" s="40"/>
      <c r="BBA91" s="40"/>
      <c r="BBB91" s="40"/>
      <c r="BBC91" s="40"/>
      <c r="BBD91" s="40"/>
      <c r="BBE91" s="40"/>
      <c r="BBF91" s="40"/>
      <c r="BBG91" s="40"/>
      <c r="BBH91" s="40"/>
      <c r="BBI91" s="40"/>
      <c r="BBJ91" s="40"/>
      <c r="BBK91" s="40"/>
      <c r="BBL91" s="40"/>
      <c r="BBM91" s="40"/>
      <c r="BBN91" s="40"/>
      <c r="BBO91" s="40"/>
      <c r="BBP91" s="40"/>
      <c r="BBQ91" s="40"/>
      <c r="BBR91" s="40"/>
      <c r="BBS91" s="40"/>
      <c r="BBT91" s="40"/>
      <c r="BBU91" s="40"/>
      <c r="BBV91" s="40"/>
      <c r="BBW91" s="40"/>
      <c r="BBX91" s="40"/>
      <c r="BBY91" s="40"/>
      <c r="BBZ91" s="40"/>
      <c r="BCA91" s="40"/>
      <c r="BCB91" s="40"/>
      <c r="BCC91" s="40"/>
      <c r="BCD91" s="40"/>
      <c r="BCE91" s="40"/>
      <c r="BCF91" s="40"/>
      <c r="BCG91" s="40"/>
      <c r="BCH91" s="40"/>
      <c r="BCI91" s="40"/>
      <c r="BCJ91" s="40"/>
      <c r="BCK91" s="40"/>
      <c r="BCL91" s="40"/>
      <c r="BCM91" s="40"/>
      <c r="BCN91" s="40"/>
      <c r="BCO91" s="40"/>
      <c r="BCP91" s="40"/>
      <c r="BCQ91" s="40"/>
      <c r="BCR91" s="40"/>
      <c r="BCS91" s="40"/>
      <c r="BCT91" s="40"/>
      <c r="BCU91" s="40"/>
      <c r="BCV91" s="40"/>
      <c r="BCW91" s="40"/>
      <c r="BCX91" s="40"/>
      <c r="BCY91" s="40"/>
      <c r="BCZ91" s="40"/>
      <c r="BDA91" s="40"/>
      <c r="BDB91" s="40"/>
      <c r="BDC91" s="40"/>
      <c r="BDD91" s="40"/>
      <c r="BDE91" s="40"/>
      <c r="BDF91" s="40"/>
      <c r="BDG91" s="40"/>
      <c r="BDH91" s="40"/>
      <c r="BDI91" s="40"/>
      <c r="BDJ91" s="40"/>
      <c r="BDK91" s="40"/>
      <c r="BDL91" s="40"/>
      <c r="BDM91" s="40"/>
      <c r="BDN91" s="40"/>
      <c r="BDO91" s="40"/>
      <c r="BDP91" s="40"/>
      <c r="BDQ91" s="40"/>
      <c r="BDR91" s="40"/>
      <c r="BDS91" s="40"/>
      <c r="BDT91" s="40"/>
      <c r="BDU91" s="40"/>
      <c r="BDV91" s="40"/>
      <c r="BDW91" s="40"/>
      <c r="BDX91" s="40"/>
      <c r="BDY91" s="40"/>
      <c r="BDZ91" s="40"/>
      <c r="BEA91" s="40"/>
      <c r="BEB91" s="40"/>
      <c r="BEC91" s="40"/>
      <c r="BED91" s="40"/>
      <c r="BEE91" s="40"/>
      <c r="BEF91" s="40"/>
      <c r="BEG91" s="40"/>
      <c r="BEH91" s="40"/>
      <c r="BEI91" s="40"/>
      <c r="BEJ91" s="40"/>
      <c r="BEK91" s="40"/>
      <c r="BEL91" s="40"/>
      <c r="BEM91" s="40"/>
      <c r="BEN91" s="40"/>
      <c r="BEO91" s="40"/>
      <c r="BEP91" s="40"/>
      <c r="BEQ91" s="40"/>
      <c r="BER91" s="40"/>
      <c r="BES91" s="40"/>
      <c r="BET91" s="40"/>
      <c r="BEU91" s="40"/>
      <c r="BEV91" s="40"/>
      <c r="BEW91" s="40"/>
      <c r="BEX91" s="40"/>
      <c r="BEY91" s="40"/>
      <c r="BEZ91" s="40"/>
      <c r="BFA91" s="40"/>
      <c r="BFB91" s="40"/>
      <c r="BFC91" s="40"/>
      <c r="BFD91" s="40"/>
      <c r="BFE91" s="40"/>
      <c r="BFF91" s="40"/>
      <c r="BFG91" s="40"/>
      <c r="BFH91" s="40"/>
      <c r="BFI91" s="40"/>
      <c r="BFJ91" s="40"/>
      <c r="BFK91" s="40"/>
      <c r="BFL91" s="40"/>
      <c r="BFM91" s="40"/>
      <c r="BFN91" s="40"/>
      <c r="BFO91" s="40"/>
      <c r="BFP91" s="40"/>
      <c r="BFQ91" s="40"/>
      <c r="BFR91" s="40"/>
      <c r="BFS91" s="40"/>
      <c r="BFT91" s="40"/>
      <c r="BFU91" s="40"/>
      <c r="BFV91" s="40"/>
      <c r="BFW91" s="40"/>
      <c r="BFX91" s="40"/>
      <c r="BFY91" s="40"/>
      <c r="BFZ91" s="40"/>
      <c r="BGA91" s="40"/>
      <c r="BGB91" s="40"/>
      <c r="BGC91" s="40"/>
      <c r="BGD91" s="40"/>
      <c r="BGE91" s="40"/>
      <c r="BGF91" s="40"/>
      <c r="BGG91" s="40"/>
      <c r="BGH91" s="40"/>
      <c r="BGI91" s="40"/>
      <c r="BGJ91" s="40"/>
      <c r="BGK91" s="40"/>
      <c r="BGL91" s="40"/>
      <c r="BGM91" s="40"/>
      <c r="BGN91" s="40"/>
      <c r="BGO91" s="40"/>
      <c r="BGP91" s="40"/>
      <c r="BGQ91" s="40"/>
      <c r="BGR91" s="40"/>
      <c r="BGS91" s="40"/>
      <c r="BGT91" s="40"/>
      <c r="BGU91" s="40"/>
      <c r="BGV91" s="40"/>
      <c r="BGW91" s="40"/>
      <c r="BGX91" s="40"/>
      <c r="BGY91" s="40"/>
      <c r="BGZ91" s="40"/>
      <c r="BHA91" s="40"/>
      <c r="BHB91" s="40"/>
      <c r="BHC91" s="40"/>
      <c r="BHD91" s="40"/>
      <c r="BHE91" s="40"/>
      <c r="BHF91" s="40"/>
      <c r="BHG91" s="40"/>
      <c r="BHH91" s="40"/>
      <c r="BHI91" s="40"/>
      <c r="BHJ91" s="40"/>
      <c r="BHK91" s="40"/>
      <c r="BHL91" s="40"/>
      <c r="BHM91" s="40"/>
      <c r="BHN91" s="40"/>
      <c r="BHO91" s="40"/>
      <c r="BHP91" s="40"/>
      <c r="BHQ91" s="40"/>
      <c r="BHR91" s="40"/>
      <c r="BHS91" s="40"/>
      <c r="BHT91" s="40"/>
      <c r="BHU91" s="40"/>
      <c r="BHV91" s="40"/>
      <c r="BHW91" s="40"/>
      <c r="BHX91" s="40"/>
      <c r="BHY91" s="40"/>
      <c r="BHZ91" s="40"/>
      <c r="BIA91" s="40"/>
      <c r="BIB91" s="40"/>
      <c r="BIC91" s="40"/>
      <c r="BID91" s="40"/>
      <c r="BIE91" s="40"/>
      <c r="BIF91" s="40"/>
      <c r="BIG91" s="40"/>
      <c r="BIH91" s="40"/>
      <c r="BII91" s="40"/>
      <c r="BIJ91" s="40"/>
      <c r="BIK91" s="40"/>
      <c r="BIL91" s="40"/>
      <c r="BIM91" s="40"/>
      <c r="BIN91" s="40"/>
      <c r="BIO91" s="40"/>
      <c r="BIP91" s="40"/>
      <c r="BIQ91" s="40"/>
      <c r="BIR91" s="40"/>
      <c r="BIS91" s="40"/>
      <c r="BIT91" s="40"/>
      <c r="BIU91" s="40"/>
      <c r="BIV91" s="40"/>
      <c r="BIW91" s="40"/>
      <c r="BIX91" s="40"/>
      <c r="BIY91" s="40"/>
      <c r="BIZ91" s="40"/>
      <c r="BJA91" s="40"/>
      <c r="BJB91" s="40"/>
      <c r="BJC91" s="40"/>
      <c r="BJD91" s="40"/>
      <c r="BJE91" s="40"/>
      <c r="BJF91" s="40"/>
      <c r="BJG91" s="40"/>
      <c r="BJH91" s="40"/>
      <c r="BJI91" s="40"/>
      <c r="BJJ91" s="40"/>
      <c r="BJK91" s="40"/>
      <c r="BJL91" s="40"/>
      <c r="BJM91" s="40"/>
      <c r="BJN91" s="40"/>
      <c r="BJO91" s="40"/>
      <c r="BJP91" s="40"/>
      <c r="BJQ91" s="40"/>
      <c r="BJR91" s="40"/>
      <c r="BJS91" s="40"/>
      <c r="BJT91" s="40"/>
      <c r="BJU91" s="40"/>
      <c r="BJV91" s="40"/>
      <c r="BJW91" s="40"/>
      <c r="BJX91" s="40"/>
      <c r="BJY91" s="40"/>
      <c r="BJZ91" s="40"/>
      <c r="BKA91" s="40"/>
      <c r="BKB91" s="40"/>
      <c r="BKC91" s="40"/>
      <c r="BKD91" s="40"/>
      <c r="BKE91" s="40"/>
      <c r="BKF91" s="40"/>
      <c r="BKG91" s="40"/>
      <c r="BKH91" s="40"/>
      <c r="BKI91" s="40"/>
      <c r="BKJ91" s="40"/>
      <c r="BKK91" s="40"/>
      <c r="BKL91" s="40"/>
      <c r="BKM91" s="40"/>
      <c r="BKN91" s="40"/>
      <c r="BKO91" s="40"/>
      <c r="BKP91" s="40"/>
      <c r="BKQ91" s="40"/>
      <c r="BKR91" s="40"/>
      <c r="BKS91" s="40"/>
      <c r="BKT91" s="40"/>
      <c r="BKU91" s="40"/>
      <c r="BKV91" s="40"/>
      <c r="BKW91" s="40"/>
      <c r="BKX91" s="40"/>
      <c r="BKY91" s="40"/>
      <c r="BKZ91" s="40"/>
      <c r="BLA91" s="40"/>
      <c r="BLB91" s="40"/>
      <c r="BLC91" s="40"/>
      <c r="BLD91" s="40"/>
      <c r="BLE91" s="40"/>
      <c r="BLF91" s="40"/>
      <c r="BLG91" s="40"/>
      <c r="BLH91" s="40"/>
      <c r="BLI91" s="40"/>
      <c r="BLJ91" s="40"/>
      <c r="BLK91" s="40"/>
      <c r="BLL91" s="40"/>
      <c r="BLM91" s="40"/>
      <c r="BLN91" s="40"/>
      <c r="BLO91" s="40"/>
      <c r="BLP91" s="40"/>
      <c r="BLQ91" s="40"/>
      <c r="BLR91" s="40"/>
      <c r="BLS91" s="40"/>
      <c r="BLT91" s="40"/>
      <c r="BLU91" s="40"/>
      <c r="BLV91" s="40"/>
      <c r="BLW91" s="40"/>
      <c r="BLX91" s="40"/>
      <c r="BLY91" s="40"/>
      <c r="BLZ91" s="40"/>
      <c r="BMA91" s="40"/>
      <c r="BMB91" s="40"/>
      <c r="BMC91" s="40"/>
      <c r="BMD91" s="40"/>
      <c r="BME91" s="40"/>
      <c r="BMF91" s="40"/>
      <c r="BMG91" s="40"/>
      <c r="BMH91" s="40"/>
      <c r="BMI91" s="40"/>
      <c r="BMJ91" s="40"/>
      <c r="BMK91" s="40"/>
      <c r="BML91" s="40"/>
      <c r="BMM91" s="40"/>
      <c r="BMN91" s="40"/>
      <c r="BMO91" s="40"/>
      <c r="BMP91" s="40"/>
      <c r="BMQ91" s="40"/>
      <c r="BMR91" s="40"/>
      <c r="BMS91" s="40"/>
      <c r="BMT91" s="40"/>
      <c r="BMU91" s="40"/>
      <c r="BMV91" s="40"/>
      <c r="BMW91" s="40"/>
      <c r="BMX91" s="40"/>
      <c r="BMY91" s="40"/>
      <c r="BMZ91" s="40"/>
      <c r="BNA91" s="40"/>
      <c r="BNB91" s="40"/>
      <c r="BNC91" s="40"/>
      <c r="BND91" s="40"/>
      <c r="BNE91" s="40"/>
      <c r="BNF91" s="40"/>
      <c r="BNG91" s="40"/>
      <c r="BNH91" s="40"/>
      <c r="BNI91" s="40"/>
      <c r="BNJ91" s="40"/>
      <c r="BNK91" s="40"/>
      <c r="BNL91" s="40"/>
      <c r="BNM91" s="40"/>
      <c r="BNN91" s="40"/>
      <c r="BNO91" s="40"/>
      <c r="BNP91" s="40"/>
      <c r="BNQ91" s="40"/>
      <c r="BNR91" s="40"/>
      <c r="BNS91" s="40"/>
      <c r="BNT91" s="40"/>
      <c r="BNU91" s="40"/>
      <c r="BNV91" s="40"/>
      <c r="BNW91" s="40"/>
      <c r="BNX91" s="40"/>
      <c r="BNY91" s="40"/>
      <c r="BNZ91" s="40"/>
      <c r="BOA91" s="40"/>
      <c r="BOB91" s="40"/>
      <c r="BOC91" s="40"/>
      <c r="BOD91" s="40"/>
      <c r="BOE91" s="40"/>
      <c r="BOF91" s="40"/>
      <c r="BOG91" s="40"/>
      <c r="BOH91" s="40"/>
      <c r="BOI91" s="40"/>
      <c r="BOJ91" s="40"/>
      <c r="BOK91" s="40"/>
      <c r="BOL91" s="40"/>
      <c r="BOM91" s="40"/>
      <c r="BON91" s="40"/>
      <c r="BOO91" s="40"/>
      <c r="BOP91" s="40"/>
      <c r="BOQ91" s="40"/>
      <c r="BOR91" s="40"/>
      <c r="BOS91" s="40"/>
      <c r="BOT91" s="40"/>
      <c r="BOU91" s="40"/>
      <c r="BOV91" s="40"/>
      <c r="BOW91" s="40"/>
      <c r="BOX91" s="40"/>
      <c r="BOY91" s="40"/>
      <c r="BOZ91" s="40"/>
      <c r="BPA91" s="40"/>
      <c r="BPB91" s="40"/>
      <c r="BPC91" s="40"/>
      <c r="BPD91" s="40"/>
      <c r="BPE91" s="40"/>
      <c r="BPF91" s="40"/>
      <c r="BPG91" s="40"/>
      <c r="BPH91" s="40"/>
      <c r="BPI91" s="40"/>
      <c r="BPJ91" s="40"/>
      <c r="BPK91" s="40"/>
      <c r="BPL91" s="40"/>
      <c r="BPM91" s="40"/>
      <c r="BPN91" s="40"/>
      <c r="BPO91" s="40"/>
      <c r="BPP91" s="40"/>
      <c r="BPQ91" s="40"/>
      <c r="BPR91" s="40"/>
      <c r="BPS91" s="40"/>
      <c r="BPT91" s="40"/>
      <c r="BPU91" s="40"/>
      <c r="BPV91" s="40"/>
      <c r="BPW91" s="40"/>
      <c r="BPX91" s="40"/>
      <c r="BPY91" s="40"/>
      <c r="BPZ91" s="40"/>
      <c r="BQA91" s="40"/>
      <c r="BQB91" s="40"/>
      <c r="BQC91" s="40"/>
      <c r="BQD91" s="40"/>
      <c r="BQE91" s="40"/>
      <c r="BQF91" s="40"/>
      <c r="BQG91" s="40"/>
      <c r="BQH91" s="40"/>
      <c r="BQI91" s="40"/>
      <c r="BQJ91" s="40"/>
      <c r="BQK91" s="40"/>
      <c r="BQL91" s="40"/>
      <c r="BQM91" s="40"/>
      <c r="BQN91" s="40"/>
      <c r="BQO91" s="40"/>
      <c r="BQP91" s="40"/>
      <c r="BQQ91" s="40"/>
      <c r="BQR91" s="40"/>
      <c r="BQS91" s="40"/>
      <c r="BQT91" s="40"/>
      <c r="BQU91" s="40"/>
      <c r="BQV91" s="40"/>
      <c r="BQW91" s="40"/>
      <c r="BQX91" s="40"/>
      <c r="BQY91" s="40"/>
      <c r="BQZ91" s="40"/>
      <c r="BRA91" s="40"/>
      <c r="BRB91" s="40"/>
      <c r="BRC91" s="40"/>
      <c r="BRD91" s="40"/>
      <c r="BRE91" s="40"/>
      <c r="BRF91" s="40"/>
      <c r="BRG91" s="40"/>
      <c r="BRH91" s="40"/>
      <c r="BRI91" s="40"/>
      <c r="BRJ91" s="40"/>
      <c r="BRK91" s="40"/>
      <c r="BRL91" s="40"/>
      <c r="BRM91" s="40"/>
      <c r="BRN91" s="40"/>
      <c r="BRO91" s="40"/>
      <c r="BRP91" s="40"/>
      <c r="BRQ91" s="40"/>
      <c r="BRR91" s="40"/>
      <c r="BRS91" s="40"/>
      <c r="BRT91" s="40"/>
      <c r="BRU91" s="40"/>
      <c r="BRV91" s="40"/>
      <c r="BRW91" s="40"/>
      <c r="BRX91" s="40"/>
      <c r="BRY91" s="40"/>
      <c r="BRZ91" s="40"/>
      <c r="BSA91" s="40"/>
      <c r="BSB91" s="40"/>
    </row>
    <row r="92" spans="1:1848" s="32" customFormat="1" x14ac:dyDescent="0.2">
      <c r="A92" s="36" t="s">
        <v>13</v>
      </c>
      <c r="B92" s="30" t="s">
        <v>1</v>
      </c>
      <c r="C92" s="89">
        <v>0</v>
      </c>
      <c r="D92" s="89">
        <v>0</v>
      </c>
      <c r="E92" s="89">
        <v>0</v>
      </c>
      <c r="F92" s="89">
        <v>0</v>
      </c>
      <c r="G92" s="89">
        <v>0</v>
      </c>
      <c r="H92" s="89">
        <v>0</v>
      </c>
      <c r="I92" s="89">
        <v>0</v>
      </c>
      <c r="J92" s="89">
        <v>0</v>
      </c>
      <c r="K92" s="89">
        <v>0</v>
      </c>
      <c r="L92" s="89">
        <v>0</v>
      </c>
      <c r="M92" s="89">
        <v>0</v>
      </c>
      <c r="N92" s="35"/>
      <c r="O92" s="35"/>
    </row>
    <row r="93" spans="1:1848" s="87" customFormat="1" x14ac:dyDescent="0.2">
      <c r="A93" s="29" t="s">
        <v>52</v>
      </c>
      <c r="B93" s="30" t="s">
        <v>11</v>
      </c>
      <c r="C93" s="90">
        <v>1315.3</v>
      </c>
      <c r="D93" s="90">
        <v>1317.1</v>
      </c>
      <c r="E93" s="90">
        <v>0</v>
      </c>
      <c r="F93" s="90">
        <v>0</v>
      </c>
      <c r="G93" s="90">
        <v>0</v>
      </c>
      <c r="H93" s="90">
        <v>0</v>
      </c>
      <c r="I93" s="90">
        <v>0</v>
      </c>
      <c r="J93" s="90">
        <v>0</v>
      </c>
      <c r="K93" s="90">
        <v>0</v>
      </c>
      <c r="L93" s="90">
        <v>0</v>
      </c>
      <c r="M93" s="90">
        <v>0</v>
      </c>
      <c r="N93" s="43"/>
      <c r="O93" s="43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  <c r="HP93" s="40"/>
      <c r="HQ93" s="40"/>
      <c r="HR93" s="40"/>
      <c r="HS93" s="40"/>
      <c r="HT93" s="40"/>
      <c r="HU93" s="40"/>
      <c r="HV93" s="40"/>
      <c r="HW93" s="40"/>
      <c r="HX93" s="40"/>
      <c r="HY93" s="40"/>
      <c r="HZ93" s="40"/>
      <c r="IA93" s="40"/>
      <c r="IB93" s="40"/>
      <c r="IC93" s="40"/>
      <c r="ID93" s="40"/>
      <c r="IE93" s="40"/>
      <c r="IF93" s="40"/>
      <c r="IG93" s="40"/>
      <c r="IH93" s="40"/>
      <c r="II93" s="40"/>
      <c r="IJ93" s="40"/>
      <c r="IK93" s="40"/>
      <c r="IL93" s="40"/>
      <c r="IM93" s="40"/>
      <c r="IN93" s="40"/>
      <c r="IO93" s="40"/>
      <c r="IP93" s="40"/>
      <c r="IQ93" s="40"/>
      <c r="IR93" s="40"/>
      <c r="IS93" s="40"/>
      <c r="IT93" s="40"/>
      <c r="IU93" s="40"/>
      <c r="IV93" s="40"/>
      <c r="IW93" s="40"/>
      <c r="IX93" s="40"/>
      <c r="IY93" s="40"/>
      <c r="IZ93" s="40"/>
      <c r="JA93" s="40"/>
      <c r="JB93" s="40"/>
      <c r="JC93" s="40"/>
      <c r="JD93" s="40"/>
      <c r="JE93" s="40"/>
      <c r="JF93" s="40"/>
      <c r="JG93" s="40"/>
      <c r="JH93" s="40"/>
      <c r="JI93" s="40"/>
      <c r="JJ93" s="40"/>
      <c r="JK93" s="40"/>
      <c r="JL93" s="40"/>
      <c r="JM93" s="40"/>
      <c r="JN93" s="40"/>
      <c r="JO93" s="40"/>
      <c r="JP93" s="40"/>
      <c r="JQ93" s="40"/>
      <c r="JR93" s="40"/>
      <c r="JS93" s="40"/>
      <c r="JT93" s="40"/>
      <c r="JU93" s="40"/>
      <c r="JV93" s="40"/>
      <c r="JW93" s="40"/>
      <c r="JX93" s="40"/>
      <c r="JY93" s="40"/>
      <c r="JZ93" s="40"/>
      <c r="KA93" s="40"/>
      <c r="KB93" s="40"/>
      <c r="KC93" s="40"/>
      <c r="KD93" s="40"/>
      <c r="KE93" s="40"/>
      <c r="KF93" s="40"/>
      <c r="KG93" s="40"/>
      <c r="KH93" s="40"/>
      <c r="KI93" s="40"/>
      <c r="KJ93" s="40"/>
      <c r="KK93" s="40"/>
      <c r="KL93" s="40"/>
      <c r="KM93" s="40"/>
      <c r="KN93" s="40"/>
      <c r="KO93" s="40"/>
      <c r="KP93" s="40"/>
      <c r="KQ93" s="40"/>
      <c r="KR93" s="40"/>
      <c r="KS93" s="40"/>
      <c r="KT93" s="40"/>
      <c r="KU93" s="40"/>
      <c r="KV93" s="40"/>
      <c r="KW93" s="40"/>
      <c r="KX93" s="40"/>
      <c r="KY93" s="40"/>
      <c r="KZ93" s="40"/>
      <c r="LA93" s="40"/>
      <c r="LB93" s="40"/>
      <c r="LC93" s="40"/>
      <c r="LD93" s="40"/>
      <c r="LE93" s="40"/>
      <c r="LF93" s="40"/>
      <c r="LG93" s="40"/>
      <c r="LH93" s="40"/>
      <c r="LI93" s="40"/>
      <c r="LJ93" s="40"/>
      <c r="LK93" s="40"/>
      <c r="LL93" s="40"/>
      <c r="LM93" s="40"/>
      <c r="LN93" s="40"/>
      <c r="LO93" s="40"/>
      <c r="LP93" s="40"/>
      <c r="LQ93" s="40"/>
      <c r="LR93" s="40"/>
      <c r="LS93" s="40"/>
      <c r="LT93" s="40"/>
      <c r="LU93" s="40"/>
      <c r="LV93" s="40"/>
      <c r="LW93" s="40"/>
      <c r="LX93" s="40"/>
      <c r="LY93" s="40"/>
      <c r="LZ93" s="40"/>
      <c r="MA93" s="40"/>
      <c r="MB93" s="40"/>
      <c r="MC93" s="40"/>
      <c r="MD93" s="40"/>
      <c r="ME93" s="40"/>
      <c r="MF93" s="40"/>
      <c r="MG93" s="40"/>
      <c r="MH93" s="40"/>
      <c r="MI93" s="40"/>
      <c r="MJ93" s="40"/>
      <c r="MK93" s="40"/>
      <c r="ML93" s="40"/>
      <c r="MM93" s="40"/>
      <c r="MN93" s="40"/>
      <c r="MO93" s="40"/>
      <c r="MP93" s="40"/>
      <c r="MQ93" s="40"/>
      <c r="MR93" s="40"/>
      <c r="MS93" s="40"/>
      <c r="MT93" s="40"/>
      <c r="MU93" s="40"/>
      <c r="MV93" s="40"/>
      <c r="MW93" s="40"/>
      <c r="MX93" s="40"/>
      <c r="MY93" s="40"/>
      <c r="MZ93" s="40"/>
      <c r="NA93" s="40"/>
      <c r="NB93" s="40"/>
      <c r="NC93" s="40"/>
      <c r="ND93" s="40"/>
      <c r="NE93" s="40"/>
      <c r="NF93" s="40"/>
      <c r="NG93" s="40"/>
      <c r="NH93" s="40"/>
      <c r="NI93" s="40"/>
      <c r="NJ93" s="40"/>
      <c r="NK93" s="40"/>
      <c r="NL93" s="40"/>
      <c r="NM93" s="40"/>
      <c r="NN93" s="40"/>
      <c r="NO93" s="40"/>
      <c r="NP93" s="40"/>
      <c r="NQ93" s="40"/>
      <c r="NR93" s="40"/>
      <c r="NS93" s="40"/>
      <c r="NT93" s="40"/>
      <c r="NU93" s="40"/>
      <c r="NV93" s="40"/>
      <c r="NW93" s="40"/>
      <c r="NX93" s="40"/>
      <c r="NY93" s="40"/>
      <c r="NZ93" s="40"/>
      <c r="OA93" s="40"/>
      <c r="OB93" s="40"/>
      <c r="OC93" s="40"/>
      <c r="OD93" s="40"/>
      <c r="OE93" s="40"/>
      <c r="OF93" s="40"/>
      <c r="OG93" s="40"/>
      <c r="OH93" s="40"/>
      <c r="OI93" s="40"/>
      <c r="OJ93" s="40"/>
      <c r="OK93" s="40"/>
      <c r="OL93" s="40"/>
      <c r="OM93" s="40"/>
      <c r="ON93" s="40"/>
      <c r="OO93" s="40"/>
      <c r="OP93" s="40"/>
      <c r="OQ93" s="40"/>
      <c r="OR93" s="40"/>
      <c r="OS93" s="40"/>
      <c r="OT93" s="40"/>
      <c r="OU93" s="40"/>
      <c r="OV93" s="40"/>
      <c r="OW93" s="40"/>
      <c r="OX93" s="40"/>
      <c r="OY93" s="40"/>
      <c r="OZ93" s="40"/>
      <c r="PA93" s="40"/>
      <c r="PB93" s="40"/>
      <c r="PC93" s="40"/>
      <c r="PD93" s="40"/>
      <c r="PE93" s="40"/>
      <c r="PF93" s="40"/>
      <c r="PG93" s="40"/>
      <c r="PH93" s="40"/>
      <c r="PI93" s="40"/>
      <c r="PJ93" s="40"/>
      <c r="PK93" s="40"/>
      <c r="PL93" s="40"/>
      <c r="PM93" s="40"/>
      <c r="PN93" s="40"/>
      <c r="PO93" s="40"/>
      <c r="PP93" s="40"/>
      <c r="PQ93" s="40"/>
      <c r="PR93" s="40"/>
      <c r="PS93" s="40"/>
      <c r="PT93" s="40"/>
      <c r="PU93" s="40"/>
      <c r="PV93" s="40"/>
      <c r="PW93" s="40"/>
      <c r="PX93" s="40"/>
      <c r="PY93" s="40"/>
      <c r="PZ93" s="40"/>
      <c r="QA93" s="40"/>
      <c r="QB93" s="40"/>
      <c r="QC93" s="40"/>
      <c r="QD93" s="40"/>
      <c r="QE93" s="40"/>
      <c r="QF93" s="40"/>
      <c r="QG93" s="40"/>
      <c r="QH93" s="40"/>
      <c r="QI93" s="40"/>
      <c r="QJ93" s="40"/>
      <c r="QK93" s="40"/>
      <c r="QL93" s="40"/>
      <c r="QM93" s="40"/>
      <c r="QN93" s="40"/>
      <c r="QO93" s="40"/>
      <c r="QP93" s="40"/>
      <c r="QQ93" s="40"/>
      <c r="QR93" s="40"/>
      <c r="QS93" s="40"/>
      <c r="QT93" s="40"/>
      <c r="QU93" s="40"/>
      <c r="QV93" s="40"/>
      <c r="QW93" s="40"/>
      <c r="QX93" s="40"/>
      <c r="QY93" s="40"/>
      <c r="QZ93" s="40"/>
      <c r="RA93" s="40"/>
      <c r="RB93" s="40"/>
      <c r="RC93" s="40"/>
      <c r="RD93" s="40"/>
      <c r="RE93" s="40"/>
      <c r="RF93" s="40"/>
      <c r="RG93" s="40"/>
      <c r="RH93" s="40"/>
      <c r="RI93" s="40"/>
      <c r="RJ93" s="40"/>
      <c r="RK93" s="40"/>
      <c r="RL93" s="40"/>
      <c r="RM93" s="40"/>
      <c r="RN93" s="40"/>
      <c r="RO93" s="40"/>
      <c r="RP93" s="40"/>
      <c r="RQ93" s="40"/>
      <c r="RR93" s="40"/>
      <c r="RS93" s="40"/>
      <c r="RT93" s="40"/>
      <c r="RU93" s="40"/>
      <c r="RV93" s="40"/>
      <c r="RW93" s="40"/>
      <c r="RX93" s="40"/>
      <c r="RY93" s="40"/>
      <c r="RZ93" s="40"/>
      <c r="SA93" s="40"/>
      <c r="SB93" s="40"/>
      <c r="SC93" s="40"/>
      <c r="SD93" s="40"/>
      <c r="SE93" s="40"/>
      <c r="SF93" s="40"/>
      <c r="SG93" s="40"/>
      <c r="SH93" s="40"/>
      <c r="SI93" s="40"/>
      <c r="SJ93" s="40"/>
      <c r="SK93" s="40"/>
      <c r="SL93" s="40"/>
      <c r="SM93" s="40"/>
      <c r="SN93" s="40"/>
      <c r="SO93" s="40"/>
      <c r="SP93" s="40"/>
      <c r="SQ93" s="40"/>
      <c r="SR93" s="40"/>
      <c r="SS93" s="40"/>
      <c r="ST93" s="40"/>
      <c r="SU93" s="40"/>
      <c r="SV93" s="40"/>
      <c r="SW93" s="40"/>
      <c r="SX93" s="40"/>
      <c r="SY93" s="40"/>
      <c r="SZ93" s="40"/>
      <c r="TA93" s="40"/>
      <c r="TB93" s="40"/>
      <c r="TC93" s="40"/>
      <c r="TD93" s="40"/>
      <c r="TE93" s="40"/>
      <c r="TF93" s="40"/>
      <c r="TG93" s="40"/>
      <c r="TH93" s="40"/>
      <c r="TI93" s="40"/>
      <c r="TJ93" s="40"/>
      <c r="TK93" s="40"/>
      <c r="TL93" s="40"/>
      <c r="TM93" s="40"/>
      <c r="TN93" s="40"/>
      <c r="TO93" s="40"/>
      <c r="TP93" s="40"/>
      <c r="TQ93" s="40"/>
      <c r="TR93" s="40"/>
      <c r="TS93" s="40"/>
      <c r="TT93" s="40"/>
      <c r="TU93" s="40"/>
      <c r="TV93" s="40"/>
      <c r="TW93" s="40"/>
      <c r="TX93" s="40"/>
      <c r="TY93" s="40"/>
      <c r="TZ93" s="40"/>
      <c r="UA93" s="40"/>
      <c r="UB93" s="40"/>
      <c r="UC93" s="40"/>
      <c r="UD93" s="40"/>
      <c r="UE93" s="40"/>
      <c r="UF93" s="40"/>
      <c r="UG93" s="40"/>
      <c r="UH93" s="40"/>
      <c r="UI93" s="40"/>
      <c r="UJ93" s="40"/>
      <c r="UK93" s="40"/>
      <c r="UL93" s="40"/>
      <c r="UM93" s="40"/>
      <c r="UN93" s="40"/>
      <c r="UO93" s="40"/>
      <c r="UP93" s="40"/>
      <c r="UQ93" s="40"/>
      <c r="UR93" s="40"/>
      <c r="US93" s="40"/>
      <c r="UT93" s="40"/>
      <c r="UU93" s="40"/>
      <c r="UV93" s="40"/>
      <c r="UW93" s="40"/>
      <c r="UX93" s="40"/>
      <c r="UY93" s="40"/>
      <c r="UZ93" s="40"/>
      <c r="VA93" s="40"/>
      <c r="VB93" s="40"/>
      <c r="VC93" s="40"/>
      <c r="VD93" s="40"/>
      <c r="VE93" s="40"/>
      <c r="VF93" s="40"/>
      <c r="VG93" s="40"/>
      <c r="VH93" s="40"/>
      <c r="VI93" s="40"/>
      <c r="VJ93" s="40"/>
      <c r="VK93" s="40"/>
      <c r="VL93" s="40"/>
      <c r="VM93" s="40"/>
      <c r="VN93" s="40"/>
      <c r="VO93" s="40"/>
      <c r="VP93" s="40"/>
      <c r="VQ93" s="40"/>
      <c r="VR93" s="40"/>
      <c r="VS93" s="40"/>
      <c r="VT93" s="40"/>
      <c r="VU93" s="40"/>
      <c r="VV93" s="40"/>
      <c r="VW93" s="40"/>
      <c r="VX93" s="40"/>
      <c r="VY93" s="40"/>
      <c r="VZ93" s="40"/>
      <c r="WA93" s="40"/>
      <c r="WB93" s="40"/>
      <c r="WC93" s="40"/>
      <c r="WD93" s="40"/>
      <c r="WE93" s="40"/>
      <c r="WF93" s="40"/>
      <c r="WG93" s="40"/>
      <c r="WH93" s="40"/>
      <c r="WI93" s="40"/>
      <c r="WJ93" s="40"/>
      <c r="WK93" s="40"/>
      <c r="WL93" s="40"/>
      <c r="WM93" s="40"/>
      <c r="WN93" s="40"/>
      <c r="WO93" s="40"/>
      <c r="WP93" s="40"/>
      <c r="WQ93" s="40"/>
      <c r="WR93" s="40"/>
      <c r="WS93" s="40"/>
      <c r="WT93" s="40"/>
      <c r="WU93" s="40"/>
      <c r="WV93" s="40"/>
      <c r="WW93" s="40"/>
      <c r="WX93" s="40"/>
      <c r="WY93" s="40"/>
      <c r="WZ93" s="40"/>
      <c r="XA93" s="40"/>
      <c r="XB93" s="40"/>
      <c r="XC93" s="40"/>
      <c r="XD93" s="40"/>
      <c r="XE93" s="40"/>
      <c r="XF93" s="40"/>
      <c r="XG93" s="40"/>
      <c r="XH93" s="40"/>
      <c r="XI93" s="40"/>
      <c r="XJ93" s="40"/>
      <c r="XK93" s="40"/>
      <c r="XL93" s="40"/>
      <c r="XM93" s="40"/>
      <c r="XN93" s="40"/>
      <c r="XO93" s="40"/>
      <c r="XP93" s="40"/>
      <c r="XQ93" s="40"/>
      <c r="XR93" s="40"/>
      <c r="XS93" s="40"/>
      <c r="XT93" s="40"/>
      <c r="XU93" s="40"/>
      <c r="XV93" s="40"/>
      <c r="XW93" s="40"/>
      <c r="XX93" s="40"/>
      <c r="XY93" s="40"/>
      <c r="XZ93" s="40"/>
      <c r="YA93" s="40"/>
      <c r="YB93" s="40"/>
      <c r="YC93" s="40"/>
      <c r="YD93" s="40"/>
      <c r="YE93" s="40"/>
      <c r="YF93" s="40"/>
      <c r="YG93" s="40"/>
      <c r="YH93" s="40"/>
      <c r="YI93" s="40"/>
      <c r="YJ93" s="40"/>
      <c r="YK93" s="40"/>
      <c r="YL93" s="40"/>
      <c r="YM93" s="40"/>
      <c r="YN93" s="40"/>
      <c r="YO93" s="40"/>
      <c r="YP93" s="40"/>
      <c r="YQ93" s="40"/>
      <c r="YR93" s="40"/>
      <c r="YS93" s="40"/>
      <c r="YT93" s="40"/>
      <c r="YU93" s="40"/>
      <c r="YV93" s="40"/>
      <c r="YW93" s="40"/>
      <c r="YX93" s="40"/>
      <c r="YY93" s="40"/>
      <c r="YZ93" s="40"/>
      <c r="ZA93" s="40"/>
      <c r="ZB93" s="40"/>
      <c r="ZC93" s="40"/>
      <c r="ZD93" s="40"/>
      <c r="ZE93" s="40"/>
      <c r="ZF93" s="40"/>
      <c r="ZG93" s="40"/>
      <c r="ZH93" s="40"/>
      <c r="ZI93" s="40"/>
      <c r="ZJ93" s="40"/>
      <c r="ZK93" s="40"/>
      <c r="ZL93" s="40"/>
      <c r="ZM93" s="40"/>
      <c r="ZN93" s="40"/>
      <c r="ZO93" s="40"/>
      <c r="ZP93" s="40"/>
      <c r="ZQ93" s="40"/>
      <c r="ZR93" s="40"/>
      <c r="ZS93" s="40"/>
      <c r="ZT93" s="40"/>
      <c r="ZU93" s="40"/>
      <c r="ZV93" s="40"/>
      <c r="ZW93" s="40"/>
      <c r="ZX93" s="40"/>
      <c r="ZY93" s="40"/>
      <c r="ZZ93" s="40"/>
      <c r="AAA93" s="40"/>
      <c r="AAB93" s="40"/>
      <c r="AAC93" s="40"/>
      <c r="AAD93" s="40"/>
      <c r="AAE93" s="40"/>
      <c r="AAF93" s="40"/>
      <c r="AAG93" s="40"/>
      <c r="AAH93" s="40"/>
      <c r="AAI93" s="40"/>
      <c r="AAJ93" s="40"/>
      <c r="AAK93" s="40"/>
      <c r="AAL93" s="40"/>
      <c r="AAM93" s="40"/>
      <c r="AAN93" s="40"/>
      <c r="AAO93" s="40"/>
      <c r="AAP93" s="40"/>
      <c r="AAQ93" s="40"/>
      <c r="AAR93" s="40"/>
      <c r="AAS93" s="40"/>
      <c r="AAT93" s="40"/>
      <c r="AAU93" s="40"/>
      <c r="AAV93" s="40"/>
      <c r="AAW93" s="40"/>
      <c r="AAX93" s="40"/>
      <c r="AAY93" s="40"/>
      <c r="AAZ93" s="40"/>
      <c r="ABA93" s="40"/>
      <c r="ABB93" s="40"/>
      <c r="ABC93" s="40"/>
      <c r="ABD93" s="40"/>
      <c r="ABE93" s="40"/>
      <c r="ABF93" s="40"/>
      <c r="ABG93" s="40"/>
      <c r="ABH93" s="40"/>
      <c r="ABI93" s="40"/>
      <c r="ABJ93" s="40"/>
      <c r="ABK93" s="40"/>
      <c r="ABL93" s="40"/>
      <c r="ABM93" s="40"/>
      <c r="ABN93" s="40"/>
      <c r="ABO93" s="40"/>
      <c r="ABP93" s="40"/>
      <c r="ABQ93" s="40"/>
      <c r="ABR93" s="40"/>
      <c r="ABS93" s="40"/>
      <c r="ABT93" s="40"/>
      <c r="ABU93" s="40"/>
      <c r="ABV93" s="40"/>
      <c r="ABW93" s="40"/>
      <c r="ABX93" s="40"/>
      <c r="ABY93" s="40"/>
      <c r="ABZ93" s="40"/>
      <c r="ACA93" s="40"/>
      <c r="ACB93" s="40"/>
      <c r="ACC93" s="40"/>
      <c r="ACD93" s="40"/>
      <c r="ACE93" s="40"/>
      <c r="ACF93" s="40"/>
      <c r="ACG93" s="40"/>
      <c r="ACH93" s="40"/>
      <c r="ACI93" s="40"/>
      <c r="ACJ93" s="40"/>
      <c r="ACK93" s="40"/>
      <c r="ACL93" s="40"/>
      <c r="ACM93" s="40"/>
      <c r="ACN93" s="40"/>
      <c r="ACO93" s="40"/>
      <c r="ACP93" s="40"/>
      <c r="ACQ93" s="40"/>
      <c r="ACR93" s="40"/>
      <c r="ACS93" s="40"/>
      <c r="ACT93" s="40"/>
      <c r="ACU93" s="40"/>
      <c r="ACV93" s="40"/>
      <c r="ACW93" s="40"/>
      <c r="ACX93" s="40"/>
      <c r="ACY93" s="40"/>
      <c r="ACZ93" s="40"/>
      <c r="ADA93" s="40"/>
      <c r="ADB93" s="40"/>
      <c r="ADC93" s="40"/>
      <c r="ADD93" s="40"/>
      <c r="ADE93" s="40"/>
      <c r="ADF93" s="40"/>
      <c r="ADG93" s="40"/>
      <c r="ADH93" s="40"/>
      <c r="ADI93" s="40"/>
      <c r="ADJ93" s="40"/>
      <c r="ADK93" s="40"/>
      <c r="ADL93" s="40"/>
      <c r="ADM93" s="40"/>
      <c r="ADN93" s="40"/>
      <c r="ADO93" s="40"/>
      <c r="ADP93" s="40"/>
      <c r="ADQ93" s="40"/>
      <c r="ADR93" s="40"/>
      <c r="ADS93" s="40"/>
      <c r="ADT93" s="40"/>
      <c r="ADU93" s="40"/>
      <c r="ADV93" s="40"/>
      <c r="ADW93" s="40"/>
      <c r="ADX93" s="40"/>
      <c r="ADY93" s="40"/>
      <c r="ADZ93" s="40"/>
      <c r="AEA93" s="40"/>
      <c r="AEB93" s="40"/>
      <c r="AEC93" s="40"/>
      <c r="AED93" s="40"/>
      <c r="AEE93" s="40"/>
      <c r="AEF93" s="40"/>
      <c r="AEG93" s="40"/>
      <c r="AEH93" s="40"/>
      <c r="AEI93" s="40"/>
      <c r="AEJ93" s="40"/>
      <c r="AEK93" s="40"/>
      <c r="AEL93" s="40"/>
      <c r="AEM93" s="40"/>
      <c r="AEN93" s="40"/>
      <c r="AEO93" s="40"/>
      <c r="AEP93" s="40"/>
      <c r="AEQ93" s="40"/>
      <c r="AER93" s="40"/>
      <c r="AES93" s="40"/>
      <c r="AET93" s="40"/>
      <c r="AEU93" s="40"/>
      <c r="AEV93" s="40"/>
      <c r="AEW93" s="40"/>
      <c r="AEX93" s="40"/>
      <c r="AEY93" s="40"/>
      <c r="AEZ93" s="40"/>
      <c r="AFA93" s="40"/>
      <c r="AFB93" s="40"/>
      <c r="AFC93" s="40"/>
      <c r="AFD93" s="40"/>
      <c r="AFE93" s="40"/>
      <c r="AFF93" s="40"/>
      <c r="AFG93" s="40"/>
      <c r="AFH93" s="40"/>
      <c r="AFI93" s="40"/>
      <c r="AFJ93" s="40"/>
      <c r="AFK93" s="40"/>
      <c r="AFL93" s="40"/>
      <c r="AFM93" s="40"/>
      <c r="AFN93" s="40"/>
      <c r="AFO93" s="40"/>
      <c r="AFP93" s="40"/>
      <c r="AFQ93" s="40"/>
      <c r="AFR93" s="40"/>
      <c r="AFS93" s="40"/>
      <c r="AFT93" s="40"/>
      <c r="AFU93" s="40"/>
      <c r="AFV93" s="40"/>
      <c r="AFW93" s="40"/>
      <c r="AFX93" s="40"/>
      <c r="AFY93" s="40"/>
      <c r="AFZ93" s="40"/>
      <c r="AGA93" s="40"/>
      <c r="AGB93" s="40"/>
      <c r="AGC93" s="40"/>
      <c r="AGD93" s="40"/>
      <c r="AGE93" s="40"/>
      <c r="AGF93" s="40"/>
      <c r="AGG93" s="40"/>
      <c r="AGH93" s="40"/>
      <c r="AGI93" s="40"/>
      <c r="AGJ93" s="40"/>
      <c r="AGK93" s="40"/>
      <c r="AGL93" s="40"/>
      <c r="AGM93" s="40"/>
      <c r="AGN93" s="40"/>
      <c r="AGO93" s="40"/>
      <c r="AGP93" s="40"/>
      <c r="AGQ93" s="40"/>
      <c r="AGR93" s="40"/>
      <c r="AGS93" s="40"/>
      <c r="AGT93" s="40"/>
      <c r="AGU93" s="40"/>
      <c r="AGV93" s="40"/>
      <c r="AGW93" s="40"/>
      <c r="AGX93" s="40"/>
      <c r="AGY93" s="40"/>
      <c r="AGZ93" s="40"/>
      <c r="AHA93" s="40"/>
      <c r="AHB93" s="40"/>
      <c r="AHC93" s="40"/>
      <c r="AHD93" s="40"/>
      <c r="AHE93" s="40"/>
      <c r="AHF93" s="40"/>
      <c r="AHG93" s="40"/>
      <c r="AHH93" s="40"/>
      <c r="AHI93" s="40"/>
      <c r="AHJ93" s="40"/>
      <c r="AHK93" s="40"/>
      <c r="AHL93" s="40"/>
      <c r="AHM93" s="40"/>
      <c r="AHN93" s="40"/>
      <c r="AHO93" s="40"/>
      <c r="AHP93" s="40"/>
      <c r="AHQ93" s="40"/>
      <c r="AHR93" s="40"/>
      <c r="AHS93" s="40"/>
      <c r="AHT93" s="40"/>
      <c r="AHU93" s="40"/>
      <c r="AHV93" s="40"/>
      <c r="AHW93" s="40"/>
      <c r="AHX93" s="40"/>
      <c r="AHY93" s="40"/>
      <c r="AHZ93" s="40"/>
      <c r="AIA93" s="40"/>
      <c r="AIB93" s="40"/>
      <c r="AIC93" s="40"/>
      <c r="AID93" s="40"/>
      <c r="AIE93" s="40"/>
      <c r="AIF93" s="40"/>
      <c r="AIG93" s="40"/>
      <c r="AIH93" s="40"/>
      <c r="AII93" s="40"/>
      <c r="AIJ93" s="40"/>
      <c r="AIK93" s="40"/>
      <c r="AIL93" s="40"/>
      <c r="AIM93" s="40"/>
      <c r="AIN93" s="40"/>
      <c r="AIO93" s="40"/>
      <c r="AIP93" s="40"/>
      <c r="AIQ93" s="40"/>
      <c r="AIR93" s="40"/>
      <c r="AIS93" s="40"/>
      <c r="AIT93" s="40"/>
      <c r="AIU93" s="40"/>
      <c r="AIV93" s="40"/>
      <c r="AIW93" s="40"/>
      <c r="AIX93" s="40"/>
      <c r="AIY93" s="40"/>
      <c r="AIZ93" s="40"/>
      <c r="AJA93" s="40"/>
      <c r="AJB93" s="40"/>
      <c r="AJC93" s="40"/>
      <c r="AJD93" s="40"/>
      <c r="AJE93" s="40"/>
      <c r="AJF93" s="40"/>
      <c r="AJG93" s="40"/>
      <c r="AJH93" s="40"/>
      <c r="AJI93" s="40"/>
      <c r="AJJ93" s="40"/>
      <c r="AJK93" s="40"/>
      <c r="AJL93" s="40"/>
      <c r="AJM93" s="40"/>
      <c r="AJN93" s="40"/>
      <c r="AJO93" s="40"/>
      <c r="AJP93" s="40"/>
      <c r="AJQ93" s="40"/>
      <c r="AJR93" s="40"/>
      <c r="AJS93" s="40"/>
      <c r="AJT93" s="40"/>
      <c r="AJU93" s="40"/>
      <c r="AJV93" s="40"/>
      <c r="AJW93" s="40"/>
      <c r="AJX93" s="40"/>
      <c r="AJY93" s="40"/>
      <c r="AJZ93" s="40"/>
      <c r="AKA93" s="40"/>
      <c r="AKB93" s="40"/>
      <c r="AKC93" s="40"/>
      <c r="AKD93" s="40"/>
      <c r="AKE93" s="40"/>
      <c r="AKF93" s="40"/>
      <c r="AKG93" s="40"/>
      <c r="AKH93" s="40"/>
      <c r="AKI93" s="40"/>
      <c r="AKJ93" s="40"/>
      <c r="AKK93" s="40"/>
      <c r="AKL93" s="40"/>
      <c r="AKM93" s="40"/>
      <c r="AKN93" s="40"/>
      <c r="AKO93" s="40"/>
      <c r="AKP93" s="40"/>
      <c r="AKQ93" s="40"/>
      <c r="AKR93" s="40"/>
      <c r="AKS93" s="40"/>
      <c r="AKT93" s="40"/>
      <c r="AKU93" s="40"/>
      <c r="AKV93" s="40"/>
      <c r="AKW93" s="40"/>
      <c r="AKX93" s="40"/>
      <c r="AKY93" s="40"/>
      <c r="AKZ93" s="40"/>
      <c r="ALA93" s="40"/>
      <c r="ALB93" s="40"/>
      <c r="ALC93" s="40"/>
      <c r="ALD93" s="40"/>
      <c r="ALE93" s="40"/>
      <c r="ALF93" s="40"/>
      <c r="ALG93" s="40"/>
      <c r="ALH93" s="40"/>
      <c r="ALI93" s="40"/>
      <c r="ALJ93" s="40"/>
      <c r="ALK93" s="40"/>
      <c r="ALL93" s="40"/>
      <c r="ALM93" s="40"/>
      <c r="ALN93" s="40"/>
      <c r="ALO93" s="40"/>
      <c r="ALP93" s="40"/>
      <c r="ALQ93" s="40"/>
      <c r="ALR93" s="40"/>
      <c r="ALS93" s="40"/>
      <c r="ALT93" s="40"/>
      <c r="ALU93" s="40"/>
      <c r="ALV93" s="40"/>
      <c r="ALW93" s="40"/>
      <c r="ALX93" s="40"/>
      <c r="ALY93" s="40"/>
      <c r="ALZ93" s="40"/>
      <c r="AMA93" s="40"/>
      <c r="AMB93" s="40"/>
      <c r="AMC93" s="40"/>
      <c r="AMD93" s="40"/>
      <c r="AME93" s="40"/>
      <c r="AMF93" s="40"/>
      <c r="AMG93" s="40"/>
      <c r="AMH93" s="40"/>
      <c r="AMI93" s="40"/>
      <c r="AMJ93" s="40"/>
      <c r="AMK93" s="40"/>
      <c r="AML93" s="40"/>
      <c r="AMM93" s="40"/>
      <c r="AMN93" s="40"/>
      <c r="AMO93" s="40"/>
      <c r="AMP93" s="40"/>
      <c r="AMQ93" s="40"/>
      <c r="AMR93" s="40"/>
      <c r="AMS93" s="40"/>
      <c r="AMT93" s="40"/>
      <c r="AMU93" s="40"/>
      <c r="AMV93" s="40"/>
      <c r="AMW93" s="40"/>
      <c r="AMX93" s="40"/>
      <c r="AMY93" s="40"/>
      <c r="AMZ93" s="40"/>
      <c r="ANA93" s="40"/>
      <c r="ANB93" s="40"/>
      <c r="ANC93" s="40"/>
      <c r="AND93" s="40"/>
      <c r="ANE93" s="40"/>
      <c r="ANF93" s="40"/>
      <c r="ANG93" s="40"/>
      <c r="ANH93" s="40"/>
      <c r="ANI93" s="40"/>
      <c r="ANJ93" s="40"/>
      <c r="ANK93" s="40"/>
      <c r="ANL93" s="40"/>
      <c r="ANM93" s="40"/>
      <c r="ANN93" s="40"/>
      <c r="ANO93" s="40"/>
      <c r="ANP93" s="40"/>
      <c r="ANQ93" s="40"/>
      <c r="ANR93" s="40"/>
      <c r="ANS93" s="40"/>
      <c r="ANT93" s="40"/>
      <c r="ANU93" s="40"/>
      <c r="ANV93" s="40"/>
      <c r="ANW93" s="40"/>
      <c r="ANX93" s="40"/>
      <c r="ANY93" s="40"/>
      <c r="ANZ93" s="40"/>
      <c r="AOA93" s="40"/>
      <c r="AOB93" s="40"/>
      <c r="AOC93" s="40"/>
      <c r="AOD93" s="40"/>
      <c r="AOE93" s="40"/>
      <c r="AOF93" s="40"/>
      <c r="AOG93" s="40"/>
      <c r="AOH93" s="40"/>
      <c r="AOI93" s="40"/>
      <c r="AOJ93" s="40"/>
      <c r="AOK93" s="40"/>
      <c r="AOL93" s="40"/>
      <c r="AOM93" s="40"/>
      <c r="AON93" s="40"/>
      <c r="AOO93" s="40"/>
      <c r="AOP93" s="40"/>
      <c r="AOQ93" s="40"/>
      <c r="AOR93" s="40"/>
      <c r="AOS93" s="40"/>
      <c r="AOT93" s="40"/>
      <c r="AOU93" s="40"/>
      <c r="AOV93" s="40"/>
      <c r="AOW93" s="40"/>
      <c r="AOX93" s="40"/>
      <c r="AOY93" s="40"/>
      <c r="AOZ93" s="40"/>
      <c r="APA93" s="40"/>
      <c r="APB93" s="40"/>
      <c r="APC93" s="40"/>
      <c r="APD93" s="40"/>
      <c r="APE93" s="40"/>
      <c r="APF93" s="40"/>
      <c r="APG93" s="40"/>
      <c r="APH93" s="40"/>
      <c r="API93" s="40"/>
      <c r="APJ93" s="40"/>
      <c r="APK93" s="40"/>
      <c r="APL93" s="40"/>
      <c r="APM93" s="40"/>
      <c r="APN93" s="40"/>
      <c r="APO93" s="40"/>
      <c r="APP93" s="40"/>
      <c r="APQ93" s="40"/>
      <c r="APR93" s="40"/>
      <c r="APS93" s="40"/>
      <c r="APT93" s="40"/>
      <c r="APU93" s="40"/>
      <c r="APV93" s="40"/>
      <c r="APW93" s="40"/>
      <c r="APX93" s="40"/>
      <c r="APY93" s="40"/>
      <c r="APZ93" s="40"/>
      <c r="AQA93" s="40"/>
      <c r="AQB93" s="40"/>
      <c r="AQC93" s="40"/>
      <c r="AQD93" s="40"/>
      <c r="AQE93" s="40"/>
      <c r="AQF93" s="40"/>
      <c r="AQG93" s="40"/>
      <c r="AQH93" s="40"/>
      <c r="AQI93" s="40"/>
      <c r="AQJ93" s="40"/>
      <c r="AQK93" s="40"/>
      <c r="AQL93" s="40"/>
      <c r="AQM93" s="40"/>
      <c r="AQN93" s="40"/>
      <c r="AQO93" s="40"/>
      <c r="AQP93" s="40"/>
      <c r="AQQ93" s="40"/>
      <c r="AQR93" s="40"/>
      <c r="AQS93" s="40"/>
      <c r="AQT93" s="40"/>
      <c r="AQU93" s="40"/>
      <c r="AQV93" s="40"/>
      <c r="AQW93" s="40"/>
      <c r="AQX93" s="40"/>
      <c r="AQY93" s="40"/>
      <c r="AQZ93" s="40"/>
      <c r="ARA93" s="40"/>
      <c r="ARB93" s="40"/>
      <c r="ARC93" s="40"/>
      <c r="ARD93" s="40"/>
      <c r="ARE93" s="40"/>
      <c r="ARF93" s="40"/>
      <c r="ARG93" s="40"/>
      <c r="ARH93" s="40"/>
      <c r="ARI93" s="40"/>
      <c r="ARJ93" s="40"/>
      <c r="ARK93" s="40"/>
      <c r="ARL93" s="40"/>
      <c r="ARM93" s="40"/>
      <c r="ARN93" s="40"/>
      <c r="ARO93" s="40"/>
      <c r="ARP93" s="40"/>
      <c r="ARQ93" s="40"/>
      <c r="ARR93" s="40"/>
      <c r="ARS93" s="40"/>
      <c r="ART93" s="40"/>
      <c r="ARU93" s="40"/>
      <c r="ARV93" s="40"/>
      <c r="ARW93" s="40"/>
      <c r="ARX93" s="40"/>
      <c r="ARY93" s="40"/>
      <c r="ARZ93" s="40"/>
      <c r="ASA93" s="40"/>
      <c r="ASB93" s="40"/>
      <c r="ASC93" s="40"/>
      <c r="ASD93" s="40"/>
      <c r="ASE93" s="40"/>
      <c r="ASF93" s="40"/>
      <c r="ASG93" s="40"/>
      <c r="ASH93" s="40"/>
      <c r="ASI93" s="40"/>
      <c r="ASJ93" s="40"/>
      <c r="ASK93" s="40"/>
      <c r="ASL93" s="40"/>
      <c r="ASM93" s="40"/>
      <c r="ASN93" s="40"/>
      <c r="ASO93" s="40"/>
      <c r="ASP93" s="40"/>
      <c r="ASQ93" s="40"/>
      <c r="ASR93" s="40"/>
      <c r="ASS93" s="40"/>
      <c r="AST93" s="40"/>
      <c r="ASU93" s="40"/>
      <c r="ASV93" s="40"/>
      <c r="ASW93" s="40"/>
      <c r="ASX93" s="40"/>
      <c r="ASY93" s="40"/>
      <c r="ASZ93" s="40"/>
      <c r="ATA93" s="40"/>
      <c r="ATB93" s="40"/>
      <c r="ATC93" s="40"/>
      <c r="ATD93" s="40"/>
      <c r="ATE93" s="40"/>
      <c r="ATF93" s="40"/>
      <c r="ATG93" s="40"/>
      <c r="ATH93" s="40"/>
      <c r="ATI93" s="40"/>
      <c r="ATJ93" s="40"/>
      <c r="ATK93" s="40"/>
      <c r="ATL93" s="40"/>
      <c r="ATM93" s="40"/>
      <c r="ATN93" s="40"/>
      <c r="ATO93" s="40"/>
      <c r="ATP93" s="40"/>
      <c r="ATQ93" s="40"/>
      <c r="ATR93" s="40"/>
      <c r="ATS93" s="40"/>
      <c r="ATT93" s="40"/>
      <c r="ATU93" s="40"/>
      <c r="ATV93" s="40"/>
      <c r="ATW93" s="40"/>
      <c r="ATX93" s="40"/>
      <c r="ATY93" s="40"/>
      <c r="ATZ93" s="40"/>
      <c r="AUA93" s="40"/>
      <c r="AUB93" s="40"/>
      <c r="AUC93" s="40"/>
      <c r="AUD93" s="40"/>
      <c r="AUE93" s="40"/>
      <c r="AUF93" s="40"/>
      <c r="AUG93" s="40"/>
      <c r="AUH93" s="40"/>
      <c r="AUI93" s="40"/>
      <c r="AUJ93" s="40"/>
      <c r="AUK93" s="40"/>
      <c r="AUL93" s="40"/>
      <c r="AUM93" s="40"/>
      <c r="AUN93" s="40"/>
      <c r="AUO93" s="40"/>
      <c r="AUP93" s="40"/>
      <c r="AUQ93" s="40"/>
      <c r="AUR93" s="40"/>
      <c r="AUS93" s="40"/>
      <c r="AUT93" s="40"/>
      <c r="AUU93" s="40"/>
      <c r="AUV93" s="40"/>
      <c r="AUW93" s="40"/>
      <c r="AUX93" s="40"/>
      <c r="AUY93" s="40"/>
      <c r="AUZ93" s="40"/>
      <c r="AVA93" s="40"/>
      <c r="AVB93" s="40"/>
      <c r="AVC93" s="40"/>
      <c r="AVD93" s="40"/>
      <c r="AVE93" s="40"/>
      <c r="AVF93" s="40"/>
      <c r="AVG93" s="40"/>
      <c r="AVH93" s="40"/>
      <c r="AVI93" s="40"/>
      <c r="AVJ93" s="40"/>
      <c r="AVK93" s="40"/>
      <c r="AVL93" s="40"/>
      <c r="AVM93" s="40"/>
      <c r="AVN93" s="40"/>
      <c r="AVO93" s="40"/>
      <c r="AVP93" s="40"/>
      <c r="AVQ93" s="40"/>
      <c r="AVR93" s="40"/>
      <c r="AVS93" s="40"/>
      <c r="AVT93" s="40"/>
      <c r="AVU93" s="40"/>
      <c r="AVV93" s="40"/>
      <c r="AVW93" s="40"/>
      <c r="AVX93" s="40"/>
      <c r="AVY93" s="40"/>
      <c r="AVZ93" s="40"/>
      <c r="AWA93" s="40"/>
      <c r="AWB93" s="40"/>
      <c r="AWC93" s="40"/>
      <c r="AWD93" s="40"/>
      <c r="AWE93" s="40"/>
      <c r="AWF93" s="40"/>
      <c r="AWG93" s="40"/>
      <c r="AWH93" s="40"/>
      <c r="AWI93" s="40"/>
      <c r="AWJ93" s="40"/>
      <c r="AWK93" s="40"/>
      <c r="AWL93" s="40"/>
      <c r="AWM93" s="40"/>
      <c r="AWN93" s="40"/>
      <c r="AWO93" s="40"/>
      <c r="AWP93" s="40"/>
      <c r="AWQ93" s="40"/>
      <c r="AWR93" s="40"/>
      <c r="AWS93" s="40"/>
      <c r="AWT93" s="40"/>
      <c r="AWU93" s="40"/>
      <c r="AWV93" s="40"/>
      <c r="AWW93" s="40"/>
      <c r="AWX93" s="40"/>
      <c r="AWY93" s="40"/>
      <c r="AWZ93" s="40"/>
      <c r="AXA93" s="40"/>
      <c r="AXB93" s="40"/>
      <c r="AXC93" s="40"/>
      <c r="AXD93" s="40"/>
      <c r="AXE93" s="40"/>
      <c r="AXF93" s="40"/>
      <c r="AXG93" s="40"/>
      <c r="AXH93" s="40"/>
      <c r="AXI93" s="40"/>
      <c r="AXJ93" s="40"/>
      <c r="AXK93" s="40"/>
      <c r="AXL93" s="40"/>
      <c r="AXM93" s="40"/>
      <c r="AXN93" s="40"/>
      <c r="AXO93" s="40"/>
      <c r="AXP93" s="40"/>
      <c r="AXQ93" s="40"/>
      <c r="AXR93" s="40"/>
      <c r="AXS93" s="40"/>
      <c r="AXT93" s="40"/>
      <c r="AXU93" s="40"/>
      <c r="AXV93" s="40"/>
      <c r="AXW93" s="40"/>
      <c r="AXX93" s="40"/>
      <c r="AXY93" s="40"/>
      <c r="AXZ93" s="40"/>
      <c r="AYA93" s="40"/>
      <c r="AYB93" s="40"/>
      <c r="AYC93" s="40"/>
      <c r="AYD93" s="40"/>
      <c r="AYE93" s="40"/>
      <c r="AYF93" s="40"/>
      <c r="AYG93" s="40"/>
      <c r="AYH93" s="40"/>
      <c r="AYI93" s="40"/>
      <c r="AYJ93" s="40"/>
      <c r="AYK93" s="40"/>
      <c r="AYL93" s="40"/>
      <c r="AYM93" s="40"/>
      <c r="AYN93" s="40"/>
      <c r="AYO93" s="40"/>
      <c r="AYP93" s="40"/>
      <c r="AYQ93" s="40"/>
      <c r="AYR93" s="40"/>
      <c r="AYS93" s="40"/>
      <c r="AYT93" s="40"/>
      <c r="AYU93" s="40"/>
      <c r="AYV93" s="40"/>
      <c r="AYW93" s="40"/>
      <c r="AYX93" s="40"/>
      <c r="AYY93" s="40"/>
      <c r="AYZ93" s="40"/>
      <c r="AZA93" s="40"/>
      <c r="AZB93" s="40"/>
      <c r="AZC93" s="40"/>
      <c r="AZD93" s="40"/>
      <c r="AZE93" s="40"/>
      <c r="AZF93" s="40"/>
      <c r="AZG93" s="40"/>
      <c r="AZH93" s="40"/>
      <c r="AZI93" s="40"/>
      <c r="AZJ93" s="40"/>
      <c r="AZK93" s="40"/>
      <c r="AZL93" s="40"/>
      <c r="AZM93" s="40"/>
      <c r="AZN93" s="40"/>
      <c r="AZO93" s="40"/>
      <c r="AZP93" s="40"/>
      <c r="AZQ93" s="40"/>
      <c r="AZR93" s="40"/>
      <c r="AZS93" s="40"/>
      <c r="AZT93" s="40"/>
      <c r="AZU93" s="40"/>
      <c r="AZV93" s="40"/>
      <c r="AZW93" s="40"/>
      <c r="AZX93" s="40"/>
      <c r="AZY93" s="40"/>
      <c r="AZZ93" s="40"/>
      <c r="BAA93" s="40"/>
      <c r="BAB93" s="40"/>
      <c r="BAC93" s="40"/>
      <c r="BAD93" s="40"/>
      <c r="BAE93" s="40"/>
      <c r="BAF93" s="40"/>
      <c r="BAG93" s="40"/>
      <c r="BAH93" s="40"/>
      <c r="BAI93" s="40"/>
      <c r="BAJ93" s="40"/>
      <c r="BAK93" s="40"/>
      <c r="BAL93" s="40"/>
      <c r="BAM93" s="40"/>
      <c r="BAN93" s="40"/>
      <c r="BAO93" s="40"/>
      <c r="BAP93" s="40"/>
      <c r="BAQ93" s="40"/>
      <c r="BAR93" s="40"/>
      <c r="BAS93" s="40"/>
      <c r="BAT93" s="40"/>
      <c r="BAU93" s="40"/>
      <c r="BAV93" s="40"/>
      <c r="BAW93" s="40"/>
      <c r="BAX93" s="40"/>
      <c r="BAY93" s="40"/>
      <c r="BAZ93" s="40"/>
      <c r="BBA93" s="40"/>
      <c r="BBB93" s="40"/>
      <c r="BBC93" s="40"/>
      <c r="BBD93" s="40"/>
      <c r="BBE93" s="40"/>
      <c r="BBF93" s="40"/>
      <c r="BBG93" s="40"/>
      <c r="BBH93" s="40"/>
      <c r="BBI93" s="40"/>
      <c r="BBJ93" s="40"/>
      <c r="BBK93" s="40"/>
      <c r="BBL93" s="40"/>
      <c r="BBM93" s="40"/>
      <c r="BBN93" s="40"/>
      <c r="BBO93" s="40"/>
      <c r="BBP93" s="40"/>
      <c r="BBQ93" s="40"/>
      <c r="BBR93" s="40"/>
      <c r="BBS93" s="40"/>
      <c r="BBT93" s="40"/>
      <c r="BBU93" s="40"/>
      <c r="BBV93" s="40"/>
      <c r="BBW93" s="40"/>
      <c r="BBX93" s="40"/>
      <c r="BBY93" s="40"/>
      <c r="BBZ93" s="40"/>
      <c r="BCA93" s="40"/>
      <c r="BCB93" s="40"/>
      <c r="BCC93" s="40"/>
      <c r="BCD93" s="40"/>
      <c r="BCE93" s="40"/>
      <c r="BCF93" s="40"/>
      <c r="BCG93" s="40"/>
      <c r="BCH93" s="40"/>
      <c r="BCI93" s="40"/>
      <c r="BCJ93" s="40"/>
      <c r="BCK93" s="40"/>
      <c r="BCL93" s="40"/>
      <c r="BCM93" s="40"/>
      <c r="BCN93" s="40"/>
      <c r="BCO93" s="40"/>
      <c r="BCP93" s="40"/>
      <c r="BCQ93" s="40"/>
      <c r="BCR93" s="40"/>
      <c r="BCS93" s="40"/>
      <c r="BCT93" s="40"/>
      <c r="BCU93" s="40"/>
      <c r="BCV93" s="40"/>
      <c r="BCW93" s="40"/>
      <c r="BCX93" s="40"/>
      <c r="BCY93" s="40"/>
      <c r="BCZ93" s="40"/>
      <c r="BDA93" s="40"/>
      <c r="BDB93" s="40"/>
      <c r="BDC93" s="40"/>
      <c r="BDD93" s="40"/>
      <c r="BDE93" s="40"/>
      <c r="BDF93" s="40"/>
      <c r="BDG93" s="40"/>
      <c r="BDH93" s="40"/>
      <c r="BDI93" s="40"/>
      <c r="BDJ93" s="40"/>
      <c r="BDK93" s="40"/>
      <c r="BDL93" s="40"/>
      <c r="BDM93" s="40"/>
      <c r="BDN93" s="40"/>
      <c r="BDO93" s="40"/>
      <c r="BDP93" s="40"/>
      <c r="BDQ93" s="40"/>
      <c r="BDR93" s="40"/>
      <c r="BDS93" s="40"/>
      <c r="BDT93" s="40"/>
      <c r="BDU93" s="40"/>
      <c r="BDV93" s="40"/>
      <c r="BDW93" s="40"/>
      <c r="BDX93" s="40"/>
      <c r="BDY93" s="40"/>
      <c r="BDZ93" s="40"/>
      <c r="BEA93" s="40"/>
      <c r="BEB93" s="40"/>
      <c r="BEC93" s="40"/>
      <c r="BED93" s="40"/>
      <c r="BEE93" s="40"/>
      <c r="BEF93" s="40"/>
      <c r="BEG93" s="40"/>
      <c r="BEH93" s="40"/>
      <c r="BEI93" s="40"/>
      <c r="BEJ93" s="40"/>
      <c r="BEK93" s="40"/>
      <c r="BEL93" s="40"/>
      <c r="BEM93" s="40"/>
      <c r="BEN93" s="40"/>
      <c r="BEO93" s="40"/>
      <c r="BEP93" s="40"/>
      <c r="BEQ93" s="40"/>
      <c r="BER93" s="40"/>
      <c r="BES93" s="40"/>
      <c r="BET93" s="40"/>
      <c r="BEU93" s="40"/>
      <c r="BEV93" s="40"/>
      <c r="BEW93" s="40"/>
      <c r="BEX93" s="40"/>
      <c r="BEY93" s="40"/>
      <c r="BEZ93" s="40"/>
      <c r="BFA93" s="40"/>
      <c r="BFB93" s="40"/>
      <c r="BFC93" s="40"/>
      <c r="BFD93" s="40"/>
      <c r="BFE93" s="40"/>
      <c r="BFF93" s="40"/>
      <c r="BFG93" s="40"/>
      <c r="BFH93" s="40"/>
      <c r="BFI93" s="40"/>
      <c r="BFJ93" s="40"/>
      <c r="BFK93" s="40"/>
      <c r="BFL93" s="40"/>
      <c r="BFM93" s="40"/>
      <c r="BFN93" s="40"/>
      <c r="BFO93" s="40"/>
      <c r="BFP93" s="40"/>
      <c r="BFQ93" s="40"/>
      <c r="BFR93" s="40"/>
      <c r="BFS93" s="40"/>
      <c r="BFT93" s="40"/>
      <c r="BFU93" s="40"/>
      <c r="BFV93" s="40"/>
      <c r="BFW93" s="40"/>
      <c r="BFX93" s="40"/>
      <c r="BFY93" s="40"/>
      <c r="BFZ93" s="40"/>
      <c r="BGA93" s="40"/>
      <c r="BGB93" s="40"/>
      <c r="BGC93" s="40"/>
      <c r="BGD93" s="40"/>
      <c r="BGE93" s="40"/>
      <c r="BGF93" s="40"/>
      <c r="BGG93" s="40"/>
      <c r="BGH93" s="40"/>
      <c r="BGI93" s="40"/>
      <c r="BGJ93" s="40"/>
      <c r="BGK93" s="40"/>
      <c r="BGL93" s="40"/>
      <c r="BGM93" s="40"/>
      <c r="BGN93" s="40"/>
      <c r="BGO93" s="40"/>
      <c r="BGP93" s="40"/>
      <c r="BGQ93" s="40"/>
      <c r="BGR93" s="40"/>
      <c r="BGS93" s="40"/>
      <c r="BGT93" s="40"/>
      <c r="BGU93" s="40"/>
      <c r="BGV93" s="40"/>
      <c r="BGW93" s="40"/>
      <c r="BGX93" s="40"/>
      <c r="BGY93" s="40"/>
      <c r="BGZ93" s="40"/>
      <c r="BHA93" s="40"/>
      <c r="BHB93" s="40"/>
      <c r="BHC93" s="40"/>
      <c r="BHD93" s="40"/>
      <c r="BHE93" s="40"/>
      <c r="BHF93" s="40"/>
      <c r="BHG93" s="40"/>
      <c r="BHH93" s="40"/>
      <c r="BHI93" s="40"/>
      <c r="BHJ93" s="40"/>
      <c r="BHK93" s="40"/>
      <c r="BHL93" s="40"/>
      <c r="BHM93" s="40"/>
      <c r="BHN93" s="40"/>
      <c r="BHO93" s="40"/>
      <c r="BHP93" s="40"/>
      <c r="BHQ93" s="40"/>
      <c r="BHR93" s="40"/>
      <c r="BHS93" s="40"/>
      <c r="BHT93" s="40"/>
      <c r="BHU93" s="40"/>
      <c r="BHV93" s="40"/>
      <c r="BHW93" s="40"/>
      <c r="BHX93" s="40"/>
      <c r="BHY93" s="40"/>
      <c r="BHZ93" s="40"/>
      <c r="BIA93" s="40"/>
      <c r="BIB93" s="40"/>
      <c r="BIC93" s="40"/>
      <c r="BID93" s="40"/>
      <c r="BIE93" s="40"/>
      <c r="BIF93" s="40"/>
      <c r="BIG93" s="40"/>
      <c r="BIH93" s="40"/>
      <c r="BII93" s="40"/>
      <c r="BIJ93" s="40"/>
      <c r="BIK93" s="40"/>
      <c r="BIL93" s="40"/>
      <c r="BIM93" s="40"/>
      <c r="BIN93" s="40"/>
      <c r="BIO93" s="40"/>
      <c r="BIP93" s="40"/>
      <c r="BIQ93" s="40"/>
      <c r="BIR93" s="40"/>
      <c r="BIS93" s="40"/>
      <c r="BIT93" s="40"/>
      <c r="BIU93" s="40"/>
      <c r="BIV93" s="40"/>
      <c r="BIW93" s="40"/>
      <c r="BIX93" s="40"/>
      <c r="BIY93" s="40"/>
      <c r="BIZ93" s="40"/>
      <c r="BJA93" s="40"/>
      <c r="BJB93" s="40"/>
      <c r="BJC93" s="40"/>
      <c r="BJD93" s="40"/>
      <c r="BJE93" s="40"/>
      <c r="BJF93" s="40"/>
      <c r="BJG93" s="40"/>
      <c r="BJH93" s="40"/>
      <c r="BJI93" s="40"/>
      <c r="BJJ93" s="40"/>
      <c r="BJK93" s="40"/>
      <c r="BJL93" s="40"/>
      <c r="BJM93" s="40"/>
      <c r="BJN93" s="40"/>
      <c r="BJO93" s="40"/>
      <c r="BJP93" s="40"/>
      <c r="BJQ93" s="40"/>
      <c r="BJR93" s="40"/>
      <c r="BJS93" s="40"/>
      <c r="BJT93" s="40"/>
      <c r="BJU93" s="40"/>
      <c r="BJV93" s="40"/>
      <c r="BJW93" s="40"/>
      <c r="BJX93" s="40"/>
      <c r="BJY93" s="40"/>
      <c r="BJZ93" s="40"/>
      <c r="BKA93" s="40"/>
      <c r="BKB93" s="40"/>
      <c r="BKC93" s="40"/>
      <c r="BKD93" s="40"/>
      <c r="BKE93" s="40"/>
      <c r="BKF93" s="40"/>
      <c r="BKG93" s="40"/>
      <c r="BKH93" s="40"/>
      <c r="BKI93" s="40"/>
      <c r="BKJ93" s="40"/>
      <c r="BKK93" s="40"/>
      <c r="BKL93" s="40"/>
      <c r="BKM93" s="40"/>
      <c r="BKN93" s="40"/>
      <c r="BKO93" s="40"/>
      <c r="BKP93" s="40"/>
      <c r="BKQ93" s="40"/>
      <c r="BKR93" s="40"/>
      <c r="BKS93" s="40"/>
      <c r="BKT93" s="40"/>
      <c r="BKU93" s="40"/>
      <c r="BKV93" s="40"/>
      <c r="BKW93" s="40"/>
      <c r="BKX93" s="40"/>
      <c r="BKY93" s="40"/>
      <c r="BKZ93" s="40"/>
      <c r="BLA93" s="40"/>
      <c r="BLB93" s="40"/>
      <c r="BLC93" s="40"/>
      <c r="BLD93" s="40"/>
      <c r="BLE93" s="40"/>
      <c r="BLF93" s="40"/>
      <c r="BLG93" s="40"/>
      <c r="BLH93" s="40"/>
      <c r="BLI93" s="40"/>
      <c r="BLJ93" s="40"/>
      <c r="BLK93" s="40"/>
      <c r="BLL93" s="40"/>
      <c r="BLM93" s="40"/>
      <c r="BLN93" s="40"/>
      <c r="BLO93" s="40"/>
      <c r="BLP93" s="40"/>
      <c r="BLQ93" s="40"/>
      <c r="BLR93" s="40"/>
      <c r="BLS93" s="40"/>
      <c r="BLT93" s="40"/>
      <c r="BLU93" s="40"/>
      <c r="BLV93" s="40"/>
      <c r="BLW93" s="40"/>
      <c r="BLX93" s="40"/>
      <c r="BLY93" s="40"/>
      <c r="BLZ93" s="40"/>
      <c r="BMA93" s="40"/>
      <c r="BMB93" s="40"/>
      <c r="BMC93" s="40"/>
      <c r="BMD93" s="40"/>
      <c r="BME93" s="40"/>
      <c r="BMF93" s="40"/>
      <c r="BMG93" s="40"/>
      <c r="BMH93" s="40"/>
      <c r="BMI93" s="40"/>
      <c r="BMJ93" s="40"/>
      <c r="BMK93" s="40"/>
      <c r="BML93" s="40"/>
      <c r="BMM93" s="40"/>
      <c r="BMN93" s="40"/>
      <c r="BMO93" s="40"/>
      <c r="BMP93" s="40"/>
      <c r="BMQ93" s="40"/>
      <c r="BMR93" s="40"/>
      <c r="BMS93" s="40"/>
      <c r="BMT93" s="40"/>
      <c r="BMU93" s="40"/>
      <c r="BMV93" s="40"/>
      <c r="BMW93" s="40"/>
      <c r="BMX93" s="40"/>
      <c r="BMY93" s="40"/>
      <c r="BMZ93" s="40"/>
      <c r="BNA93" s="40"/>
      <c r="BNB93" s="40"/>
      <c r="BNC93" s="40"/>
      <c r="BND93" s="40"/>
      <c r="BNE93" s="40"/>
      <c r="BNF93" s="40"/>
      <c r="BNG93" s="40"/>
      <c r="BNH93" s="40"/>
      <c r="BNI93" s="40"/>
      <c r="BNJ93" s="40"/>
      <c r="BNK93" s="40"/>
      <c r="BNL93" s="40"/>
      <c r="BNM93" s="40"/>
      <c r="BNN93" s="40"/>
      <c r="BNO93" s="40"/>
      <c r="BNP93" s="40"/>
      <c r="BNQ93" s="40"/>
      <c r="BNR93" s="40"/>
      <c r="BNS93" s="40"/>
      <c r="BNT93" s="40"/>
      <c r="BNU93" s="40"/>
      <c r="BNV93" s="40"/>
      <c r="BNW93" s="40"/>
      <c r="BNX93" s="40"/>
      <c r="BNY93" s="40"/>
      <c r="BNZ93" s="40"/>
      <c r="BOA93" s="40"/>
      <c r="BOB93" s="40"/>
      <c r="BOC93" s="40"/>
      <c r="BOD93" s="40"/>
      <c r="BOE93" s="40"/>
      <c r="BOF93" s="40"/>
      <c r="BOG93" s="40"/>
      <c r="BOH93" s="40"/>
      <c r="BOI93" s="40"/>
      <c r="BOJ93" s="40"/>
      <c r="BOK93" s="40"/>
      <c r="BOL93" s="40"/>
      <c r="BOM93" s="40"/>
      <c r="BON93" s="40"/>
      <c r="BOO93" s="40"/>
      <c r="BOP93" s="40"/>
      <c r="BOQ93" s="40"/>
      <c r="BOR93" s="40"/>
      <c r="BOS93" s="40"/>
      <c r="BOT93" s="40"/>
      <c r="BOU93" s="40"/>
      <c r="BOV93" s="40"/>
      <c r="BOW93" s="40"/>
      <c r="BOX93" s="40"/>
      <c r="BOY93" s="40"/>
      <c r="BOZ93" s="40"/>
      <c r="BPA93" s="40"/>
      <c r="BPB93" s="40"/>
      <c r="BPC93" s="40"/>
      <c r="BPD93" s="40"/>
      <c r="BPE93" s="40"/>
      <c r="BPF93" s="40"/>
      <c r="BPG93" s="40"/>
      <c r="BPH93" s="40"/>
      <c r="BPI93" s="40"/>
      <c r="BPJ93" s="40"/>
      <c r="BPK93" s="40"/>
      <c r="BPL93" s="40"/>
      <c r="BPM93" s="40"/>
      <c r="BPN93" s="40"/>
      <c r="BPO93" s="40"/>
      <c r="BPP93" s="40"/>
      <c r="BPQ93" s="40"/>
      <c r="BPR93" s="40"/>
      <c r="BPS93" s="40"/>
      <c r="BPT93" s="40"/>
      <c r="BPU93" s="40"/>
      <c r="BPV93" s="40"/>
      <c r="BPW93" s="40"/>
      <c r="BPX93" s="40"/>
      <c r="BPY93" s="40"/>
      <c r="BPZ93" s="40"/>
      <c r="BQA93" s="40"/>
      <c r="BQB93" s="40"/>
      <c r="BQC93" s="40"/>
      <c r="BQD93" s="40"/>
      <c r="BQE93" s="40"/>
      <c r="BQF93" s="40"/>
      <c r="BQG93" s="40"/>
      <c r="BQH93" s="40"/>
      <c r="BQI93" s="40"/>
      <c r="BQJ93" s="40"/>
      <c r="BQK93" s="40"/>
      <c r="BQL93" s="40"/>
      <c r="BQM93" s="40"/>
      <c r="BQN93" s="40"/>
      <c r="BQO93" s="40"/>
      <c r="BQP93" s="40"/>
      <c r="BQQ93" s="40"/>
      <c r="BQR93" s="40"/>
      <c r="BQS93" s="40"/>
      <c r="BQT93" s="40"/>
      <c r="BQU93" s="40"/>
      <c r="BQV93" s="40"/>
      <c r="BQW93" s="40"/>
      <c r="BQX93" s="40"/>
      <c r="BQY93" s="40"/>
      <c r="BQZ93" s="40"/>
      <c r="BRA93" s="40"/>
      <c r="BRB93" s="40"/>
      <c r="BRC93" s="40"/>
      <c r="BRD93" s="40"/>
      <c r="BRE93" s="40"/>
      <c r="BRF93" s="40"/>
      <c r="BRG93" s="40"/>
      <c r="BRH93" s="40"/>
      <c r="BRI93" s="40"/>
      <c r="BRJ93" s="40"/>
      <c r="BRK93" s="40"/>
      <c r="BRL93" s="40"/>
      <c r="BRM93" s="40"/>
      <c r="BRN93" s="40"/>
      <c r="BRO93" s="40"/>
      <c r="BRP93" s="40"/>
      <c r="BRQ93" s="40"/>
      <c r="BRR93" s="40"/>
      <c r="BRS93" s="40"/>
      <c r="BRT93" s="40"/>
      <c r="BRU93" s="40"/>
      <c r="BRV93" s="40"/>
      <c r="BRW93" s="40"/>
      <c r="BRX93" s="40"/>
      <c r="BRY93" s="40"/>
      <c r="BRZ93" s="40"/>
      <c r="BSA93" s="40"/>
      <c r="BSB93" s="40"/>
    </row>
    <row r="94" spans="1:1848" s="32" customFormat="1" x14ac:dyDescent="0.2">
      <c r="A94" s="36" t="s">
        <v>13</v>
      </c>
      <c r="B94" s="30" t="s">
        <v>1</v>
      </c>
      <c r="C94" s="89">
        <v>99.5</v>
      </c>
      <c r="D94" s="89">
        <f>D93/C93*100</f>
        <v>100.13685090853797</v>
      </c>
      <c r="E94" s="89">
        <f>E93/D93*100</f>
        <v>0</v>
      </c>
      <c r="F94" s="89">
        <v>0</v>
      </c>
      <c r="G94" s="89">
        <v>0</v>
      </c>
      <c r="H94" s="89">
        <v>0</v>
      </c>
      <c r="I94" s="89">
        <v>0</v>
      </c>
      <c r="J94" s="89">
        <v>0</v>
      </c>
      <c r="K94" s="89">
        <v>0</v>
      </c>
      <c r="L94" s="89">
        <v>0</v>
      </c>
      <c r="M94" s="89">
        <v>0</v>
      </c>
      <c r="N94" s="35"/>
      <c r="O94" s="35"/>
    </row>
    <row r="95" spans="1:1848" s="40" customFormat="1" ht="45.75" customHeight="1" x14ac:dyDescent="0.2">
      <c r="A95" s="47" t="s">
        <v>23</v>
      </c>
      <c r="B95" s="30" t="s">
        <v>11</v>
      </c>
      <c r="C95" s="91">
        <f>C97+C101</f>
        <v>232933.1</v>
      </c>
      <c r="D95" s="91">
        <f t="shared" ref="D95:E95" si="58">D97+D101</f>
        <v>228419.7</v>
      </c>
      <c r="E95" s="91">
        <f t="shared" si="58"/>
        <v>291053.3</v>
      </c>
      <c r="F95" s="91">
        <f>F97+F101</f>
        <v>308032.59999999998</v>
      </c>
      <c r="G95" s="91">
        <f t="shared" ref="G95:M95" si="59">G97+G101</f>
        <v>342678.80000000005</v>
      </c>
      <c r="H95" s="91">
        <f t="shared" si="59"/>
        <v>365884.7</v>
      </c>
      <c r="I95" s="91">
        <f t="shared" si="59"/>
        <v>366664.7</v>
      </c>
      <c r="J95" s="91">
        <f t="shared" si="59"/>
        <v>383176.80000000005</v>
      </c>
      <c r="K95" s="91">
        <f t="shared" si="59"/>
        <v>385288.80000000005</v>
      </c>
      <c r="L95" s="91">
        <f t="shared" si="59"/>
        <v>406768.3</v>
      </c>
      <c r="M95" s="91">
        <f t="shared" si="59"/>
        <v>409198.3</v>
      </c>
      <c r="N95" s="43"/>
      <c r="O95" s="43"/>
    </row>
    <row r="96" spans="1:1848" s="32" customFormat="1" x14ac:dyDescent="0.2">
      <c r="A96" s="36" t="s">
        <v>13</v>
      </c>
      <c r="B96" s="30" t="s">
        <v>1</v>
      </c>
      <c r="C96" s="89">
        <v>100.3</v>
      </c>
      <c r="D96" s="89">
        <f>D95/C95*100</f>
        <v>98.062362111696459</v>
      </c>
      <c r="E96" s="89">
        <f>E95/D95*100</f>
        <v>127.42040200560633</v>
      </c>
      <c r="F96" s="89">
        <f t="shared" ref="F96" si="60">F95/E95*100</f>
        <v>105.83374247947026</v>
      </c>
      <c r="G96" s="89">
        <f>G95/F95*100</f>
        <v>111.24757574360638</v>
      </c>
      <c r="H96" s="89">
        <f>H95/G95*100</f>
        <v>106.77191002186304</v>
      </c>
      <c r="I96" s="89">
        <f>I95/G95*100</f>
        <v>106.99952842136717</v>
      </c>
      <c r="J96" s="89">
        <f>J95/H95*100</f>
        <v>104.72610633896417</v>
      </c>
      <c r="K96" s="89">
        <f>K95/I95*100</f>
        <v>105.07932724366431</v>
      </c>
      <c r="L96" s="89">
        <f>L95/J95*100</f>
        <v>106.15681847126442</v>
      </c>
      <c r="M96" s="89">
        <f>M95/K95*100</f>
        <v>106.20560473078895</v>
      </c>
      <c r="N96" s="35"/>
      <c r="O96" s="35"/>
    </row>
    <row r="97" spans="1:1848" s="86" customFormat="1" ht="38.25" x14ac:dyDescent="0.2">
      <c r="A97" s="29" t="s">
        <v>53</v>
      </c>
      <c r="B97" s="30" t="s">
        <v>11</v>
      </c>
      <c r="C97" s="94">
        <f>SUM(C99:C100)</f>
        <v>156053</v>
      </c>
      <c r="D97" s="94">
        <f>SUM(D99:D100)</f>
        <v>149093.70000000001</v>
      </c>
      <c r="E97" s="94">
        <v>154946.29999999999</v>
      </c>
      <c r="F97" s="94">
        <f>SUM(F99:F100)</f>
        <v>181692.9</v>
      </c>
      <c r="G97" s="94">
        <f>SUM(G99:G100)</f>
        <v>201304.7</v>
      </c>
      <c r="H97" s="94">
        <f t="shared" ref="H97:M97" si="61">SUM(H99:H100)</f>
        <v>219014.7</v>
      </c>
      <c r="I97" s="94">
        <f t="shared" si="61"/>
        <v>219194.7</v>
      </c>
      <c r="J97" s="94">
        <f t="shared" si="61"/>
        <v>236288.7</v>
      </c>
      <c r="K97" s="94">
        <f t="shared" si="61"/>
        <v>237168.7</v>
      </c>
      <c r="L97" s="94">
        <f t="shared" si="61"/>
        <v>259664.5</v>
      </c>
      <c r="M97" s="94">
        <f t="shared" si="61"/>
        <v>260924.5</v>
      </c>
      <c r="N97" s="43"/>
      <c r="O97" s="43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  <c r="HP97" s="40"/>
      <c r="HQ97" s="40"/>
      <c r="HR97" s="40"/>
      <c r="HS97" s="40"/>
      <c r="HT97" s="40"/>
      <c r="HU97" s="40"/>
      <c r="HV97" s="40"/>
      <c r="HW97" s="40"/>
      <c r="HX97" s="40"/>
      <c r="HY97" s="40"/>
      <c r="HZ97" s="40"/>
      <c r="IA97" s="40"/>
      <c r="IB97" s="40"/>
      <c r="IC97" s="40"/>
      <c r="ID97" s="40"/>
      <c r="IE97" s="40"/>
      <c r="IF97" s="40"/>
      <c r="IG97" s="40"/>
      <c r="IH97" s="40"/>
      <c r="II97" s="40"/>
      <c r="IJ97" s="40"/>
      <c r="IK97" s="40"/>
      <c r="IL97" s="40"/>
      <c r="IM97" s="40"/>
      <c r="IN97" s="40"/>
      <c r="IO97" s="40"/>
      <c r="IP97" s="40"/>
      <c r="IQ97" s="40"/>
      <c r="IR97" s="40"/>
      <c r="IS97" s="40"/>
      <c r="IT97" s="40"/>
      <c r="IU97" s="40"/>
      <c r="IV97" s="40"/>
      <c r="IW97" s="40"/>
      <c r="IX97" s="40"/>
      <c r="IY97" s="40"/>
      <c r="IZ97" s="40"/>
      <c r="JA97" s="40"/>
      <c r="JB97" s="40"/>
      <c r="JC97" s="40"/>
      <c r="JD97" s="40"/>
      <c r="JE97" s="40"/>
      <c r="JF97" s="40"/>
      <c r="JG97" s="40"/>
      <c r="JH97" s="40"/>
      <c r="JI97" s="40"/>
      <c r="JJ97" s="40"/>
      <c r="JK97" s="40"/>
      <c r="JL97" s="40"/>
      <c r="JM97" s="40"/>
      <c r="JN97" s="40"/>
      <c r="JO97" s="40"/>
      <c r="JP97" s="40"/>
      <c r="JQ97" s="40"/>
      <c r="JR97" s="40"/>
      <c r="JS97" s="40"/>
      <c r="JT97" s="40"/>
      <c r="JU97" s="40"/>
      <c r="JV97" s="40"/>
      <c r="JW97" s="40"/>
      <c r="JX97" s="40"/>
      <c r="JY97" s="40"/>
      <c r="JZ97" s="40"/>
      <c r="KA97" s="40"/>
      <c r="KB97" s="40"/>
      <c r="KC97" s="40"/>
      <c r="KD97" s="40"/>
      <c r="KE97" s="40"/>
      <c r="KF97" s="40"/>
      <c r="KG97" s="40"/>
      <c r="KH97" s="40"/>
      <c r="KI97" s="40"/>
      <c r="KJ97" s="40"/>
      <c r="KK97" s="40"/>
      <c r="KL97" s="40"/>
      <c r="KM97" s="40"/>
      <c r="KN97" s="40"/>
      <c r="KO97" s="40"/>
      <c r="KP97" s="40"/>
      <c r="KQ97" s="40"/>
      <c r="KR97" s="40"/>
      <c r="KS97" s="40"/>
      <c r="KT97" s="40"/>
      <c r="KU97" s="40"/>
      <c r="KV97" s="40"/>
      <c r="KW97" s="40"/>
      <c r="KX97" s="40"/>
      <c r="KY97" s="40"/>
      <c r="KZ97" s="40"/>
      <c r="LA97" s="40"/>
      <c r="LB97" s="40"/>
      <c r="LC97" s="40"/>
      <c r="LD97" s="40"/>
      <c r="LE97" s="40"/>
      <c r="LF97" s="40"/>
      <c r="LG97" s="40"/>
      <c r="LH97" s="40"/>
      <c r="LI97" s="40"/>
      <c r="LJ97" s="40"/>
      <c r="LK97" s="40"/>
      <c r="LL97" s="40"/>
      <c r="LM97" s="40"/>
      <c r="LN97" s="40"/>
      <c r="LO97" s="40"/>
      <c r="LP97" s="40"/>
      <c r="LQ97" s="40"/>
      <c r="LR97" s="40"/>
      <c r="LS97" s="40"/>
      <c r="LT97" s="40"/>
      <c r="LU97" s="40"/>
      <c r="LV97" s="40"/>
      <c r="LW97" s="40"/>
      <c r="LX97" s="40"/>
      <c r="LY97" s="40"/>
      <c r="LZ97" s="40"/>
      <c r="MA97" s="40"/>
      <c r="MB97" s="40"/>
      <c r="MC97" s="40"/>
      <c r="MD97" s="40"/>
      <c r="ME97" s="40"/>
      <c r="MF97" s="40"/>
      <c r="MG97" s="40"/>
      <c r="MH97" s="40"/>
      <c r="MI97" s="40"/>
      <c r="MJ97" s="40"/>
      <c r="MK97" s="40"/>
      <c r="ML97" s="40"/>
      <c r="MM97" s="40"/>
      <c r="MN97" s="40"/>
      <c r="MO97" s="40"/>
      <c r="MP97" s="40"/>
      <c r="MQ97" s="40"/>
      <c r="MR97" s="40"/>
      <c r="MS97" s="40"/>
      <c r="MT97" s="40"/>
      <c r="MU97" s="40"/>
      <c r="MV97" s="40"/>
      <c r="MW97" s="40"/>
      <c r="MX97" s="40"/>
      <c r="MY97" s="40"/>
      <c r="MZ97" s="40"/>
      <c r="NA97" s="40"/>
      <c r="NB97" s="40"/>
      <c r="NC97" s="40"/>
      <c r="ND97" s="40"/>
      <c r="NE97" s="40"/>
      <c r="NF97" s="40"/>
      <c r="NG97" s="40"/>
      <c r="NH97" s="40"/>
      <c r="NI97" s="40"/>
      <c r="NJ97" s="40"/>
      <c r="NK97" s="40"/>
      <c r="NL97" s="40"/>
      <c r="NM97" s="40"/>
      <c r="NN97" s="40"/>
      <c r="NO97" s="40"/>
      <c r="NP97" s="40"/>
      <c r="NQ97" s="40"/>
      <c r="NR97" s="40"/>
      <c r="NS97" s="40"/>
      <c r="NT97" s="40"/>
      <c r="NU97" s="40"/>
      <c r="NV97" s="40"/>
      <c r="NW97" s="40"/>
      <c r="NX97" s="40"/>
      <c r="NY97" s="40"/>
      <c r="NZ97" s="40"/>
      <c r="OA97" s="40"/>
      <c r="OB97" s="40"/>
      <c r="OC97" s="40"/>
      <c r="OD97" s="40"/>
      <c r="OE97" s="40"/>
      <c r="OF97" s="40"/>
      <c r="OG97" s="40"/>
      <c r="OH97" s="40"/>
      <c r="OI97" s="40"/>
      <c r="OJ97" s="40"/>
      <c r="OK97" s="40"/>
      <c r="OL97" s="40"/>
      <c r="OM97" s="40"/>
      <c r="ON97" s="40"/>
      <c r="OO97" s="40"/>
      <c r="OP97" s="40"/>
      <c r="OQ97" s="40"/>
      <c r="OR97" s="40"/>
      <c r="OS97" s="40"/>
      <c r="OT97" s="40"/>
      <c r="OU97" s="40"/>
      <c r="OV97" s="40"/>
      <c r="OW97" s="40"/>
      <c r="OX97" s="40"/>
      <c r="OY97" s="40"/>
      <c r="OZ97" s="40"/>
      <c r="PA97" s="40"/>
      <c r="PB97" s="40"/>
      <c r="PC97" s="40"/>
      <c r="PD97" s="40"/>
      <c r="PE97" s="40"/>
      <c r="PF97" s="40"/>
      <c r="PG97" s="40"/>
      <c r="PH97" s="40"/>
      <c r="PI97" s="40"/>
      <c r="PJ97" s="40"/>
      <c r="PK97" s="40"/>
      <c r="PL97" s="40"/>
      <c r="PM97" s="40"/>
      <c r="PN97" s="40"/>
      <c r="PO97" s="40"/>
      <c r="PP97" s="40"/>
      <c r="PQ97" s="40"/>
      <c r="PR97" s="40"/>
      <c r="PS97" s="40"/>
      <c r="PT97" s="40"/>
      <c r="PU97" s="40"/>
      <c r="PV97" s="40"/>
      <c r="PW97" s="40"/>
      <c r="PX97" s="40"/>
      <c r="PY97" s="40"/>
      <c r="PZ97" s="40"/>
      <c r="QA97" s="40"/>
      <c r="QB97" s="40"/>
      <c r="QC97" s="40"/>
      <c r="QD97" s="40"/>
      <c r="QE97" s="40"/>
      <c r="QF97" s="40"/>
      <c r="QG97" s="40"/>
      <c r="QH97" s="40"/>
      <c r="QI97" s="40"/>
      <c r="QJ97" s="40"/>
      <c r="QK97" s="40"/>
      <c r="QL97" s="40"/>
      <c r="QM97" s="40"/>
      <c r="QN97" s="40"/>
      <c r="QO97" s="40"/>
      <c r="QP97" s="40"/>
      <c r="QQ97" s="40"/>
      <c r="QR97" s="40"/>
      <c r="QS97" s="40"/>
      <c r="QT97" s="40"/>
      <c r="QU97" s="40"/>
      <c r="QV97" s="40"/>
      <c r="QW97" s="40"/>
      <c r="QX97" s="40"/>
      <c r="QY97" s="40"/>
      <c r="QZ97" s="40"/>
      <c r="RA97" s="40"/>
      <c r="RB97" s="40"/>
      <c r="RC97" s="40"/>
      <c r="RD97" s="40"/>
      <c r="RE97" s="40"/>
      <c r="RF97" s="40"/>
      <c r="RG97" s="40"/>
      <c r="RH97" s="40"/>
      <c r="RI97" s="40"/>
      <c r="RJ97" s="40"/>
      <c r="RK97" s="40"/>
      <c r="RL97" s="40"/>
      <c r="RM97" s="40"/>
      <c r="RN97" s="40"/>
      <c r="RO97" s="40"/>
      <c r="RP97" s="40"/>
      <c r="RQ97" s="40"/>
      <c r="RR97" s="40"/>
      <c r="RS97" s="40"/>
      <c r="RT97" s="40"/>
      <c r="RU97" s="40"/>
      <c r="RV97" s="40"/>
      <c r="RW97" s="40"/>
      <c r="RX97" s="40"/>
      <c r="RY97" s="40"/>
      <c r="RZ97" s="40"/>
      <c r="SA97" s="40"/>
      <c r="SB97" s="40"/>
      <c r="SC97" s="40"/>
      <c r="SD97" s="40"/>
      <c r="SE97" s="40"/>
      <c r="SF97" s="40"/>
      <c r="SG97" s="40"/>
      <c r="SH97" s="40"/>
      <c r="SI97" s="40"/>
      <c r="SJ97" s="40"/>
      <c r="SK97" s="40"/>
      <c r="SL97" s="40"/>
      <c r="SM97" s="40"/>
      <c r="SN97" s="40"/>
      <c r="SO97" s="40"/>
      <c r="SP97" s="40"/>
      <c r="SQ97" s="40"/>
      <c r="SR97" s="40"/>
      <c r="SS97" s="40"/>
      <c r="ST97" s="40"/>
      <c r="SU97" s="40"/>
      <c r="SV97" s="40"/>
      <c r="SW97" s="40"/>
      <c r="SX97" s="40"/>
      <c r="SY97" s="40"/>
      <c r="SZ97" s="40"/>
      <c r="TA97" s="40"/>
      <c r="TB97" s="40"/>
      <c r="TC97" s="40"/>
      <c r="TD97" s="40"/>
      <c r="TE97" s="40"/>
      <c r="TF97" s="40"/>
      <c r="TG97" s="40"/>
      <c r="TH97" s="40"/>
      <c r="TI97" s="40"/>
      <c r="TJ97" s="40"/>
      <c r="TK97" s="40"/>
      <c r="TL97" s="40"/>
      <c r="TM97" s="40"/>
      <c r="TN97" s="40"/>
      <c r="TO97" s="40"/>
      <c r="TP97" s="40"/>
      <c r="TQ97" s="40"/>
      <c r="TR97" s="40"/>
      <c r="TS97" s="40"/>
      <c r="TT97" s="40"/>
      <c r="TU97" s="40"/>
      <c r="TV97" s="40"/>
      <c r="TW97" s="40"/>
      <c r="TX97" s="40"/>
      <c r="TY97" s="40"/>
      <c r="TZ97" s="40"/>
      <c r="UA97" s="40"/>
      <c r="UB97" s="40"/>
      <c r="UC97" s="40"/>
      <c r="UD97" s="40"/>
      <c r="UE97" s="40"/>
      <c r="UF97" s="40"/>
      <c r="UG97" s="40"/>
      <c r="UH97" s="40"/>
      <c r="UI97" s="40"/>
      <c r="UJ97" s="40"/>
      <c r="UK97" s="40"/>
      <c r="UL97" s="40"/>
      <c r="UM97" s="40"/>
      <c r="UN97" s="40"/>
      <c r="UO97" s="40"/>
      <c r="UP97" s="40"/>
      <c r="UQ97" s="40"/>
      <c r="UR97" s="40"/>
      <c r="US97" s="40"/>
      <c r="UT97" s="40"/>
      <c r="UU97" s="40"/>
      <c r="UV97" s="40"/>
      <c r="UW97" s="40"/>
      <c r="UX97" s="40"/>
      <c r="UY97" s="40"/>
      <c r="UZ97" s="40"/>
      <c r="VA97" s="40"/>
      <c r="VB97" s="40"/>
      <c r="VC97" s="40"/>
      <c r="VD97" s="40"/>
      <c r="VE97" s="40"/>
      <c r="VF97" s="40"/>
      <c r="VG97" s="40"/>
      <c r="VH97" s="40"/>
      <c r="VI97" s="40"/>
      <c r="VJ97" s="40"/>
      <c r="VK97" s="40"/>
      <c r="VL97" s="40"/>
      <c r="VM97" s="40"/>
      <c r="VN97" s="40"/>
      <c r="VO97" s="40"/>
      <c r="VP97" s="40"/>
      <c r="VQ97" s="40"/>
      <c r="VR97" s="40"/>
      <c r="VS97" s="40"/>
      <c r="VT97" s="40"/>
      <c r="VU97" s="40"/>
      <c r="VV97" s="40"/>
      <c r="VW97" s="40"/>
      <c r="VX97" s="40"/>
      <c r="VY97" s="40"/>
      <c r="VZ97" s="40"/>
      <c r="WA97" s="40"/>
      <c r="WB97" s="40"/>
      <c r="WC97" s="40"/>
      <c r="WD97" s="40"/>
      <c r="WE97" s="40"/>
      <c r="WF97" s="40"/>
      <c r="WG97" s="40"/>
      <c r="WH97" s="40"/>
      <c r="WI97" s="40"/>
      <c r="WJ97" s="40"/>
      <c r="WK97" s="40"/>
      <c r="WL97" s="40"/>
      <c r="WM97" s="40"/>
      <c r="WN97" s="40"/>
      <c r="WO97" s="40"/>
      <c r="WP97" s="40"/>
      <c r="WQ97" s="40"/>
      <c r="WR97" s="40"/>
      <c r="WS97" s="40"/>
      <c r="WT97" s="40"/>
      <c r="WU97" s="40"/>
      <c r="WV97" s="40"/>
      <c r="WW97" s="40"/>
      <c r="WX97" s="40"/>
      <c r="WY97" s="40"/>
      <c r="WZ97" s="40"/>
      <c r="XA97" s="40"/>
      <c r="XB97" s="40"/>
      <c r="XC97" s="40"/>
      <c r="XD97" s="40"/>
      <c r="XE97" s="40"/>
      <c r="XF97" s="40"/>
      <c r="XG97" s="40"/>
      <c r="XH97" s="40"/>
      <c r="XI97" s="40"/>
      <c r="XJ97" s="40"/>
      <c r="XK97" s="40"/>
      <c r="XL97" s="40"/>
      <c r="XM97" s="40"/>
      <c r="XN97" s="40"/>
      <c r="XO97" s="40"/>
      <c r="XP97" s="40"/>
      <c r="XQ97" s="40"/>
      <c r="XR97" s="40"/>
      <c r="XS97" s="40"/>
      <c r="XT97" s="40"/>
      <c r="XU97" s="40"/>
      <c r="XV97" s="40"/>
      <c r="XW97" s="40"/>
      <c r="XX97" s="40"/>
      <c r="XY97" s="40"/>
      <c r="XZ97" s="40"/>
      <c r="YA97" s="40"/>
      <c r="YB97" s="40"/>
      <c r="YC97" s="40"/>
      <c r="YD97" s="40"/>
      <c r="YE97" s="40"/>
      <c r="YF97" s="40"/>
      <c r="YG97" s="40"/>
      <c r="YH97" s="40"/>
      <c r="YI97" s="40"/>
      <c r="YJ97" s="40"/>
      <c r="YK97" s="40"/>
      <c r="YL97" s="40"/>
      <c r="YM97" s="40"/>
      <c r="YN97" s="40"/>
      <c r="YO97" s="40"/>
      <c r="YP97" s="40"/>
      <c r="YQ97" s="40"/>
      <c r="YR97" s="40"/>
      <c r="YS97" s="40"/>
      <c r="YT97" s="40"/>
      <c r="YU97" s="40"/>
      <c r="YV97" s="40"/>
      <c r="YW97" s="40"/>
      <c r="YX97" s="40"/>
      <c r="YY97" s="40"/>
      <c r="YZ97" s="40"/>
      <c r="ZA97" s="40"/>
      <c r="ZB97" s="40"/>
      <c r="ZC97" s="40"/>
      <c r="ZD97" s="40"/>
      <c r="ZE97" s="40"/>
      <c r="ZF97" s="40"/>
      <c r="ZG97" s="40"/>
      <c r="ZH97" s="40"/>
      <c r="ZI97" s="40"/>
      <c r="ZJ97" s="40"/>
      <c r="ZK97" s="40"/>
      <c r="ZL97" s="40"/>
      <c r="ZM97" s="40"/>
      <c r="ZN97" s="40"/>
      <c r="ZO97" s="40"/>
      <c r="ZP97" s="40"/>
      <c r="ZQ97" s="40"/>
      <c r="ZR97" s="40"/>
      <c r="ZS97" s="40"/>
      <c r="ZT97" s="40"/>
      <c r="ZU97" s="40"/>
      <c r="ZV97" s="40"/>
      <c r="ZW97" s="40"/>
      <c r="ZX97" s="40"/>
      <c r="ZY97" s="40"/>
      <c r="ZZ97" s="40"/>
      <c r="AAA97" s="40"/>
      <c r="AAB97" s="40"/>
      <c r="AAC97" s="40"/>
      <c r="AAD97" s="40"/>
      <c r="AAE97" s="40"/>
      <c r="AAF97" s="40"/>
      <c r="AAG97" s="40"/>
      <c r="AAH97" s="40"/>
      <c r="AAI97" s="40"/>
      <c r="AAJ97" s="40"/>
      <c r="AAK97" s="40"/>
      <c r="AAL97" s="40"/>
      <c r="AAM97" s="40"/>
      <c r="AAN97" s="40"/>
      <c r="AAO97" s="40"/>
      <c r="AAP97" s="40"/>
      <c r="AAQ97" s="40"/>
      <c r="AAR97" s="40"/>
      <c r="AAS97" s="40"/>
      <c r="AAT97" s="40"/>
      <c r="AAU97" s="40"/>
      <c r="AAV97" s="40"/>
      <c r="AAW97" s="40"/>
      <c r="AAX97" s="40"/>
      <c r="AAY97" s="40"/>
      <c r="AAZ97" s="40"/>
      <c r="ABA97" s="40"/>
      <c r="ABB97" s="40"/>
      <c r="ABC97" s="40"/>
      <c r="ABD97" s="40"/>
      <c r="ABE97" s="40"/>
      <c r="ABF97" s="40"/>
      <c r="ABG97" s="40"/>
      <c r="ABH97" s="40"/>
      <c r="ABI97" s="40"/>
      <c r="ABJ97" s="40"/>
      <c r="ABK97" s="40"/>
      <c r="ABL97" s="40"/>
      <c r="ABM97" s="40"/>
      <c r="ABN97" s="40"/>
      <c r="ABO97" s="40"/>
      <c r="ABP97" s="40"/>
      <c r="ABQ97" s="40"/>
      <c r="ABR97" s="40"/>
      <c r="ABS97" s="40"/>
      <c r="ABT97" s="40"/>
      <c r="ABU97" s="40"/>
      <c r="ABV97" s="40"/>
      <c r="ABW97" s="40"/>
      <c r="ABX97" s="40"/>
      <c r="ABY97" s="40"/>
      <c r="ABZ97" s="40"/>
      <c r="ACA97" s="40"/>
      <c r="ACB97" s="40"/>
      <c r="ACC97" s="40"/>
      <c r="ACD97" s="40"/>
      <c r="ACE97" s="40"/>
      <c r="ACF97" s="40"/>
      <c r="ACG97" s="40"/>
      <c r="ACH97" s="40"/>
      <c r="ACI97" s="40"/>
      <c r="ACJ97" s="40"/>
      <c r="ACK97" s="40"/>
      <c r="ACL97" s="40"/>
      <c r="ACM97" s="40"/>
      <c r="ACN97" s="40"/>
      <c r="ACO97" s="40"/>
      <c r="ACP97" s="40"/>
      <c r="ACQ97" s="40"/>
      <c r="ACR97" s="40"/>
      <c r="ACS97" s="40"/>
      <c r="ACT97" s="40"/>
      <c r="ACU97" s="40"/>
      <c r="ACV97" s="40"/>
      <c r="ACW97" s="40"/>
      <c r="ACX97" s="40"/>
      <c r="ACY97" s="40"/>
      <c r="ACZ97" s="40"/>
      <c r="ADA97" s="40"/>
      <c r="ADB97" s="40"/>
      <c r="ADC97" s="40"/>
      <c r="ADD97" s="40"/>
      <c r="ADE97" s="40"/>
      <c r="ADF97" s="40"/>
      <c r="ADG97" s="40"/>
      <c r="ADH97" s="40"/>
      <c r="ADI97" s="40"/>
      <c r="ADJ97" s="40"/>
      <c r="ADK97" s="40"/>
      <c r="ADL97" s="40"/>
      <c r="ADM97" s="40"/>
      <c r="ADN97" s="40"/>
      <c r="ADO97" s="40"/>
      <c r="ADP97" s="40"/>
      <c r="ADQ97" s="40"/>
      <c r="ADR97" s="40"/>
      <c r="ADS97" s="40"/>
      <c r="ADT97" s="40"/>
      <c r="ADU97" s="40"/>
      <c r="ADV97" s="40"/>
      <c r="ADW97" s="40"/>
      <c r="ADX97" s="40"/>
      <c r="ADY97" s="40"/>
      <c r="ADZ97" s="40"/>
      <c r="AEA97" s="40"/>
      <c r="AEB97" s="40"/>
      <c r="AEC97" s="40"/>
      <c r="AED97" s="40"/>
      <c r="AEE97" s="40"/>
      <c r="AEF97" s="40"/>
      <c r="AEG97" s="40"/>
      <c r="AEH97" s="40"/>
      <c r="AEI97" s="40"/>
      <c r="AEJ97" s="40"/>
      <c r="AEK97" s="40"/>
      <c r="AEL97" s="40"/>
      <c r="AEM97" s="40"/>
      <c r="AEN97" s="40"/>
      <c r="AEO97" s="40"/>
      <c r="AEP97" s="40"/>
      <c r="AEQ97" s="40"/>
      <c r="AER97" s="40"/>
      <c r="AES97" s="40"/>
      <c r="AET97" s="40"/>
      <c r="AEU97" s="40"/>
      <c r="AEV97" s="40"/>
      <c r="AEW97" s="40"/>
      <c r="AEX97" s="40"/>
      <c r="AEY97" s="40"/>
      <c r="AEZ97" s="40"/>
      <c r="AFA97" s="40"/>
      <c r="AFB97" s="40"/>
      <c r="AFC97" s="40"/>
      <c r="AFD97" s="40"/>
      <c r="AFE97" s="40"/>
      <c r="AFF97" s="40"/>
      <c r="AFG97" s="40"/>
      <c r="AFH97" s="40"/>
      <c r="AFI97" s="40"/>
      <c r="AFJ97" s="40"/>
      <c r="AFK97" s="40"/>
      <c r="AFL97" s="40"/>
      <c r="AFM97" s="40"/>
      <c r="AFN97" s="40"/>
      <c r="AFO97" s="40"/>
      <c r="AFP97" s="40"/>
      <c r="AFQ97" s="40"/>
      <c r="AFR97" s="40"/>
      <c r="AFS97" s="40"/>
      <c r="AFT97" s="40"/>
      <c r="AFU97" s="40"/>
      <c r="AFV97" s="40"/>
      <c r="AFW97" s="40"/>
      <c r="AFX97" s="40"/>
      <c r="AFY97" s="40"/>
      <c r="AFZ97" s="40"/>
      <c r="AGA97" s="40"/>
      <c r="AGB97" s="40"/>
      <c r="AGC97" s="40"/>
      <c r="AGD97" s="40"/>
      <c r="AGE97" s="40"/>
      <c r="AGF97" s="40"/>
      <c r="AGG97" s="40"/>
      <c r="AGH97" s="40"/>
      <c r="AGI97" s="40"/>
      <c r="AGJ97" s="40"/>
      <c r="AGK97" s="40"/>
      <c r="AGL97" s="40"/>
      <c r="AGM97" s="40"/>
      <c r="AGN97" s="40"/>
      <c r="AGO97" s="40"/>
      <c r="AGP97" s="40"/>
      <c r="AGQ97" s="40"/>
      <c r="AGR97" s="40"/>
      <c r="AGS97" s="40"/>
      <c r="AGT97" s="40"/>
      <c r="AGU97" s="40"/>
      <c r="AGV97" s="40"/>
      <c r="AGW97" s="40"/>
      <c r="AGX97" s="40"/>
      <c r="AGY97" s="40"/>
      <c r="AGZ97" s="40"/>
      <c r="AHA97" s="40"/>
      <c r="AHB97" s="40"/>
      <c r="AHC97" s="40"/>
      <c r="AHD97" s="40"/>
      <c r="AHE97" s="40"/>
      <c r="AHF97" s="40"/>
      <c r="AHG97" s="40"/>
      <c r="AHH97" s="40"/>
      <c r="AHI97" s="40"/>
      <c r="AHJ97" s="40"/>
      <c r="AHK97" s="40"/>
      <c r="AHL97" s="40"/>
      <c r="AHM97" s="40"/>
      <c r="AHN97" s="40"/>
      <c r="AHO97" s="40"/>
      <c r="AHP97" s="40"/>
      <c r="AHQ97" s="40"/>
      <c r="AHR97" s="40"/>
      <c r="AHS97" s="40"/>
      <c r="AHT97" s="40"/>
      <c r="AHU97" s="40"/>
      <c r="AHV97" s="40"/>
      <c r="AHW97" s="40"/>
      <c r="AHX97" s="40"/>
      <c r="AHY97" s="40"/>
      <c r="AHZ97" s="40"/>
      <c r="AIA97" s="40"/>
      <c r="AIB97" s="40"/>
      <c r="AIC97" s="40"/>
      <c r="AID97" s="40"/>
      <c r="AIE97" s="40"/>
      <c r="AIF97" s="40"/>
      <c r="AIG97" s="40"/>
      <c r="AIH97" s="40"/>
      <c r="AII97" s="40"/>
      <c r="AIJ97" s="40"/>
      <c r="AIK97" s="40"/>
      <c r="AIL97" s="40"/>
      <c r="AIM97" s="40"/>
      <c r="AIN97" s="40"/>
      <c r="AIO97" s="40"/>
      <c r="AIP97" s="40"/>
      <c r="AIQ97" s="40"/>
      <c r="AIR97" s="40"/>
      <c r="AIS97" s="40"/>
      <c r="AIT97" s="40"/>
      <c r="AIU97" s="40"/>
      <c r="AIV97" s="40"/>
      <c r="AIW97" s="40"/>
      <c r="AIX97" s="40"/>
      <c r="AIY97" s="40"/>
      <c r="AIZ97" s="40"/>
      <c r="AJA97" s="40"/>
      <c r="AJB97" s="40"/>
      <c r="AJC97" s="40"/>
      <c r="AJD97" s="40"/>
      <c r="AJE97" s="40"/>
      <c r="AJF97" s="40"/>
      <c r="AJG97" s="40"/>
      <c r="AJH97" s="40"/>
      <c r="AJI97" s="40"/>
      <c r="AJJ97" s="40"/>
      <c r="AJK97" s="40"/>
      <c r="AJL97" s="40"/>
      <c r="AJM97" s="40"/>
      <c r="AJN97" s="40"/>
      <c r="AJO97" s="40"/>
      <c r="AJP97" s="40"/>
      <c r="AJQ97" s="40"/>
      <c r="AJR97" s="40"/>
      <c r="AJS97" s="40"/>
      <c r="AJT97" s="40"/>
      <c r="AJU97" s="40"/>
      <c r="AJV97" s="40"/>
      <c r="AJW97" s="40"/>
      <c r="AJX97" s="40"/>
      <c r="AJY97" s="40"/>
      <c r="AJZ97" s="40"/>
      <c r="AKA97" s="40"/>
      <c r="AKB97" s="40"/>
      <c r="AKC97" s="40"/>
      <c r="AKD97" s="40"/>
      <c r="AKE97" s="40"/>
      <c r="AKF97" s="40"/>
      <c r="AKG97" s="40"/>
      <c r="AKH97" s="40"/>
      <c r="AKI97" s="40"/>
      <c r="AKJ97" s="40"/>
      <c r="AKK97" s="40"/>
      <c r="AKL97" s="40"/>
      <c r="AKM97" s="40"/>
      <c r="AKN97" s="40"/>
      <c r="AKO97" s="40"/>
      <c r="AKP97" s="40"/>
      <c r="AKQ97" s="40"/>
      <c r="AKR97" s="40"/>
      <c r="AKS97" s="40"/>
      <c r="AKT97" s="40"/>
      <c r="AKU97" s="40"/>
      <c r="AKV97" s="40"/>
      <c r="AKW97" s="40"/>
      <c r="AKX97" s="40"/>
      <c r="AKY97" s="40"/>
      <c r="AKZ97" s="40"/>
      <c r="ALA97" s="40"/>
      <c r="ALB97" s="40"/>
      <c r="ALC97" s="40"/>
      <c r="ALD97" s="40"/>
      <c r="ALE97" s="40"/>
      <c r="ALF97" s="40"/>
      <c r="ALG97" s="40"/>
      <c r="ALH97" s="40"/>
      <c r="ALI97" s="40"/>
      <c r="ALJ97" s="40"/>
      <c r="ALK97" s="40"/>
      <c r="ALL97" s="40"/>
      <c r="ALM97" s="40"/>
      <c r="ALN97" s="40"/>
      <c r="ALO97" s="40"/>
      <c r="ALP97" s="40"/>
      <c r="ALQ97" s="40"/>
      <c r="ALR97" s="40"/>
      <c r="ALS97" s="40"/>
      <c r="ALT97" s="40"/>
      <c r="ALU97" s="40"/>
      <c r="ALV97" s="40"/>
      <c r="ALW97" s="40"/>
      <c r="ALX97" s="40"/>
      <c r="ALY97" s="40"/>
      <c r="ALZ97" s="40"/>
      <c r="AMA97" s="40"/>
      <c r="AMB97" s="40"/>
      <c r="AMC97" s="40"/>
      <c r="AMD97" s="40"/>
      <c r="AME97" s="40"/>
      <c r="AMF97" s="40"/>
      <c r="AMG97" s="40"/>
      <c r="AMH97" s="40"/>
      <c r="AMI97" s="40"/>
      <c r="AMJ97" s="40"/>
      <c r="AMK97" s="40"/>
      <c r="AML97" s="40"/>
      <c r="AMM97" s="40"/>
      <c r="AMN97" s="40"/>
      <c r="AMO97" s="40"/>
      <c r="AMP97" s="40"/>
      <c r="AMQ97" s="40"/>
      <c r="AMR97" s="40"/>
      <c r="AMS97" s="40"/>
      <c r="AMT97" s="40"/>
      <c r="AMU97" s="40"/>
      <c r="AMV97" s="40"/>
      <c r="AMW97" s="40"/>
      <c r="AMX97" s="40"/>
      <c r="AMY97" s="40"/>
      <c r="AMZ97" s="40"/>
      <c r="ANA97" s="40"/>
      <c r="ANB97" s="40"/>
      <c r="ANC97" s="40"/>
      <c r="AND97" s="40"/>
      <c r="ANE97" s="40"/>
      <c r="ANF97" s="40"/>
      <c r="ANG97" s="40"/>
      <c r="ANH97" s="40"/>
      <c r="ANI97" s="40"/>
      <c r="ANJ97" s="40"/>
      <c r="ANK97" s="40"/>
      <c r="ANL97" s="40"/>
      <c r="ANM97" s="40"/>
      <c r="ANN97" s="40"/>
      <c r="ANO97" s="40"/>
      <c r="ANP97" s="40"/>
      <c r="ANQ97" s="40"/>
      <c r="ANR97" s="40"/>
      <c r="ANS97" s="40"/>
      <c r="ANT97" s="40"/>
      <c r="ANU97" s="40"/>
      <c r="ANV97" s="40"/>
      <c r="ANW97" s="40"/>
      <c r="ANX97" s="40"/>
      <c r="ANY97" s="40"/>
      <c r="ANZ97" s="40"/>
      <c r="AOA97" s="40"/>
      <c r="AOB97" s="40"/>
      <c r="AOC97" s="40"/>
      <c r="AOD97" s="40"/>
      <c r="AOE97" s="40"/>
      <c r="AOF97" s="40"/>
      <c r="AOG97" s="40"/>
      <c r="AOH97" s="40"/>
      <c r="AOI97" s="40"/>
      <c r="AOJ97" s="40"/>
      <c r="AOK97" s="40"/>
      <c r="AOL97" s="40"/>
      <c r="AOM97" s="40"/>
      <c r="AON97" s="40"/>
      <c r="AOO97" s="40"/>
      <c r="AOP97" s="40"/>
      <c r="AOQ97" s="40"/>
      <c r="AOR97" s="40"/>
      <c r="AOS97" s="40"/>
      <c r="AOT97" s="40"/>
      <c r="AOU97" s="40"/>
      <c r="AOV97" s="40"/>
      <c r="AOW97" s="40"/>
      <c r="AOX97" s="40"/>
      <c r="AOY97" s="40"/>
      <c r="AOZ97" s="40"/>
      <c r="APA97" s="40"/>
      <c r="APB97" s="40"/>
      <c r="APC97" s="40"/>
      <c r="APD97" s="40"/>
      <c r="APE97" s="40"/>
      <c r="APF97" s="40"/>
      <c r="APG97" s="40"/>
      <c r="APH97" s="40"/>
      <c r="API97" s="40"/>
      <c r="APJ97" s="40"/>
      <c r="APK97" s="40"/>
      <c r="APL97" s="40"/>
      <c r="APM97" s="40"/>
      <c r="APN97" s="40"/>
      <c r="APO97" s="40"/>
      <c r="APP97" s="40"/>
      <c r="APQ97" s="40"/>
      <c r="APR97" s="40"/>
      <c r="APS97" s="40"/>
      <c r="APT97" s="40"/>
      <c r="APU97" s="40"/>
      <c r="APV97" s="40"/>
      <c r="APW97" s="40"/>
      <c r="APX97" s="40"/>
      <c r="APY97" s="40"/>
      <c r="APZ97" s="40"/>
      <c r="AQA97" s="40"/>
      <c r="AQB97" s="40"/>
      <c r="AQC97" s="40"/>
      <c r="AQD97" s="40"/>
      <c r="AQE97" s="40"/>
      <c r="AQF97" s="40"/>
      <c r="AQG97" s="40"/>
      <c r="AQH97" s="40"/>
      <c r="AQI97" s="40"/>
      <c r="AQJ97" s="40"/>
      <c r="AQK97" s="40"/>
      <c r="AQL97" s="40"/>
      <c r="AQM97" s="40"/>
      <c r="AQN97" s="40"/>
      <c r="AQO97" s="40"/>
      <c r="AQP97" s="40"/>
      <c r="AQQ97" s="40"/>
      <c r="AQR97" s="40"/>
      <c r="AQS97" s="40"/>
      <c r="AQT97" s="40"/>
      <c r="AQU97" s="40"/>
      <c r="AQV97" s="40"/>
      <c r="AQW97" s="40"/>
      <c r="AQX97" s="40"/>
      <c r="AQY97" s="40"/>
      <c r="AQZ97" s="40"/>
      <c r="ARA97" s="40"/>
      <c r="ARB97" s="40"/>
      <c r="ARC97" s="40"/>
      <c r="ARD97" s="40"/>
      <c r="ARE97" s="40"/>
      <c r="ARF97" s="40"/>
      <c r="ARG97" s="40"/>
      <c r="ARH97" s="40"/>
      <c r="ARI97" s="40"/>
      <c r="ARJ97" s="40"/>
      <c r="ARK97" s="40"/>
      <c r="ARL97" s="40"/>
      <c r="ARM97" s="40"/>
      <c r="ARN97" s="40"/>
      <c r="ARO97" s="40"/>
      <c r="ARP97" s="40"/>
      <c r="ARQ97" s="40"/>
      <c r="ARR97" s="40"/>
      <c r="ARS97" s="40"/>
      <c r="ART97" s="40"/>
      <c r="ARU97" s="40"/>
      <c r="ARV97" s="40"/>
      <c r="ARW97" s="40"/>
      <c r="ARX97" s="40"/>
      <c r="ARY97" s="40"/>
      <c r="ARZ97" s="40"/>
      <c r="ASA97" s="40"/>
      <c r="ASB97" s="40"/>
      <c r="ASC97" s="40"/>
      <c r="ASD97" s="40"/>
      <c r="ASE97" s="40"/>
      <c r="ASF97" s="40"/>
      <c r="ASG97" s="40"/>
      <c r="ASH97" s="40"/>
      <c r="ASI97" s="40"/>
      <c r="ASJ97" s="40"/>
      <c r="ASK97" s="40"/>
      <c r="ASL97" s="40"/>
      <c r="ASM97" s="40"/>
      <c r="ASN97" s="40"/>
      <c r="ASO97" s="40"/>
      <c r="ASP97" s="40"/>
      <c r="ASQ97" s="40"/>
      <c r="ASR97" s="40"/>
      <c r="ASS97" s="40"/>
      <c r="AST97" s="40"/>
      <c r="ASU97" s="40"/>
      <c r="ASV97" s="40"/>
      <c r="ASW97" s="40"/>
      <c r="ASX97" s="40"/>
      <c r="ASY97" s="40"/>
      <c r="ASZ97" s="40"/>
      <c r="ATA97" s="40"/>
      <c r="ATB97" s="40"/>
      <c r="ATC97" s="40"/>
      <c r="ATD97" s="40"/>
      <c r="ATE97" s="40"/>
      <c r="ATF97" s="40"/>
      <c r="ATG97" s="40"/>
      <c r="ATH97" s="40"/>
      <c r="ATI97" s="40"/>
      <c r="ATJ97" s="40"/>
      <c r="ATK97" s="40"/>
      <c r="ATL97" s="40"/>
      <c r="ATM97" s="40"/>
      <c r="ATN97" s="40"/>
      <c r="ATO97" s="40"/>
      <c r="ATP97" s="40"/>
      <c r="ATQ97" s="40"/>
      <c r="ATR97" s="40"/>
      <c r="ATS97" s="40"/>
      <c r="ATT97" s="40"/>
      <c r="ATU97" s="40"/>
      <c r="ATV97" s="40"/>
      <c r="ATW97" s="40"/>
      <c r="ATX97" s="40"/>
      <c r="ATY97" s="40"/>
      <c r="ATZ97" s="40"/>
      <c r="AUA97" s="40"/>
      <c r="AUB97" s="40"/>
      <c r="AUC97" s="40"/>
      <c r="AUD97" s="40"/>
      <c r="AUE97" s="40"/>
      <c r="AUF97" s="40"/>
      <c r="AUG97" s="40"/>
      <c r="AUH97" s="40"/>
      <c r="AUI97" s="40"/>
      <c r="AUJ97" s="40"/>
      <c r="AUK97" s="40"/>
      <c r="AUL97" s="40"/>
      <c r="AUM97" s="40"/>
      <c r="AUN97" s="40"/>
      <c r="AUO97" s="40"/>
      <c r="AUP97" s="40"/>
      <c r="AUQ97" s="40"/>
      <c r="AUR97" s="40"/>
      <c r="AUS97" s="40"/>
      <c r="AUT97" s="40"/>
      <c r="AUU97" s="40"/>
      <c r="AUV97" s="40"/>
      <c r="AUW97" s="40"/>
      <c r="AUX97" s="40"/>
      <c r="AUY97" s="40"/>
      <c r="AUZ97" s="40"/>
      <c r="AVA97" s="40"/>
      <c r="AVB97" s="40"/>
      <c r="AVC97" s="40"/>
      <c r="AVD97" s="40"/>
      <c r="AVE97" s="40"/>
      <c r="AVF97" s="40"/>
      <c r="AVG97" s="40"/>
      <c r="AVH97" s="40"/>
      <c r="AVI97" s="40"/>
      <c r="AVJ97" s="40"/>
      <c r="AVK97" s="40"/>
      <c r="AVL97" s="40"/>
      <c r="AVM97" s="40"/>
      <c r="AVN97" s="40"/>
      <c r="AVO97" s="40"/>
      <c r="AVP97" s="40"/>
      <c r="AVQ97" s="40"/>
      <c r="AVR97" s="40"/>
      <c r="AVS97" s="40"/>
      <c r="AVT97" s="40"/>
      <c r="AVU97" s="40"/>
      <c r="AVV97" s="40"/>
      <c r="AVW97" s="40"/>
      <c r="AVX97" s="40"/>
      <c r="AVY97" s="40"/>
      <c r="AVZ97" s="40"/>
      <c r="AWA97" s="40"/>
      <c r="AWB97" s="40"/>
      <c r="AWC97" s="40"/>
      <c r="AWD97" s="40"/>
      <c r="AWE97" s="40"/>
      <c r="AWF97" s="40"/>
      <c r="AWG97" s="40"/>
      <c r="AWH97" s="40"/>
      <c r="AWI97" s="40"/>
      <c r="AWJ97" s="40"/>
      <c r="AWK97" s="40"/>
      <c r="AWL97" s="40"/>
      <c r="AWM97" s="40"/>
      <c r="AWN97" s="40"/>
      <c r="AWO97" s="40"/>
      <c r="AWP97" s="40"/>
      <c r="AWQ97" s="40"/>
      <c r="AWR97" s="40"/>
      <c r="AWS97" s="40"/>
      <c r="AWT97" s="40"/>
      <c r="AWU97" s="40"/>
      <c r="AWV97" s="40"/>
      <c r="AWW97" s="40"/>
      <c r="AWX97" s="40"/>
      <c r="AWY97" s="40"/>
      <c r="AWZ97" s="40"/>
      <c r="AXA97" s="40"/>
      <c r="AXB97" s="40"/>
      <c r="AXC97" s="40"/>
      <c r="AXD97" s="40"/>
      <c r="AXE97" s="40"/>
      <c r="AXF97" s="40"/>
      <c r="AXG97" s="40"/>
      <c r="AXH97" s="40"/>
      <c r="AXI97" s="40"/>
      <c r="AXJ97" s="40"/>
      <c r="AXK97" s="40"/>
      <c r="AXL97" s="40"/>
      <c r="AXM97" s="40"/>
      <c r="AXN97" s="40"/>
      <c r="AXO97" s="40"/>
      <c r="AXP97" s="40"/>
      <c r="AXQ97" s="40"/>
      <c r="AXR97" s="40"/>
      <c r="AXS97" s="40"/>
      <c r="AXT97" s="40"/>
      <c r="AXU97" s="40"/>
      <c r="AXV97" s="40"/>
      <c r="AXW97" s="40"/>
      <c r="AXX97" s="40"/>
      <c r="AXY97" s="40"/>
      <c r="AXZ97" s="40"/>
      <c r="AYA97" s="40"/>
      <c r="AYB97" s="40"/>
      <c r="AYC97" s="40"/>
      <c r="AYD97" s="40"/>
      <c r="AYE97" s="40"/>
      <c r="AYF97" s="40"/>
      <c r="AYG97" s="40"/>
      <c r="AYH97" s="40"/>
      <c r="AYI97" s="40"/>
      <c r="AYJ97" s="40"/>
      <c r="AYK97" s="40"/>
      <c r="AYL97" s="40"/>
      <c r="AYM97" s="40"/>
      <c r="AYN97" s="40"/>
      <c r="AYO97" s="40"/>
      <c r="AYP97" s="40"/>
      <c r="AYQ97" s="40"/>
      <c r="AYR97" s="40"/>
      <c r="AYS97" s="40"/>
      <c r="AYT97" s="40"/>
      <c r="AYU97" s="40"/>
      <c r="AYV97" s="40"/>
      <c r="AYW97" s="40"/>
      <c r="AYX97" s="40"/>
      <c r="AYY97" s="40"/>
      <c r="AYZ97" s="40"/>
      <c r="AZA97" s="40"/>
      <c r="AZB97" s="40"/>
      <c r="AZC97" s="40"/>
      <c r="AZD97" s="40"/>
      <c r="AZE97" s="40"/>
      <c r="AZF97" s="40"/>
      <c r="AZG97" s="40"/>
      <c r="AZH97" s="40"/>
      <c r="AZI97" s="40"/>
      <c r="AZJ97" s="40"/>
      <c r="AZK97" s="40"/>
      <c r="AZL97" s="40"/>
      <c r="AZM97" s="40"/>
      <c r="AZN97" s="40"/>
      <c r="AZO97" s="40"/>
      <c r="AZP97" s="40"/>
      <c r="AZQ97" s="40"/>
      <c r="AZR97" s="40"/>
      <c r="AZS97" s="40"/>
      <c r="AZT97" s="40"/>
      <c r="AZU97" s="40"/>
      <c r="AZV97" s="40"/>
      <c r="AZW97" s="40"/>
      <c r="AZX97" s="40"/>
      <c r="AZY97" s="40"/>
      <c r="AZZ97" s="40"/>
      <c r="BAA97" s="40"/>
      <c r="BAB97" s="40"/>
      <c r="BAC97" s="40"/>
      <c r="BAD97" s="40"/>
      <c r="BAE97" s="40"/>
      <c r="BAF97" s="40"/>
      <c r="BAG97" s="40"/>
      <c r="BAH97" s="40"/>
      <c r="BAI97" s="40"/>
      <c r="BAJ97" s="40"/>
      <c r="BAK97" s="40"/>
      <c r="BAL97" s="40"/>
      <c r="BAM97" s="40"/>
      <c r="BAN97" s="40"/>
      <c r="BAO97" s="40"/>
      <c r="BAP97" s="40"/>
      <c r="BAQ97" s="40"/>
      <c r="BAR97" s="40"/>
      <c r="BAS97" s="40"/>
      <c r="BAT97" s="40"/>
      <c r="BAU97" s="40"/>
      <c r="BAV97" s="40"/>
      <c r="BAW97" s="40"/>
      <c r="BAX97" s="40"/>
      <c r="BAY97" s="40"/>
      <c r="BAZ97" s="40"/>
      <c r="BBA97" s="40"/>
      <c r="BBB97" s="40"/>
      <c r="BBC97" s="40"/>
      <c r="BBD97" s="40"/>
      <c r="BBE97" s="40"/>
      <c r="BBF97" s="40"/>
      <c r="BBG97" s="40"/>
      <c r="BBH97" s="40"/>
      <c r="BBI97" s="40"/>
      <c r="BBJ97" s="40"/>
      <c r="BBK97" s="40"/>
      <c r="BBL97" s="40"/>
      <c r="BBM97" s="40"/>
      <c r="BBN97" s="40"/>
      <c r="BBO97" s="40"/>
      <c r="BBP97" s="40"/>
      <c r="BBQ97" s="40"/>
      <c r="BBR97" s="40"/>
      <c r="BBS97" s="40"/>
      <c r="BBT97" s="40"/>
      <c r="BBU97" s="40"/>
      <c r="BBV97" s="40"/>
      <c r="BBW97" s="40"/>
      <c r="BBX97" s="40"/>
      <c r="BBY97" s="40"/>
      <c r="BBZ97" s="40"/>
      <c r="BCA97" s="40"/>
      <c r="BCB97" s="40"/>
      <c r="BCC97" s="40"/>
      <c r="BCD97" s="40"/>
      <c r="BCE97" s="40"/>
      <c r="BCF97" s="40"/>
      <c r="BCG97" s="40"/>
      <c r="BCH97" s="40"/>
      <c r="BCI97" s="40"/>
      <c r="BCJ97" s="40"/>
      <c r="BCK97" s="40"/>
      <c r="BCL97" s="40"/>
      <c r="BCM97" s="40"/>
      <c r="BCN97" s="40"/>
      <c r="BCO97" s="40"/>
      <c r="BCP97" s="40"/>
      <c r="BCQ97" s="40"/>
      <c r="BCR97" s="40"/>
      <c r="BCS97" s="40"/>
      <c r="BCT97" s="40"/>
      <c r="BCU97" s="40"/>
      <c r="BCV97" s="40"/>
      <c r="BCW97" s="40"/>
      <c r="BCX97" s="40"/>
      <c r="BCY97" s="40"/>
      <c r="BCZ97" s="40"/>
      <c r="BDA97" s="40"/>
      <c r="BDB97" s="40"/>
      <c r="BDC97" s="40"/>
      <c r="BDD97" s="40"/>
      <c r="BDE97" s="40"/>
      <c r="BDF97" s="40"/>
      <c r="BDG97" s="40"/>
      <c r="BDH97" s="40"/>
      <c r="BDI97" s="40"/>
      <c r="BDJ97" s="40"/>
      <c r="BDK97" s="40"/>
      <c r="BDL97" s="40"/>
      <c r="BDM97" s="40"/>
      <c r="BDN97" s="40"/>
      <c r="BDO97" s="40"/>
      <c r="BDP97" s="40"/>
      <c r="BDQ97" s="40"/>
      <c r="BDR97" s="40"/>
      <c r="BDS97" s="40"/>
      <c r="BDT97" s="40"/>
      <c r="BDU97" s="40"/>
      <c r="BDV97" s="40"/>
      <c r="BDW97" s="40"/>
      <c r="BDX97" s="40"/>
      <c r="BDY97" s="40"/>
      <c r="BDZ97" s="40"/>
      <c r="BEA97" s="40"/>
      <c r="BEB97" s="40"/>
      <c r="BEC97" s="40"/>
      <c r="BED97" s="40"/>
      <c r="BEE97" s="40"/>
      <c r="BEF97" s="40"/>
      <c r="BEG97" s="40"/>
      <c r="BEH97" s="40"/>
      <c r="BEI97" s="40"/>
      <c r="BEJ97" s="40"/>
      <c r="BEK97" s="40"/>
      <c r="BEL97" s="40"/>
      <c r="BEM97" s="40"/>
      <c r="BEN97" s="40"/>
      <c r="BEO97" s="40"/>
      <c r="BEP97" s="40"/>
      <c r="BEQ97" s="40"/>
      <c r="BER97" s="40"/>
      <c r="BES97" s="40"/>
      <c r="BET97" s="40"/>
      <c r="BEU97" s="40"/>
      <c r="BEV97" s="40"/>
      <c r="BEW97" s="40"/>
      <c r="BEX97" s="40"/>
      <c r="BEY97" s="40"/>
      <c r="BEZ97" s="40"/>
      <c r="BFA97" s="40"/>
      <c r="BFB97" s="40"/>
      <c r="BFC97" s="40"/>
      <c r="BFD97" s="40"/>
      <c r="BFE97" s="40"/>
      <c r="BFF97" s="40"/>
      <c r="BFG97" s="40"/>
      <c r="BFH97" s="40"/>
      <c r="BFI97" s="40"/>
      <c r="BFJ97" s="40"/>
      <c r="BFK97" s="40"/>
      <c r="BFL97" s="40"/>
      <c r="BFM97" s="40"/>
      <c r="BFN97" s="40"/>
      <c r="BFO97" s="40"/>
      <c r="BFP97" s="40"/>
      <c r="BFQ97" s="40"/>
      <c r="BFR97" s="40"/>
      <c r="BFS97" s="40"/>
      <c r="BFT97" s="40"/>
      <c r="BFU97" s="40"/>
      <c r="BFV97" s="40"/>
      <c r="BFW97" s="40"/>
      <c r="BFX97" s="40"/>
      <c r="BFY97" s="40"/>
      <c r="BFZ97" s="40"/>
      <c r="BGA97" s="40"/>
      <c r="BGB97" s="40"/>
      <c r="BGC97" s="40"/>
      <c r="BGD97" s="40"/>
      <c r="BGE97" s="40"/>
      <c r="BGF97" s="40"/>
      <c r="BGG97" s="40"/>
      <c r="BGH97" s="40"/>
      <c r="BGI97" s="40"/>
      <c r="BGJ97" s="40"/>
      <c r="BGK97" s="40"/>
      <c r="BGL97" s="40"/>
      <c r="BGM97" s="40"/>
      <c r="BGN97" s="40"/>
      <c r="BGO97" s="40"/>
      <c r="BGP97" s="40"/>
      <c r="BGQ97" s="40"/>
      <c r="BGR97" s="40"/>
      <c r="BGS97" s="40"/>
      <c r="BGT97" s="40"/>
      <c r="BGU97" s="40"/>
      <c r="BGV97" s="40"/>
      <c r="BGW97" s="40"/>
      <c r="BGX97" s="40"/>
      <c r="BGY97" s="40"/>
      <c r="BGZ97" s="40"/>
      <c r="BHA97" s="40"/>
      <c r="BHB97" s="40"/>
      <c r="BHC97" s="40"/>
      <c r="BHD97" s="40"/>
      <c r="BHE97" s="40"/>
      <c r="BHF97" s="40"/>
      <c r="BHG97" s="40"/>
      <c r="BHH97" s="40"/>
      <c r="BHI97" s="40"/>
      <c r="BHJ97" s="40"/>
      <c r="BHK97" s="40"/>
      <c r="BHL97" s="40"/>
      <c r="BHM97" s="40"/>
      <c r="BHN97" s="40"/>
      <c r="BHO97" s="40"/>
      <c r="BHP97" s="40"/>
      <c r="BHQ97" s="40"/>
      <c r="BHR97" s="40"/>
      <c r="BHS97" s="40"/>
      <c r="BHT97" s="40"/>
      <c r="BHU97" s="40"/>
      <c r="BHV97" s="40"/>
      <c r="BHW97" s="40"/>
      <c r="BHX97" s="40"/>
      <c r="BHY97" s="40"/>
      <c r="BHZ97" s="40"/>
      <c r="BIA97" s="40"/>
      <c r="BIB97" s="40"/>
      <c r="BIC97" s="40"/>
      <c r="BID97" s="40"/>
      <c r="BIE97" s="40"/>
      <c r="BIF97" s="40"/>
      <c r="BIG97" s="40"/>
      <c r="BIH97" s="40"/>
      <c r="BII97" s="40"/>
      <c r="BIJ97" s="40"/>
      <c r="BIK97" s="40"/>
      <c r="BIL97" s="40"/>
      <c r="BIM97" s="40"/>
      <c r="BIN97" s="40"/>
      <c r="BIO97" s="40"/>
      <c r="BIP97" s="40"/>
      <c r="BIQ97" s="40"/>
      <c r="BIR97" s="40"/>
      <c r="BIS97" s="40"/>
      <c r="BIT97" s="40"/>
      <c r="BIU97" s="40"/>
      <c r="BIV97" s="40"/>
      <c r="BIW97" s="40"/>
      <c r="BIX97" s="40"/>
      <c r="BIY97" s="40"/>
      <c r="BIZ97" s="40"/>
      <c r="BJA97" s="40"/>
      <c r="BJB97" s="40"/>
      <c r="BJC97" s="40"/>
      <c r="BJD97" s="40"/>
      <c r="BJE97" s="40"/>
      <c r="BJF97" s="40"/>
      <c r="BJG97" s="40"/>
      <c r="BJH97" s="40"/>
      <c r="BJI97" s="40"/>
      <c r="BJJ97" s="40"/>
      <c r="BJK97" s="40"/>
      <c r="BJL97" s="40"/>
      <c r="BJM97" s="40"/>
      <c r="BJN97" s="40"/>
      <c r="BJO97" s="40"/>
      <c r="BJP97" s="40"/>
      <c r="BJQ97" s="40"/>
      <c r="BJR97" s="40"/>
      <c r="BJS97" s="40"/>
      <c r="BJT97" s="40"/>
      <c r="BJU97" s="40"/>
      <c r="BJV97" s="40"/>
      <c r="BJW97" s="40"/>
      <c r="BJX97" s="40"/>
      <c r="BJY97" s="40"/>
      <c r="BJZ97" s="40"/>
      <c r="BKA97" s="40"/>
      <c r="BKB97" s="40"/>
      <c r="BKC97" s="40"/>
      <c r="BKD97" s="40"/>
      <c r="BKE97" s="40"/>
      <c r="BKF97" s="40"/>
      <c r="BKG97" s="40"/>
      <c r="BKH97" s="40"/>
      <c r="BKI97" s="40"/>
      <c r="BKJ97" s="40"/>
      <c r="BKK97" s="40"/>
      <c r="BKL97" s="40"/>
      <c r="BKM97" s="40"/>
      <c r="BKN97" s="40"/>
      <c r="BKO97" s="40"/>
      <c r="BKP97" s="40"/>
      <c r="BKQ97" s="40"/>
      <c r="BKR97" s="40"/>
      <c r="BKS97" s="40"/>
      <c r="BKT97" s="40"/>
      <c r="BKU97" s="40"/>
      <c r="BKV97" s="40"/>
      <c r="BKW97" s="40"/>
      <c r="BKX97" s="40"/>
      <c r="BKY97" s="40"/>
      <c r="BKZ97" s="40"/>
      <c r="BLA97" s="40"/>
      <c r="BLB97" s="40"/>
      <c r="BLC97" s="40"/>
      <c r="BLD97" s="40"/>
      <c r="BLE97" s="40"/>
      <c r="BLF97" s="40"/>
      <c r="BLG97" s="40"/>
      <c r="BLH97" s="40"/>
      <c r="BLI97" s="40"/>
      <c r="BLJ97" s="40"/>
      <c r="BLK97" s="40"/>
      <c r="BLL97" s="40"/>
      <c r="BLM97" s="40"/>
      <c r="BLN97" s="40"/>
      <c r="BLO97" s="40"/>
      <c r="BLP97" s="40"/>
      <c r="BLQ97" s="40"/>
      <c r="BLR97" s="40"/>
      <c r="BLS97" s="40"/>
      <c r="BLT97" s="40"/>
      <c r="BLU97" s="40"/>
      <c r="BLV97" s="40"/>
      <c r="BLW97" s="40"/>
      <c r="BLX97" s="40"/>
      <c r="BLY97" s="40"/>
      <c r="BLZ97" s="40"/>
      <c r="BMA97" s="40"/>
      <c r="BMB97" s="40"/>
      <c r="BMC97" s="40"/>
      <c r="BMD97" s="40"/>
      <c r="BME97" s="40"/>
      <c r="BMF97" s="40"/>
      <c r="BMG97" s="40"/>
      <c r="BMH97" s="40"/>
      <c r="BMI97" s="40"/>
      <c r="BMJ97" s="40"/>
      <c r="BMK97" s="40"/>
      <c r="BML97" s="40"/>
      <c r="BMM97" s="40"/>
      <c r="BMN97" s="40"/>
      <c r="BMO97" s="40"/>
      <c r="BMP97" s="40"/>
      <c r="BMQ97" s="40"/>
      <c r="BMR97" s="40"/>
      <c r="BMS97" s="40"/>
      <c r="BMT97" s="40"/>
      <c r="BMU97" s="40"/>
      <c r="BMV97" s="40"/>
      <c r="BMW97" s="40"/>
      <c r="BMX97" s="40"/>
      <c r="BMY97" s="40"/>
      <c r="BMZ97" s="40"/>
      <c r="BNA97" s="40"/>
      <c r="BNB97" s="40"/>
      <c r="BNC97" s="40"/>
      <c r="BND97" s="40"/>
      <c r="BNE97" s="40"/>
      <c r="BNF97" s="40"/>
      <c r="BNG97" s="40"/>
      <c r="BNH97" s="40"/>
      <c r="BNI97" s="40"/>
      <c r="BNJ97" s="40"/>
      <c r="BNK97" s="40"/>
      <c r="BNL97" s="40"/>
      <c r="BNM97" s="40"/>
      <c r="BNN97" s="40"/>
      <c r="BNO97" s="40"/>
      <c r="BNP97" s="40"/>
      <c r="BNQ97" s="40"/>
      <c r="BNR97" s="40"/>
      <c r="BNS97" s="40"/>
      <c r="BNT97" s="40"/>
      <c r="BNU97" s="40"/>
      <c r="BNV97" s="40"/>
      <c r="BNW97" s="40"/>
      <c r="BNX97" s="40"/>
      <c r="BNY97" s="40"/>
      <c r="BNZ97" s="40"/>
      <c r="BOA97" s="40"/>
      <c r="BOB97" s="40"/>
      <c r="BOC97" s="40"/>
      <c r="BOD97" s="40"/>
      <c r="BOE97" s="40"/>
      <c r="BOF97" s="40"/>
      <c r="BOG97" s="40"/>
      <c r="BOH97" s="40"/>
      <c r="BOI97" s="40"/>
      <c r="BOJ97" s="40"/>
      <c r="BOK97" s="40"/>
      <c r="BOL97" s="40"/>
      <c r="BOM97" s="40"/>
      <c r="BON97" s="40"/>
      <c r="BOO97" s="40"/>
      <c r="BOP97" s="40"/>
      <c r="BOQ97" s="40"/>
      <c r="BOR97" s="40"/>
      <c r="BOS97" s="40"/>
      <c r="BOT97" s="40"/>
      <c r="BOU97" s="40"/>
      <c r="BOV97" s="40"/>
      <c r="BOW97" s="40"/>
      <c r="BOX97" s="40"/>
      <c r="BOY97" s="40"/>
      <c r="BOZ97" s="40"/>
      <c r="BPA97" s="40"/>
      <c r="BPB97" s="40"/>
      <c r="BPC97" s="40"/>
      <c r="BPD97" s="40"/>
      <c r="BPE97" s="40"/>
      <c r="BPF97" s="40"/>
      <c r="BPG97" s="40"/>
      <c r="BPH97" s="40"/>
      <c r="BPI97" s="40"/>
      <c r="BPJ97" s="40"/>
      <c r="BPK97" s="40"/>
      <c r="BPL97" s="40"/>
      <c r="BPM97" s="40"/>
      <c r="BPN97" s="40"/>
      <c r="BPO97" s="40"/>
      <c r="BPP97" s="40"/>
      <c r="BPQ97" s="40"/>
      <c r="BPR97" s="40"/>
      <c r="BPS97" s="40"/>
      <c r="BPT97" s="40"/>
      <c r="BPU97" s="40"/>
      <c r="BPV97" s="40"/>
      <c r="BPW97" s="40"/>
      <c r="BPX97" s="40"/>
      <c r="BPY97" s="40"/>
      <c r="BPZ97" s="40"/>
      <c r="BQA97" s="40"/>
      <c r="BQB97" s="40"/>
      <c r="BQC97" s="40"/>
      <c r="BQD97" s="40"/>
      <c r="BQE97" s="40"/>
      <c r="BQF97" s="40"/>
      <c r="BQG97" s="40"/>
      <c r="BQH97" s="40"/>
      <c r="BQI97" s="40"/>
      <c r="BQJ97" s="40"/>
      <c r="BQK97" s="40"/>
      <c r="BQL97" s="40"/>
      <c r="BQM97" s="40"/>
      <c r="BQN97" s="40"/>
      <c r="BQO97" s="40"/>
      <c r="BQP97" s="40"/>
      <c r="BQQ97" s="40"/>
      <c r="BQR97" s="40"/>
      <c r="BQS97" s="40"/>
      <c r="BQT97" s="40"/>
      <c r="BQU97" s="40"/>
      <c r="BQV97" s="40"/>
      <c r="BQW97" s="40"/>
      <c r="BQX97" s="40"/>
      <c r="BQY97" s="40"/>
      <c r="BQZ97" s="40"/>
      <c r="BRA97" s="40"/>
      <c r="BRB97" s="40"/>
      <c r="BRC97" s="40"/>
      <c r="BRD97" s="40"/>
      <c r="BRE97" s="40"/>
      <c r="BRF97" s="40"/>
      <c r="BRG97" s="40"/>
      <c r="BRH97" s="40"/>
      <c r="BRI97" s="40"/>
      <c r="BRJ97" s="40"/>
      <c r="BRK97" s="40"/>
      <c r="BRL97" s="40"/>
      <c r="BRM97" s="40"/>
      <c r="BRN97" s="40"/>
      <c r="BRO97" s="40"/>
      <c r="BRP97" s="40"/>
      <c r="BRQ97" s="40"/>
      <c r="BRR97" s="40"/>
      <c r="BRS97" s="40"/>
      <c r="BRT97" s="40"/>
      <c r="BRU97" s="40"/>
      <c r="BRV97" s="40"/>
      <c r="BRW97" s="40"/>
      <c r="BRX97" s="40"/>
      <c r="BRY97" s="40"/>
      <c r="BRZ97" s="40"/>
      <c r="BSA97" s="40"/>
      <c r="BSB97" s="40"/>
    </row>
    <row r="98" spans="1:1848" s="32" customFormat="1" x14ac:dyDescent="0.2">
      <c r="A98" s="36" t="s">
        <v>13</v>
      </c>
      <c r="B98" s="30" t="s">
        <v>1</v>
      </c>
      <c r="C98" s="89">
        <v>101.1</v>
      </c>
      <c r="D98" s="89">
        <f>D97/C97*100</f>
        <v>95.540425368304355</v>
      </c>
      <c r="E98" s="89">
        <f>E97/D97*100</f>
        <v>103.92545090771775</v>
      </c>
      <c r="F98" s="89">
        <f t="shared" ref="F98" si="62">F97/E97*100</f>
        <v>117.2618513639887</v>
      </c>
      <c r="G98" s="89">
        <f>G97/F97*100</f>
        <v>110.79392755578232</v>
      </c>
      <c r="H98" s="89">
        <f>H97/G97*100</f>
        <v>108.79760879899973</v>
      </c>
      <c r="I98" s="89">
        <f>I97/G97*100</f>
        <v>108.88702548922107</v>
      </c>
      <c r="J98" s="89">
        <f>J97/H97*100</f>
        <v>107.88714182198729</v>
      </c>
      <c r="K98" s="89">
        <f>K97/I97*100</f>
        <v>108.20001578505321</v>
      </c>
      <c r="L98" s="89">
        <f>L97/J97*100</f>
        <v>109.89289796761335</v>
      </c>
      <c r="M98" s="89">
        <f>M97/K97*100</f>
        <v>110.01641447627786</v>
      </c>
      <c r="N98" s="35"/>
      <c r="O98" s="35"/>
    </row>
    <row r="99" spans="1:1848" s="40" customFormat="1" x14ac:dyDescent="0.2">
      <c r="A99" s="49" t="s">
        <v>69</v>
      </c>
      <c r="B99" s="30" t="s">
        <v>11</v>
      </c>
      <c r="C99" s="90">
        <v>113884.7</v>
      </c>
      <c r="D99" s="90">
        <v>126262.2</v>
      </c>
      <c r="E99" s="99"/>
      <c r="F99" s="99">
        <v>139384</v>
      </c>
      <c r="G99" s="99">
        <v>173341</v>
      </c>
      <c r="H99" s="99">
        <v>182008</v>
      </c>
      <c r="I99" s="99">
        <v>182008</v>
      </c>
      <c r="J99" s="99">
        <v>191108</v>
      </c>
      <c r="K99" s="99">
        <v>191108</v>
      </c>
      <c r="L99" s="99">
        <v>200663</v>
      </c>
      <c r="M99" s="99">
        <v>200663</v>
      </c>
      <c r="N99" s="43"/>
      <c r="O99" s="43"/>
    </row>
    <row r="100" spans="1:1848" s="40" customFormat="1" x14ac:dyDescent="0.2">
      <c r="A100" s="29" t="s">
        <v>51</v>
      </c>
      <c r="B100" s="30" t="s">
        <v>11</v>
      </c>
      <c r="C100" s="90">
        <v>42168.3</v>
      </c>
      <c r="D100" s="90">
        <v>22831.5</v>
      </c>
      <c r="E100" s="90">
        <v>154946.29999999999</v>
      </c>
      <c r="F100" s="90">
        <v>42308.9</v>
      </c>
      <c r="G100" s="90">
        <v>27963.7</v>
      </c>
      <c r="H100" s="90">
        <v>37006.699999999997</v>
      </c>
      <c r="I100" s="90">
        <v>37186.699999999997</v>
      </c>
      <c r="J100" s="91">
        <v>45180.7</v>
      </c>
      <c r="K100" s="91">
        <v>46060.7</v>
      </c>
      <c r="L100" s="91">
        <v>59001.5</v>
      </c>
      <c r="M100" s="91">
        <v>60261.5</v>
      </c>
      <c r="N100" s="43"/>
      <c r="O100" s="43"/>
    </row>
    <row r="101" spans="1:1848" s="87" customFormat="1" x14ac:dyDescent="0.2">
      <c r="A101" s="29" t="s">
        <v>52</v>
      </c>
      <c r="B101" s="30" t="s">
        <v>11</v>
      </c>
      <c r="C101" s="90">
        <v>76880.100000000006</v>
      </c>
      <c r="D101" s="90">
        <v>79326</v>
      </c>
      <c r="E101" s="90">
        <v>136107</v>
      </c>
      <c r="F101" s="90">
        <v>126339.7</v>
      </c>
      <c r="G101" s="90">
        <v>141374.1</v>
      </c>
      <c r="H101" s="90">
        <v>146870</v>
      </c>
      <c r="I101" s="90">
        <v>147470</v>
      </c>
      <c r="J101" s="90">
        <v>146888.1</v>
      </c>
      <c r="K101" s="90">
        <v>148120.1</v>
      </c>
      <c r="L101" s="90">
        <v>147103.79999999999</v>
      </c>
      <c r="M101" s="90">
        <v>148273.79999999999</v>
      </c>
      <c r="N101" s="43"/>
      <c r="O101" s="43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40"/>
      <c r="HY101" s="40"/>
      <c r="HZ101" s="40"/>
      <c r="IA101" s="40"/>
      <c r="IB101" s="40"/>
      <c r="IC101" s="40"/>
      <c r="ID101" s="40"/>
      <c r="IE101" s="40"/>
      <c r="IF101" s="40"/>
      <c r="IG101" s="40"/>
      <c r="IH101" s="40"/>
      <c r="II101" s="40"/>
      <c r="IJ101" s="40"/>
      <c r="IK101" s="40"/>
      <c r="IL101" s="40"/>
      <c r="IM101" s="40"/>
      <c r="IN101" s="40"/>
      <c r="IO101" s="40"/>
      <c r="IP101" s="40"/>
      <c r="IQ101" s="40"/>
      <c r="IR101" s="40"/>
      <c r="IS101" s="40"/>
      <c r="IT101" s="40"/>
      <c r="IU101" s="40"/>
      <c r="IV101" s="40"/>
      <c r="IW101" s="40"/>
      <c r="IX101" s="40"/>
      <c r="IY101" s="40"/>
      <c r="IZ101" s="40"/>
      <c r="JA101" s="40"/>
      <c r="JB101" s="40"/>
      <c r="JC101" s="40"/>
      <c r="JD101" s="40"/>
      <c r="JE101" s="40"/>
      <c r="JF101" s="40"/>
      <c r="JG101" s="40"/>
      <c r="JH101" s="40"/>
      <c r="JI101" s="40"/>
      <c r="JJ101" s="40"/>
      <c r="JK101" s="40"/>
      <c r="JL101" s="40"/>
      <c r="JM101" s="40"/>
      <c r="JN101" s="40"/>
      <c r="JO101" s="40"/>
      <c r="JP101" s="40"/>
      <c r="JQ101" s="40"/>
      <c r="JR101" s="40"/>
      <c r="JS101" s="40"/>
      <c r="JT101" s="40"/>
      <c r="JU101" s="40"/>
      <c r="JV101" s="40"/>
      <c r="JW101" s="40"/>
      <c r="JX101" s="40"/>
      <c r="JY101" s="40"/>
      <c r="JZ101" s="40"/>
      <c r="KA101" s="40"/>
      <c r="KB101" s="40"/>
      <c r="KC101" s="40"/>
      <c r="KD101" s="40"/>
      <c r="KE101" s="40"/>
      <c r="KF101" s="40"/>
      <c r="KG101" s="40"/>
      <c r="KH101" s="40"/>
      <c r="KI101" s="40"/>
      <c r="KJ101" s="40"/>
      <c r="KK101" s="40"/>
      <c r="KL101" s="40"/>
      <c r="KM101" s="40"/>
      <c r="KN101" s="40"/>
      <c r="KO101" s="40"/>
      <c r="KP101" s="40"/>
      <c r="KQ101" s="40"/>
      <c r="KR101" s="40"/>
      <c r="KS101" s="40"/>
      <c r="KT101" s="40"/>
      <c r="KU101" s="40"/>
      <c r="KV101" s="40"/>
      <c r="KW101" s="40"/>
      <c r="KX101" s="40"/>
      <c r="KY101" s="40"/>
      <c r="KZ101" s="40"/>
      <c r="LA101" s="40"/>
      <c r="LB101" s="40"/>
      <c r="LC101" s="40"/>
      <c r="LD101" s="40"/>
      <c r="LE101" s="40"/>
      <c r="LF101" s="40"/>
      <c r="LG101" s="40"/>
      <c r="LH101" s="40"/>
      <c r="LI101" s="40"/>
      <c r="LJ101" s="40"/>
      <c r="LK101" s="40"/>
      <c r="LL101" s="40"/>
      <c r="LM101" s="40"/>
      <c r="LN101" s="40"/>
      <c r="LO101" s="40"/>
      <c r="LP101" s="40"/>
      <c r="LQ101" s="40"/>
      <c r="LR101" s="40"/>
      <c r="LS101" s="40"/>
      <c r="LT101" s="40"/>
      <c r="LU101" s="40"/>
      <c r="LV101" s="40"/>
      <c r="LW101" s="40"/>
      <c r="LX101" s="40"/>
      <c r="LY101" s="40"/>
      <c r="LZ101" s="40"/>
      <c r="MA101" s="40"/>
      <c r="MB101" s="40"/>
      <c r="MC101" s="40"/>
      <c r="MD101" s="40"/>
      <c r="ME101" s="40"/>
      <c r="MF101" s="40"/>
      <c r="MG101" s="40"/>
      <c r="MH101" s="40"/>
      <c r="MI101" s="40"/>
      <c r="MJ101" s="40"/>
      <c r="MK101" s="40"/>
      <c r="ML101" s="40"/>
      <c r="MM101" s="40"/>
      <c r="MN101" s="40"/>
      <c r="MO101" s="40"/>
      <c r="MP101" s="40"/>
      <c r="MQ101" s="40"/>
      <c r="MR101" s="40"/>
      <c r="MS101" s="40"/>
      <c r="MT101" s="40"/>
      <c r="MU101" s="40"/>
      <c r="MV101" s="40"/>
      <c r="MW101" s="40"/>
      <c r="MX101" s="40"/>
      <c r="MY101" s="40"/>
      <c r="MZ101" s="40"/>
      <c r="NA101" s="40"/>
      <c r="NB101" s="40"/>
      <c r="NC101" s="40"/>
      <c r="ND101" s="40"/>
      <c r="NE101" s="40"/>
      <c r="NF101" s="40"/>
      <c r="NG101" s="40"/>
      <c r="NH101" s="40"/>
      <c r="NI101" s="40"/>
      <c r="NJ101" s="40"/>
      <c r="NK101" s="40"/>
      <c r="NL101" s="40"/>
      <c r="NM101" s="40"/>
      <c r="NN101" s="40"/>
      <c r="NO101" s="40"/>
      <c r="NP101" s="40"/>
      <c r="NQ101" s="40"/>
      <c r="NR101" s="40"/>
      <c r="NS101" s="40"/>
      <c r="NT101" s="40"/>
      <c r="NU101" s="40"/>
      <c r="NV101" s="40"/>
      <c r="NW101" s="40"/>
      <c r="NX101" s="40"/>
      <c r="NY101" s="40"/>
      <c r="NZ101" s="40"/>
      <c r="OA101" s="40"/>
      <c r="OB101" s="40"/>
      <c r="OC101" s="40"/>
      <c r="OD101" s="40"/>
      <c r="OE101" s="40"/>
      <c r="OF101" s="40"/>
      <c r="OG101" s="40"/>
      <c r="OH101" s="40"/>
      <c r="OI101" s="40"/>
      <c r="OJ101" s="40"/>
      <c r="OK101" s="40"/>
      <c r="OL101" s="40"/>
      <c r="OM101" s="40"/>
      <c r="ON101" s="40"/>
      <c r="OO101" s="40"/>
      <c r="OP101" s="40"/>
      <c r="OQ101" s="40"/>
      <c r="OR101" s="40"/>
      <c r="OS101" s="40"/>
      <c r="OT101" s="40"/>
      <c r="OU101" s="40"/>
      <c r="OV101" s="40"/>
      <c r="OW101" s="40"/>
      <c r="OX101" s="40"/>
      <c r="OY101" s="40"/>
      <c r="OZ101" s="40"/>
      <c r="PA101" s="40"/>
      <c r="PB101" s="40"/>
      <c r="PC101" s="40"/>
      <c r="PD101" s="40"/>
      <c r="PE101" s="40"/>
      <c r="PF101" s="40"/>
      <c r="PG101" s="40"/>
      <c r="PH101" s="40"/>
      <c r="PI101" s="40"/>
      <c r="PJ101" s="40"/>
      <c r="PK101" s="40"/>
      <c r="PL101" s="40"/>
      <c r="PM101" s="40"/>
      <c r="PN101" s="40"/>
      <c r="PO101" s="40"/>
      <c r="PP101" s="40"/>
      <c r="PQ101" s="40"/>
      <c r="PR101" s="40"/>
      <c r="PS101" s="40"/>
      <c r="PT101" s="40"/>
      <c r="PU101" s="40"/>
      <c r="PV101" s="40"/>
      <c r="PW101" s="40"/>
      <c r="PX101" s="40"/>
      <c r="PY101" s="40"/>
      <c r="PZ101" s="40"/>
      <c r="QA101" s="40"/>
      <c r="QB101" s="40"/>
      <c r="QC101" s="40"/>
      <c r="QD101" s="40"/>
      <c r="QE101" s="40"/>
      <c r="QF101" s="40"/>
      <c r="QG101" s="40"/>
      <c r="QH101" s="40"/>
      <c r="QI101" s="40"/>
      <c r="QJ101" s="40"/>
      <c r="QK101" s="40"/>
      <c r="QL101" s="40"/>
      <c r="QM101" s="40"/>
      <c r="QN101" s="40"/>
      <c r="QO101" s="40"/>
      <c r="QP101" s="40"/>
      <c r="QQ101" s="40"/>
      <c r="QR101" s="40"/>
      <c r="QS101" s="40"/>
      <c r="QT101" s="40"/>
      <c r="QU101" s="40"/>
      <c r="QV101" s="40"/>
      <c r="QW101" s="40"/>
      <c r="QX101" s="40"/>
      <c r="QY101" s="40"/>
      <c r="QZ101" s="40"/>
      <c r="RA101" s="40"/>
      <c r="RB101" s="40"/>
      <c r="RC101" s="40"/>
      <c r="RD101" s="40"/>
      <c r="RE101" s="40"/>
      <c r="RF101" s="40"/>
      <c r="RG101" s="40"/>
      <c r="RH101" s="40"/>
      <c r="RI101" s="40"/>
      <c r="RJ101" s="40"/>
      <c r="RK101" s="40"/>
      <c r="RL101" s="40"/>
      <c r="RM101" s="40"/>
      <c r="RN101" s="40"/>
      <c r="RO101" s="40"/>
      <c r="RP101" s="40"/>
      <c r="RQ101" s="40"/>
      <c r="RR101" s="40"/>
      <c r="RS101" s="40"/>
      <c r="RT101" s="40"/>
      <c r="RU101" s="40"/>
      <c r="RV101" s="40"/>
      <c r="RW101" s="40"/>
      <c r="RX101" s="40"/>
      <c r="RY101" s="40"/>
      <c r="RZ101" s="40"/>
      <c r="SA101" s="40"/>
      <c r="SB101" s="40"/>
      <c r="SC101" s="40"/>
      <c r="SD101" s="40"/>
      <c r="SE101" s="40"/>
      <c r="SF101" s="40"/>
      <c r="SG101" s="40"/>
      <c r="SH101" s="40"/>
      <c r="SI101" s="40"/>
      <c r="SJ101" s="40"/>
      <c r="SK101" s="40"/>
      <c r="SL101" s="40"/>
      <c r="SM101" s="40"/>
      <c r="SN101" s="40"/>
      <c r="SO101" s="40"/>
      <c r="SP101" s="40"/>
      <c r="SQ101" s="40"/>
      <c r="SR101" s="40"/>
      <c r="SS101" s="40"/>
      <c r="ST101" s="40"/>
      <c r="SU101" s="40"/>
      <c r="SV101" s="40"/>
      <c r="SW101" s="40"/>
      <c r="SX101" s="40"/>
      <c r="SY101" s="40"/>
      <c r="SZ101" s="40"/>
      <c r="TA101" s="40"/>
      <c r="TB101" s="40"/>
      <c r="TC101" s="40"/>
      <c r="TD101" s="40"/>
      <c r="TE101" s="40"/>
      <c r="TF101" s="40"/>
      <c r="TG101" s="40"/>
      <c r="TH101" s="40"/>
      <c r="TI101" s="40"/>
      <c r="TJ101" s="40"/>
      <c r="TK101" s="40"/>
      <c r="TL101" s="40"/>
      <c r="TM101" s="40"/>
      <c r="TN101" s="40"/>
      <c r="TO101" s="40"/>
      <c r="TP101" s="40"/>
      <c r="TQ101" s="40"/>
      <c r="TR101" s="40"/>
      <c r="TS101" s="40"/>
      <c r="TT101" s="40"/>
      <c r="TU101" s="40"/>
      <c r="TV101" s="40"/>
      <c r="TW101" s="40"/>
      <c r="TX101" s="40"/>
      <c r="TY101" s="40"/>
      <c r="TZ101" s="40"/>
      <c r="UA101" s="40"/>
      <c r="UB101" s="40"/>
      <c r="UC101" s="40"/>
      <c r="UD101" s="40"/>
      <c r="UE101" s="40"/>
      <c r="UF101" s="40"/>
      <c r="UG101" s="40"/>
      <c r="UH101" s="40"/>
      <c r="UI101" s="40"/>
      <c r="UJ101" s="40"/>
      <c r="UK101" s="40"/>
      <c r="UL101" s="40"/>
      <c r="UM101" s="40"/>
      <c r="UN101" s="40"/>
      <c r="UO101" s="40"/>
      <c r="UP101" s="40"/>
      <c r="UQ101" s="40"/>
      <c r="UR101" s="40"/>
      <c r="US101" s="40"/>
      <c r="UT101" s="40"/>
      <c r="UU101" s="40"/>
      <c r="UV101" s="40"/>
      <c r="UW101" s="40"/>
      <c r="UX101" s="40"/>
      <c r="UY101" s="40"/>
      <c r="UZ101" s="40"/>
      <c r="VA101" s="40"/>
      <c r="VB101" s="40"/>
      <c r="VC101" s="40"/>
      <c r="VD101" s="40"/>
      <c r="VE101" s="40"/>
      <c r="VF101" s="40"/>
      <c r="VG101" s="40"/>
      <c r="VH101" s="40"/>
      <c r="VI101" s="40"/>
      <c r="VJ101" s="40"/>
      <c r="VK101" s="40"/>
      <c r="VL101" s="40"/>
      <c r="VM101" s="40"/>
      <c r="VN101" s="40"/>
      <c r="VO101" s="40"/>
      <c r="VP101" s="40"/>
      <c r="VQ101" s="40"/>
      <c r="VR101" s="40"/>
      <c r="VS101" s="40"/>
      <c r="VT101" s="40"/>
      <c r="VU101" s="40"/>
      <c r="VV101" s="40"/>
      <c r="VW101" s="40"/>
      <c r="VX101" s="40"/>
      <c r="VY101" s="40"/>
      <c r="VZ101" s="40"/>
      <c r="WA101" s="40"/>
      <c r="WB101" s="40"/>
      <c r="WC101" s="40"/>
      <c r="WD101" s="40"/>
      <c r="WE101" s="40"/>
      <c r="WF101" s="40"/>
      <c r="WG101" s="40"/>
      <c r="WH101" s="40"/>
      <c r="WI101" s="40"/>
      <c r="WJ101" s="40"/>
      <c r="WK101" s="40"/>
      <c r="WL101" s="40"/>
      <c r="WM101" s="40"/>
      <c r="WN101" s="40"/>
      <c r="WO101" s="40"/>
      <c r="WP101" s="40"/>
      <c r="WQ101" s="40"/>
      <c r="WR101" s="40"/>
      <c r="WS101" s="40"/>
      <c r="WT101" s="40"/>
      <c r="WU101" s="40"/>
      <c r="WV101" s="40"/>
      <c r="WW101" s="40"/>
      <c r="WX101" s="40"/>
      <c r="WY101" s="40"/>
      <c r="WZ101" s="40"/>
      <c r="XA101" s="40"/>
      <c r="XB101" s="40"/>
      <c r="XC101" s="40"/>
      <c r="XD101" s="40"/>
      <c r="XE101" s="40"/>
      <c r="XF101" s="40"/>
      <c r="XG101" s="40"/>
      <c r="XH101" s="40"/>
      <c r="XI101" s="40"/>
      <c r="XJ101" s="40"/>
      <c r="XK101" s="40"/>
      <c r="XL101" s="40"/>
      <c r="XM101" s="40"/>
      <c r="XN101" s="40"/>
      <c r="XO101" s="40"/>
      <c r="XP101" s="40"/>
      <c r="XQ101" s="40"/>
      <c r="XR101" s="40"/>
      <c r="XS101" s="40"/>
      <c r="XT101" s="40"/>
      <c r="XU101" s="40"/>
      <c r="XV101" s="40"/>
      <c r="XW101" s="40"/>
      <c r="XX101" s="40"/>
      <c r="XY101" s="40"/>
      <c r="XZ101" s="40"/>
      <c r="YA101" s="40"/>
      <c r="YB101" s="40"/>
      <c r="YC101" s="40"/>
      <c r="YD101" s="40"/>
      <c r="YE101" s="40"/>
      <c r="YF101" s="40"/>
      <c r="YG101" s="40"/>
      <c r="YH101" s="40"/>
      <c r="YI101" s="40"/>
      <c r="YJ101" s="40"/>
      <c r="YK101" s="40"/>
      <c r="YL101" s="40"/>
      <c r="YM101" s="40"/>
      <c r="YN101" s="40"/>
      <c r="YO101" s="40"/>
      <c r="YP101" s="40"/>
      <c r="YQ101" s="40"/>
      <c r="YR101" s="40"/>
      <c r="YS101" s="40"/>
      <c r="YT101" s="40"/>
      <c r="YU101" s="40"/>
      <c r="YV101" s="40"/>
      <c r="YW101" s="40"/>
      <c r="YX101" s="40"/>
      <c r="YY101" s="40"/>
      <c r="YZ101" s="40"/>
      <c r="ZA101" s="40"/>
      <c r="ZB101" s="40"/>
      <c r="ZC101" s="40"/>
      <c r="ZD101" s="40"/>
      <c r="ZE101" s="40"/>
      <c r="ZF101" s="40"/>
      <c r="ZG101" s="40"/>
      <c r="ZH101" s="40"/>
      <c r="ZI101" s="40"/>
      <c r="ZJ101" s="40"/>
      <c r="ZK101" s="40"/>
      <c r="ZL101" s="40"/>
      <c r="ZM101" s="40"/>
      <c r="ZN101" s="40"/>
      <c r="ZO101" s="40"/>
      <c r="ZP101" s="40"/>
      <c r="ZQ101" s="40"/>
      <c r="ZR101" s="40"/>
      <c r="ZS101" s="40"/>
      <c r="ZT101" s="40"/>
      <c r="ZU101" s="40"/>
      <c r="ZV101" s="40"/>
      <c r="ZW101" s="40"/>
      <c r="ZX101" s="40"/>
      <c r="ZY101" s="40"/>
      <c r="ZZ101" s="40"/>
      <c r="AAA101" s="40"/>
      <c r="AAB101" s="40"/>
      <c r="AAC101" s="40"/>
      <c r="AAD101" s="40"/>
      <c r="AAE101" s="40"/>
      <c r="AAF101" s="40"/>
      <c r="AAG101" s="40"/>
      <c r="AAH101" s="40"/>
      <c r="AAI101" s="40"/>
      <c r="AAJ101" s="40"/>
      <c r="AAK101" s="40"/>
      <c r="AAL101" s="40"/>
      <c r="AAM101" s="40"/>
      <c r="AAN101" s="40"/>
      <c r="AAO101" s="40"/>
      <c r="AAP101" s="40"/>
      <c r="AAQ101" s="40"/>
      <c r="AAR101" s="40"/>
      <c r="AAS101" s="40"/>
      <c r="AAT101" s="40"/>
      <c r="AAU101" s="40"/>
      <c r="AAV101" s="40"/>
      <c r="AAW101" s="40"/>
      <c r="AAX101" s="40"/>
      <c r="AAY101" s="40"/>
      <c r="AAZ101" s="40"/>
      <c r="ABA101" s="40"/>
      <c r="ABB101" s="40"/>
      <c r="ABC101" s="40"/>
      <c r="ABD101" s="40"/>
      <c r="ABE101" s="40"/>
      <c r="ABF101" s="40"/>
      <c r="ABG101" s="40"/>
      <c r="ABH101" s="40"/>
      <c r="ABI101" s="40"/>
      <c r="ABJ101" s="40"/>
      <c r="ABK101" s="40"/>
      <c r="ABL101" s="40"/>
      <c r="ABM101" s="40"/>
      <c r="ABN101" s="40"/>
      <c r="ABO101" s="40"/>
      <c r="ABP101" s="40"/>
      <c r="ABQ101" s="40"/>
      <c r="ABR101" s="40"/>
      <c r="ABS101" s="40"/>
      <c r="ABT101" s="40"/>
      <c r="ABU101" s="40"/>
      <c r="ABV101" s="40"/>
      <c r="ABW101" s="40"/>
      <c r="ABX101" s="40"/>
      <c r="ABY101" s="40"/>
      <c r="ABZ101" s="40"/>
      <c r="ACA101" s="40"/>
      <c r="ACB101" s="40"/>
      <c r="ACC101" s="40"/>
      <c r="ACD101" s="40"/>
      <c r="ACE101" s="40"/>
      <c r="ACF101" s="40"/>
      <c r="ACG101" s="40"/>
      <c r="ACH101" s="40"/>
      <c r="ACI101" s="40"/>
      <c r="ACJ101" s="40"/>
      <c r="ACK101" s="40"/>
      <c r="ACL101" s="40"/>
      <c r="ACM101" s="40"/>
      <c r="ACN101" s="40"/>
      <c r="ACO101" s="40"/>
      <c r="ACP101" s="40"/>
      <c r="ACQ101" s="40"/>
      <c r="ACR101" s="40"/>
      <c r="ACS101" s="40"/>
      <c r="ACT101" s="40"/>
      <c r="ACU101" s="40"/>
      <c r="ACV101" s="40"/>
      <c r="ACW101" s="40"/>
      <c r="ACX101" s="40"/>
      <c r="ACY101" s="40"/>
      <c r="ACZ101" s="40"/>
      <c r="ADA101" s="40"/>
      <c r="ADB101" s="40"/>
      <c r="ADC101" s="40"/>
      <c r="ADD101" s="40"/>
      <c r="ADE101" s="40"/>
      <c r="ADF101" s="40"/>
      <c r="ADG101" s="40"/>
      <c r="ADH101" s="40"/>
      <c r="ADI101" s="40"/>
      <c r="ADJ101" s="40"/>
      <c r="ADK101" s="40"/>
      <c r="ADL101" s="40"/>
      <c r="ADM101" s="40"/>
      <c r="ADN101" s="40"/>
      <c r="ADO101" s="40"/>
      <c r="ADP101" s="40"/>
      <c r="ADQ101" s="40"/>
      <c r="ADR101" s="40"/>
      <c r="ADS101" s="40"/>
      <c r="ADT101" s="40"/>
      <c r="ADU101" s="40"/>
      <c r="ADV101" s="40"/>
      <c r="ADW101" s="40"/>
      <c r="ADX101" s="40"/>
      <c r="ADY101" s="40"/>
      <c r="ADZ101" s="40"/>
      <c r="AEA101" s="40"/>
      <c r="AEB101" s="40"/>
      <c r="AEC101" s="40"/>
      <c r="AED101" s="40"/>
      <c r="AEE101" s="40"/>
      <c r="AEF101" s="40"/>
      <c r="AEG101" s="40"/>
      <c r="AEH101" s="40"/>
      <c r="AEI101" s="40"/>
      <c r="AEJ101" s="40"/>
      <c r="AEK101" s="40"/>
      <c r="AEL101" s="40"/>
      <c r="AEM101" s="40"/>
      <c r="AEN101" s="40"/>
      <c r="AEO101" s="40"/>
      <c r="AEP101" s="40"/>
      <c r="AEQ101" s="40"/>
      <c r="AER101" s="40"/>
      <c r="AES101" s="40"/>
      <c r="AET101" s="40"/>
      <c r="AEU101" s="40"/>
      <c r="AEV101" s="40"/>
      <c r="AEW101" s="40"/>
      <c r="AEX101" s="40"/>
      <c r="AEY101" s="40"/>
      <c r="AEZ101" s="40"/>
      <c r="AFA101" s="40"/>
      <c r="AFB101" s="40"/>
      <c r="AFC101" s="40"/>
      <c r="AFD101" s="40"/>
      <c r="AFE101" s="40"/>
      <c r="AFF101" s="40"/>
      <c r="AFG101" s="40"/>
      <c r="AFH101" s="40"/>
      <c r="AFI101" s="40"/>
      <c r="AFJ101" s="40"/>
      <c r="AFK101" s="40"/>
      <c r="AFL101" s="40"/>
      <c r="AFM101" s="40"/>
      <c r="AFN101" s="40"/>
      <c r="AFO101" s="40"/>
      <c r="AFP101" s="40"/>
      <c r="AFQ101" s="40"/>
      <c r="AFR101" s="40"/>
      <c r="AFS101" s="40"/>
      <c r="AFT101" s="40"/>
      <c r="AFU101" s="40"/>
      <c r="AFV101" s="40"/>
      <c r="AFW101" s="40"/>
      <c r="AFX101" s="40"/>
      <c r="AFY101" s="40"/>
      <c r="AFZ101" s="40"/>
      <c r="AGA101" s="40"/>
      <c r="AGB101" s="40"/>
      <c r="AGC101" s="40"/>
      <c r="AGD101" s="40"/>
      <c r="AGE101" s="40"/>
      <c r="AGF101" s="40"/>
      <c r="AGG101" s="40"/>
      <c r="AGH101" s="40"/>
      <c r="AGI101" s="40"/>
      <c r="AGJ101" s="40"/>
      <c r="AGK101" s="40"/>
      <c r="AGL101" s="40"/>
      <c r="AGM101" s="40"/>
      <c r="AGN101" s="40"/>
      <c r="AGO101" s="40"/>
      <c r="AGP101" s="40"/>
      <c r="AGQ101" s="40"/>
      <c r="AGR101" s="40"/>
      <c r="AGS101" s="40"/>
      <c r="AGT101" s="40"/>
      <c r="AGU101" s="40"/>
      <c r="AGV101" s="40"/>
      <c r="AGW101" s="40"/>
      <c r="AGX101" s="40"/>
      <c r="AGY101" s="40"/>
      <c r="AGZ101" s="40"/>
      <c r="AHA101" s="40"/>
      <c r="AHB101" s="40"/>
      <c r="AHC101" s="40"/>
      <c r="AHD101" s="40"/>
      <c r="AHE101" s="40"/>
      <c r="AHF101" s="40"/>
      <c r="AHG101" s="40"/>
      <c r="AHH101" s="40"/>
      <c r="AHI101" s="40"/>
      <c r="AHJ101" s="40"/>
      <c r="AHK101" s="40"/>
      <c r="AHL101" s="40"/>
      <c r="AHM101" s="40"/>
      <c r="AHN101" s="40"/>
      <c r="AHO101" s="40"/>
      <c r="AHP101" s="40"/>
      <c r="AHQ101" s="40"/>
      <c r="AHR101" s="40"/>
      <c r="AHS101" s="40"/>
      <c r="AHT101" s="40"/>
      <c r="AHU101" s="40"/>
      <c r="AHV101" s="40"/>
      <c r="AHW101" s="40"/>
      <c r="AHX101" s="40"/>
      <c r="AHY101" s="40"/>
      <c r="AHZ101" s="40"/>
      <c r="AIA101" s="40"/>
      <c r="AIB101" s="40"/>
      <c r="AIC101" s="40"/>
      <c r="AID101" s="40"/>
      <c r="AIE101" s="40"/>
      <c r="AIF101" s="40"/>
      <c r="AIG101" s="40"/>
      <c r="AIH101" s="40"/>
      <c r="AII101" s="40"/>
      <c r="AIJ101" s="40"/>
      <c r="AIK101" s="40"/>
      <c r="AIL101" s="40"/>
      <c r="AIM101" s="40"/>
      <c r="AIN101" s="40"/>
      <c r="AIO101" s="40"/>
      <c r="AIP101" s="40"/>
      <c r="AIQ101" s="40"/>
      <c r="AIR101" s="40"/>
      <c r="AIS101" s="40"/>
      <c r="AIT101" s="40"/>
      <c r="AIU101" s="40"/>
      <c r="AIV101" s="40"/>
      <c r="AIW101" s="40"/>
      <c r="AIX101" s="40"/>
      <c r="AIY101" s="40"/>
      <c r="AIZ101" s="40"/>
      <c r="AJA101" s="40"/>
      <c r="AJB101" s="40"/>
      <c r="AJC101" s="40"/>
      <c r="AJD101" s="40"/>
      <c r="AJE101" s="40"/>
      <c r="AJF101" s="40"/>
      <c r="AJG101" s="40"/>
      <c r="AJH101" s="40"/>
      <c r="AJI101" s="40"/>
      <c r="AJJ101" s="40"/>
      <c r="AJK101" s="40"/>
      <c r="AJL101" s="40"/>
      <c r="AJM101" s="40"/>
      <c r="AJN101" s="40"/>
      <c r="AJO101" s="40"/>
      <c r="AJP101" s="40"/>
      <c r="AJQ101" s="40"/>
      <c r="AJR101" s="40"/>
      <c r="AJS101" s="40"/>
      <c r="AJT101" s="40"/>
      <c r="AJU101" s="40"/>
      <c r="AJV101" s="40"/>
      <c r="AJW101" s="40"/>
      <c r="AJX101" s="40"/>
      <c r="AJY101" s="40"/>
      <c r="AJZ101" s="40"/>
      <c r="AKA101" s="40"/>
      <c r="AKB101" s="40"/>
      <c r="AKC101" s="40"/>
      <c r="AKD101" s="40"/>
      <c r="AKE101" s="40"/>
      <c r="AKF101" s="40"/>
      <c r="AKG101" s="40"/>
      <c r="AKH101" s="40"/>
      <c r="AKI101" s="40"/>
      <c r="AKJ101" s="40"/>
      <c r="AKK101" s="40"/>
      <c r="AKL101" s="40"/>
      <c r="AKM101" s="40"/>
      <c r="AKN101" s="40"/>
      <c r="AKO101" s="40"/>
      <c r="AKP101" s="40"/>
      <c r="AKQ101" s="40"/>
      <c r="AKR101" s="40"/>
      <c r="AKS101" s="40"/>
      <c r="AKT101" s="40"/>
      <c r="AKU101" s="40"/>
      <c r="AKV101" s="40"/>
      <c r="AKW101" s="40"/>
      <c r="AKX101" s="40"/>
      <c r="AKY101" s="40"/>
      <c r="AKZ101" s="40"/>
      <c r="ALA101" s="40"/>
      <c r="ALB101" s="40"/>
      <c r="ALC101" s="40"/>
      <c r="ALD101" s="40"/>
      <c r="ALE101" s="40"/>
      <c r="ALF101" s="40"/>
      <c r="ALG101" s="40"/>
      <c r="ALH101" s="40"/>
      <c r="ALI101" s="40"/>
      <c r="ALJ101" s="40"/>
      <c r="ALK101" s="40"/>
      <c r="ALL101" s="40"/>
      <c r="ALM101" s="40"/>
      <c r="ALN101" s="40"/>
      <c r="ALO101" s="40"/>
      <c r="ALP101" s="40"/>
      <c r="ALQ101" s="40"/>
      <c r="ALR101" s="40"/>
      <c r="ALS101" s="40"/>
      <c r="ALT101" s="40"/>
      <c r="ALU101" s="40"/>
      <c r="ALV101" s="40"/>
      <c r="ALW101" s="40"/>
      <c r="ALX101" s="40"/>
      <c r="ALY101" s="40"/>
      <c r="ALZ101" s="40"/>
      <c r="AMA101" s="40"/>
      <c r="AMB101" s="40"/>
      <c r="AMC101" s="40"/>
      <c r="AMD101" s="40"/>
      <c r="AME101" s="40"/>
      <c r="AMF101" s="40"/>
      <c r="AMG101" s="40"/>
      <c r="AMH101" s="40"/>
      <c r="AMI101" s="40"/>
      <c r="AMJ101" s="40"/>
      <c r="AMK101" s="40"/>
      <c r="AML101" s="40"/>
      <c r="AMM101" s="40"/>
      <c r="AMN101" s="40"/>
      <c r="AMO101" s="40"/>
      <c r="AMP101" s="40"/>
      <c r="AMQ101" s="40"/>
      <c r="AMR101" s="40"/>
      <c r="AMS101" s="40"/>
      <c r="AMT101" s="40"/>
      <c r="AMU101" s="40"/>
      <c r="AMV101" s="40"/>
      <c r="AMW101" s="40"/>
      <c r="AMX101" s="40"/>
      <c r="AMY101" s="40"/>
      <c r="AMZ101" s="40"/>
      <c r="ANA101" s="40"/>
      <c r="ANB101" s="40"/>
      <c r="ANC101" s="40"/>
      <c r="AND101" s="40"/>
      <c r="ANE101" s="40"/>
      <c r="ANF101" s="40"/>
      <c r="ANG101" s="40"/>
      <c r="ANH101" s="40"/>
      <c r="ANI101" s="40"/>
      <c r="ANJ101" s="40"/>
      <c r="ANK101" s="40"/>
      <c r="ANL101" s="40"/>
      <c r="ANM101" s="40"/>
      <c r="ANN101" s="40"/>
      <c r="ANO101" s="40"/>
      <c r="ANP101" s="40"/>
      <c r="ANQ101" s="40"/>
      <c r="ANR101" s="40"/>
      <c r="ANS101" s="40"/>
      <c r="ANT101" s="40"/>
      <c r="ANU101" s="40"/>
      <c r="ANV101" s="40"/>
      <c r="ANW101" s="40"/>
      <c r="ANX101" s="40"/>
      <c r="ANY101" s="40"/>
      <c r="ANZ101" s="40"/>
      <c r="AOA101" s="40"/>
      <c r="AOB101" s="40"/>
      <c r="AOC101" s="40"/>
      <c r="AOD101" s="40"/>
      <c r="AOE101" s="40"/>
      <c r="AOF101" s="40"/>
      <c r="AOG101" s="40"/>
      <c r="AOH101" s="40"/>
      <c r="AOI101" s="40"/>
      <c r="AOJ101" s="40"/>
      <c r="AOK101" s="40"/>
      <c r="AOL101" s="40"/>
      <c r="AOM101" s="40"/>
      <c r="AON101" s="40"/>
      <c r="AOO101" s="40"/>
      <c r="AOP101" s="40"/>
      <c r="AOQ101" s="40"/>
      <c r="AOR101" s="40"/>
      <c r="AOS101" s="40"/>
      <c r="AOT101" s="40"/>
      <c r="AOU101" s="40"/>
      <c r="AOV101" s="40"/>
      <c r="AOW101" s="40"/>
      <c r="AOX101" s="40"/>
      <c r="AOY101" s="40"/>
      <c r="AOZ101" s="40"/>
      <c r="APA101" s="40"/>
      <c r="APB101" s="40"/>
      <c r="APC101" s="40"/>
      <c r="APD101" s="40"/>
      <c r="APE101" s="40"/>
      <c r="APF101" s="40"/>
      <c r="APG101" s="40"/>
      <c r="APH101" s="40"/>
      <c r="API101" s="40"/>
      <c r="APJ101" s="40"/>
      <c r="APK101" s="40"/>
      <c r="APL101" s="40"/>
      <c r="APM101" s="40"/>
      <c r="APN101" s="40"/>
      <c r="APO101" s="40"/>
      <c r="APP101" s="40"/>
      <c r="APQ101" s="40"/>
      <c r="APR101" s="40"/>
      <c r="APS101" s="40"/>
      <c r="APT101" s="40"/>
      <c r="APU101" s="40"/>
      <c r="APV101" s="40"/>
      <c r="APW101" s="40"/>
      <c r="APX101" s="40"/>
      <c r="APY101" s="40"/>
      <c r="APZ101" s="40"/>
      <c r="AQA101" s="40"/>
      <c r="AQB101" s="40"/>
      <c r="AQC101" s="40"/>
      <c r="AQD101" s="40"/>
      <c r="AQE101" s="40"/>
      <c r="AQF101" s="40"/>
      <c r="AQG101" s="40"/>
      <c r="AQH101" s="40"/>
      <c r="AQI101" s="40"/>
      <c r="AQJ101" s="40"/>
      <c r="AQK101" s="40"/>
      <c r="AQL101" s="40"/>
      <c r="AQM101" s="40"/>
      <c r="AQN101" s="40"/>
      <c r="AQO101" s="40"/>
      <c r="AQP101" s="40"/>
      <c r="AQQ101" s="40"/>
      <c r="AQR101" s="40"/>
      <c r="AQS101" s="40"/>
      <c r="AQT101" s="40"/>
      <c r="AQU101" s="40"/>
      <c r="AQV101" s="40"/>
      <c r="AQW101" s="40"/>
      <c r="AQX101" s="40"/>
      <c r="AQY101" s="40"/>
      <c r="AQZ101" s="40"/>
      <c r="ARA101" s="40"/>
      <c r="ARB101" s="40"/>
      <c r="ARC101" s="40"/>
      <c r="ARD101" s="40"/>
      <c r="ARE101" s="40"/>
      <c r="ARF101" s="40"/>
      <c r="ARG101" s="40"/>
      <c r="ARH101" s="40"/>
      <c r="ARI101" s="40"/>
      <c r="ARJ101" s="40"/>
      <c r="ARK101" s="40"/>
      <c r="ARL101" s="40"/>
      <c r="ARM101" s="40"/>
      <c r="ARN101" s="40"/>
      <c r="ARO101" s="40"/>
      <c r="ARP101" s="40"/>
      <c r="ARQ101" s="40"/>
      <c r="ARR101" s="40"/>
      <c r="ARS101" s="40"/>
      <c r="ART101" s="40"/>
      <c r="ARU101" s="40"/>
      <c r="ARV101" s="40"/>
      <c r="ARW101" s="40"/>
      <c r="ARX101" s="40"/>
      <c r="ARY101" s="40"/>
      <c r="ARZ101" s="40"/>
      <c r="ASA101" s="40"/>
      <c r="ASB101" s="40"/>
      <c r="ASC101" s="40"/>
      <c r="ASD101" s="40"/>
      <c r="ASE101" s="40"/>
      <c r="ASF101" s="40"/>
      <c r="ASG101" s="40"/>
      <c r="ASH101" s="40"/>
      <c r="ASI101" s="40"/>
      <c r="ASJ101" s="40"/>
      <c r="ASK101" s="40"/>
      <c r="ASL101" s="40"/>
      <c r="ASM101" s="40"/>
      <c r="ASN101" s="40"/>
      <c r="ASO101" s="40"/>
      <c r="ASP101" s="40"/>
      <c r="ASQ101" s="40"/>
      <c r="ASR101" s="40"/>
      <c r="ASS101" s="40"/>
      <c r="AST101" s="40"/>
      <c r="ASU101" s="40"/>
      <c r="ASV101" s="40"/>
      <c r="ASW101" s="40"/>
      <c r="ASX101" s="40"/>
      <c r="ASY101" s="40"/>
      <c r="ASZ101" s="40"/>
      <c r="ATA101" s="40"/>
      <c r="ATB101" s="40"/>
      <c r="ATC101" s="40"/>
      <c r="ATD101" s="40"/>
      <c r="ATE101" s="40"/>
      <c r="ATF101" s="40"/>
      <c r="ATG101" s="40"/>
      <c r="ATH101" s="40"/>
      <c r="ATI101" s="40"/>
      <c r="ATJ101" s="40"/>
      <c r="ATK101" s="40"/>
      <c r="ATL101" s="40"/>
      <c r="ATM101" s="40"/>
      <c r="ATN101" s="40"/>
      <c r="ATO101" s="40"/>
      <c r="ATP101" s="40"/>
      <c r="ATQ101" s="40"/>
      <c r="ATR101" s="40"/>
      <c r="ATS101" s="40"/>
      <c r="ATT101" s="40"/>
      <c r="ATU101" s="40"/>
      <c r="ATV101" s="40"/>
      <c r="ATW101" s="40"/>
      <c r="ATX101" s="40"/>
      <c r="ATY101" s="40"/>
      <c r="ATZ101" s="40"/>
      <c r="AUA101" s="40"/>
      <c r="AUB101" s="40"/>
      <c r="AUC101" s="40"/>
      <c r="AUD101" s="40"/>
      <c r="AUE101" s="40"/>
      <c r="AUF101" s="40"/>
      <c r="AUG101" s="40"/>
      <c r="AUH101" s="40"/>
      <c r="AUI101" s="40"/>
      <c r="AUJ101" s="40"/>
      <c r="AUK101" s="40"/>
      <c r="AUL101" s="40"/>
      <c r="AUM101" s="40"/>
      <c r="AUN101" s="40"/>
      <c r="AUO101" s="40"/>
      <c r="AUP101" s="40"/>
      <c r="AUQ101" s="40"/>
      <c r="AUR101" s="40"/>
      <c r="AUS101" s="40"/>
      <c r="AUT101" s="40"/>
      <c r="AUU101" s="40"/>
      <c r="AUV101" s="40"/>
      <c r="AUW101" s="40"/>
      <c r="AUX101" s="40"/>
      <c r="AUY101" s="40"/>
      <c r="AUZ101" s="40"/>
      <c r="AVA101" s="40"/>
      <c r="AVB101" s="40"/>
      <c r="AVC101" s="40"/>
      <c r="AVD101" s="40"/>
      <c r="AVE101" s="40"/>
      <c r="AVF101" s="40"/>
      <c r="AVG101" s="40"/>
      <c r="AVH101" s="40"/>
      <c r="AVI101" s="40"/>
      <c r="AVJ101" s="40"/>
      <c r="AVK101" s="40"/>
      <c r="AVL101" s="40"/>
      <c r="AVM101" s="40"/>
      <c r="AVN101" s="40"/>
      <c r="AVO101" s="40"/>
      <c r="AVP101" s="40"/>
      <c r="AVQ101" s="40"/>
      <c r="AVR101" s="40"/>
      <c r="AVS101" s="40"/>
      <c r="AVT101" s="40"/>
      <c r="AVU101" s="40"/>
      <c r="AVV101" s="40"/>
      <c r="AVW101" s="40"/>
      <c r="AVX101" s="40"/>
      <c r="AVY101" s="40"/>
      <c r="AVZ101" s="40"/>
      <c r="AWA101" s="40"/>
      <c r="AWB101" s="40"/>
      <c r="AWC101" s="40"/>
      <c r="AWD101" s="40"/>
      <c r="AWE101" s="40"/>
      <c r="AWF101" s="40"/>
      <c r="AWG101" s="40"/>
      <c r="AWH101" s="40"/>
      <c r="AWI101" s="40"/>
      <c r="AWJ101" s="40"/>
      <c r="AWK101" s="40"/>
      <c r="AWL101" s="40"/>
      <c r="AWM101" s="40"/>
      <c r="AWN101" s="40"/>
      <c r="AWO101" s="40"/>
      <c r="AWP101" s="40"/>
      <c r="AWQ101" s="40"/>
      <c r="AWR101" s="40"/>
      <c r="AWS101" s="40"/>
      <c r="AWT101" s="40"/>
      <c r="AWU101" s="40"/>
      <c r="AWV101" s="40"/>
      <c r="AWW101" s="40"/>
      <c r="AWX101" s="40"/>
      <c r="AWY101" s="40"/>
      <c r="AWZ101" s="40"/>
      <c r="AXA101" s="40"/>
      <c r="AXB101" s="40"/>
      <c r="AXC101" s="40"/>
      <c r="AXD101" s="40"/>
      <c r="AXE101" s="40"/>
      <c r="AXF101" s="40"/>
      <c r="AXG101" s="40"/>
      <c r="AXH101" s="40"/>
      <c r="AXI101" s="40"/>
      <c r="AXJ101" s="40"/>
      <c r="AXK101" s="40"/>
      <c r="AXL101" s="40"/>
      <c r="AXM101" s="40"/>
      <c r="AXN101" s="40"/>
      <c r="AXO101" s="40"/>
      <c r="AXP101" s="40"/>
      <c r="AXQ101" s="40"/>
      <c r="AXR101" s="40"/>
      <c r="AXS101" s="40"/>
      <c r="AXT101" s="40"/>
      <c r="AXU101" s="40"/>
      <c r="AXV101" s="40"/>
      <c r="AXW101" s="40"/>
      <c r="AXX101" s="40"/>
      <c r="AXY101" s="40"/>
      <c r="AXZ101" s="40"/>
      <c r="AYA101" s="40"/>
      <c r="AYB101" s="40"/>
      <c r="AYC101" s="40"/>
      <c r="AYD101" s="40"/>
      <c r="AYE101" s="40"/>
      <c r="AYF101" s="40"/>
      <c r="AYG101" s="40"/>
      <c r="AYH101" s="40"/>
      <c r="AYI101" s="40"/>
      <c r="AYJ101" s="40"/>
      <c r="AYK101" s="40"/>
      <c r="AYL101" s="40"/>
      <c r="AYM101" s="40"/>
      <c r="AYN101" s="40"/>
      <c r="AYO101" s="40"/>
      <c r="AYP101" s="40"/>
      <c r="AYQ101" s="40"/>
      <c r="AYR101" s="40"/>
      <c r="AYS101" s="40"/>
      <c r="AYT101" s="40"/>
      <c r="AYU101" s="40"/>
      <c r="AYV101" s="40"/>
      <c r="AYW101" s="40"/>
      <c r="AYX101" s="40"/>
      <c r="AYY101" s="40"/>
      <c r="AYZ101" s="40"/>
      <c r="AZA101" s="40"/>
      <c r="AZB101" s="40"/>
      <c r="AZC101" s="40"/>
      <c r="AZD101" s="40"/>
      <c r="AZE101" s="40"/>
      <c r="AZF101" s="40"/>
      <c r="AZG101" s="40"/>
      <c r="AZH101" s="40"/>
      <c r="AZI101" s="40"/>
      <c r="AZJ101" s="40"/>
      <c r="AZK101" s="40"/>
      <c r="AZL101" s="40"/>
      <c r="AZM101" s="40"/>
      <c r="AZN101" s="40"/>
      <c r="AZO101" s="40"/>
      <c r="AZP101" s="40"/>
      <c r="AZQ101" s="40"/>
      <c r="AZR101" s="40"/>
      <c r="AZS101" s="40"/>
      <c r="AZT101" s="40"/>
      <c r="AZU101" s="40"/>
      <c r="AZV101" s="40"/>
      <c r="AZW101" s="40"/>
      <c r="AZX101" s="40"/>
      <c r="AZY101" s="40"/>
      <c r="AZZ101" s="40"/>
      <c r="BAA101" s="40"/>
      <c r="BAB101" s="40"/>
      <c r="BAC101" s="40"/>
      <c r="BAD101" s="40"/>
      <c r="BAE101" s="40"/>
      <c r="BAF101" s="40"/>
      <c r="BAG101" s="40"/>
      <c r="BAH101" s="40"/>
      <c r="BAI101" s="40"/>
      <c r="BAJ101" s="40"/>
      <c r="BAK101" s="40"/>
      <c r="BAL101" s="40"/>
      <c r="BAM101" s="40"/>
      <c r="BAN101" s="40"/>
      <c r="BAO101" s="40"/>
      <c r="BAP101" s="40"/>
      <c r="BAQ101" s="40"/>
      <c r="BAR101" s="40"/>
      <c r="BAS101" s="40"/>
      <c r="BAT101" s="40"/>
      <c r="BAU101" s="40"/>
      <c r="BAV101" s="40"/>
      <c r="BAW101" s="40"/>
      <c r="BAX101" s="40"/>
      <c r="BAY101" s="40"/>
      <c r="BAZ101" s="40"/>
      <c r="BBA101" s="40"/>
      <c r="BBB101" s="40"/>
      <c r="BBC101" s="40"/>
      <c r="BBD101" s="40"/>
      <c r="BBE101" s="40"/>
      <c r="BBF101" s="40"/>
      <c r="BBG101" s="40"/>
      <c r="BBH101" s="40"/>
      <c r="BBI101" s="40"/>
      <c r="BBJ101" s="40"/>
      <c r="BBK101" s="40"/>
      <c r="BBL101" s="40"/>
      <c r="BBM101" s="40"/>
      <c r="BBN101" s="40"/>
      <c r="BBO101" s="40"/>
      <c r="BBP101" s="40"/>
      <c r="BBQ101" s="40"/>
      <c r="BBR101" s="40"/>
      <c r="BBS101" s="40"/>
      <c r="BBT101" s="40"/>
      <c r="BBU101" s="40"/>
      <c r="BBV101" s="40"/>
      <c r="BBW101" s="40"/>
      <c r="BBX101" s="40"/>
      <c r="BBY101" s="40"/>
      <c r="BBZ101" s="40"/>
      <c r="BCA101" s="40"/>
      <c r="BCB101" s="40"/>
      <c r="BCC101" s="40"/>
      <c r="BCD101" s="40"/>
      <c r="BCE101" s="40"/>
      <c r="BCF101" s="40"/>
      <c r="BCG101" s="40"/>
      <c r="BCH101" s="40"/>
      <c r="BCI101" s="40"/>
      <c r="BCJ101" s="40"/>
      <c r="BCK101" s="40"/>
      <c r="BCL101" s="40"/>
      <c r="BCM101" s="40"/>
      <c r="BCN101" s="40"/>
      <c r="BCO101" s="40"/>
      <c r="BCP101" s="40"/>
      <c r="BCQ101" s="40"/>
      <c r="BCR101" s="40"/>
      <c r="BCS101" s="40"/>
      <c r="BCT101" s="40"/>
      <c r="BCU101" s="40"/>
      <c r="BCV101" s="40"/>
      <c r="BCW101" s="40"/>
      <c r="BCX101" s="40"/>
      <c r="BCY101" s="40"/>
      <c r="BCZ101" s="40"/>
      <c r="BDA101" s="40"/>
      <c r="BDB101" s="40"/>
      <c r="BDC101" s="40"/>
      <c r="BDD101" s="40"/>
      <c r="BDE101" s="40"/>
      <c r="BDF101" s="40"/>
      <c r="BDG101" s="40"/>
      <c r="BDH101" s="40"/>
      <c r="BDI101" s="40"/>
      <c r="BDJ101" s="40"/>
      <c r="BDK101" s="40"/>
      <c r="BDL101" s="40"/>
      <c r="BDM101" s="40"/>
      <c r="BDN101" s="40"/>
      <c r="BDO101" s="40"/>
      <c r="BDP101" s="40"/>
      <c r="BDQ101" s="40"/>
      <c r="BDR101" s="40"/>
      <c r="BDS101" s="40"/>
      <c r="BDT101" s="40"/>
      <c r="BDU101" s="40"/>
      <c r="BDV101" s="40"/>
      <c r="BDW101" s="40"/>
      <c r="BDX101" s="40"/>
      <c r="BDY101" s="40"/>
      <c r="BDZ101" s="40"/>
      <c r="BEA101" s="40"/>
      <c r="BEB101" s="40"/>
      <c r="BEC101" s="40"/>
      <c r="BED101" s="40"/>
      <c r="BEE101" s="40"/>
      <c r="BEF101" s="40"/>
      <c r="BEG101" s="40"/>
      <c r="BEH101" s="40"/>
      <c r="BEI101" s="40"/>
      <c r="BEJ101" s="40"/>
      <c r="BEK101" s="40"/>
      <c r="BEL101" s="40"/>
      <c r="BEM101" s="40"/>
      <c r="BEN101" s="40"/>
      <c r="BEO101" s="40"/>
      <c r="BEP101" s="40"/>
      <c r="BEQ101" s="40"/>
      <c r="BER101" s="40"/>
      <c r="BES101" s="40"/>
      <c r="BET101" s="40"/>
      <c r="BEU101" s="40"/>
      <c r="BEV101" s="40"/>
      <c r="BEW101" s="40"/>
      <c r="BEX101" s="40"/>
      <c r="BEY101" s="40"/>
      <c r="BEZ101" s="40"/>
      <c r="BFA101" s="40"/>
      <c r="BFB101" s="40"/>
      <c r="BFC101" s="40"/>
      <c r="BFD101" s="40"/>
      <c r="BFE101" s="40"/>
      <c r="BFF101" s="40"/>
      <c r="BFG101" s="40"/>
      <c r="BFH101" s="40"/>
      <c r="BFI101" s="40"/>
      <c r="BFJ101" s="40"/>
      <c r="BFK101" s="40"/>
      <c r="BFL101" s="40"/>
      <c r="BFM101" s="40"/>
      <c r="BFN101" s="40"/>
      <c r="BFO101" s="40"/>
      <c r="BFP101" s="40"/>
      <c r="BFQ101" s="40"/>
      <c r="BFR101" s="40"/>
      <c r="BFS101" s="40"/>
      <c r="BFT101" s="40"/>
      <c r="BFU101" s="40"/>
      <c r="BFV101" s="40"/>
      <c r="BFW101" s="40"/>
      <c r="BFX101" s="40"/>
      <c r="BFY101" s="40"/>
      <c r="BFZ101" s="40"/>
      <c r="BGA101" s="40"/>
      <c r="BGB101" s="40"/>
      <c r="BGC101" s="40"/>
      <c r="BGD101" s="40"/>
      <c r="BGE101" s="40"/>
      <c r="BGF101" s="40"/>
      <c r="BGG101" s="40"/>
      <c r="BGH101" s="40"/>
      <c r="BGI101" s="40"/>
      <c r="BGJ101" s="40"/>
      <c r="BGK101" s="40"/>
      <c r="BGL101" s="40"/>
      <c r="BGM101" s="40"/>
      <c r="BGN101" s="40"/>
      <c r="BGO101" s="40"/>
      <c r="BGP101" s="40"/>
      <c r="BGQ101" s="40"/>
      <c r="BGR101" s="40"/>
      <c r="BGS101" s="40"/>
      <c r="BGT101" s="40"/>
      <c r="BGU101" s="40"/>
      <c r="BGV101" s="40"/>
      <c r="BGW101" s="40"/>
      <c r="BGX101" s="40"/>
      <c r="BGY101" s="40"/>
      <c r="BGZ101" s="40"/>
      <c r="BHA101" s="40"/>
      <c r="BHB101" s="40"/>
      <c r="BHC101" s="40"/>
      <c r="BHD101" s="40"/>
      <c r="BHE101" s="40"/>
      <c r="BHF101" s="40"/>
      <c r="BHG101" s="40"/>
      <c r="BHH101" s="40"/>
      <c r="BHI101" s="40"/>
      <c r="BHJ101" s="40"/>
      <c r="BHK101" s="40"/>
      <c r="BHL101" s="40"/>
      <c r="BHM101" s="40"/>
      <c r="BHN101" s="40"/>
      <c r="BHO101" s="40"/>
      <c r="BHP101" s="40"/>
      <c r="BHQ101" s="40"/>
      <c r="BHR101" s="40"/>
      <c r="BHS101" s="40"/>
      <c r="BHT101" s="40"/>
      <c r="BHU101" s="40"/>
      <c r="BHV101" s="40"/>
      <c r="BHW101" s="40"/>
      <c r="BHX101" s="40"/>
      <c r="BHY101" s="40"/>
      <c r="BHZ101" s="40"/>
      <c r="BIA101" s="40"/>
      <c r="BIB101" s="40"/>
      <c r="BIC101" s="40"/>
      <c r="BID101" s="40"/>
      <c r="BIE101" s="40"/>
      <c r="BIF101" s="40"/>
      <c r="BIG101" s="40"/>
      <c r="BIH101" s="40"/>
      <c r="BII101" s="40"/>
      <c r="BIJ101" s="40"/>
      <c r="BIK101" s="40"/>
      <c r="BIL101" s="40"/>
      <c r="BIM101" s="40"/>
      <c r="BIN101" s="40"/>
      <c r="BIO101" s="40"/>
      <c r="BIP101" s="40"/>
      <c r="BIQ101" s="40"/>
      <c r="BIR101" s="40"/>
      <c r="BIS101" s="40"/>
      <c r="BIT101" s="40"/>
      <c r="BIU101" s="40"/>
      <c r="BIV101" s="40"/>
      <c r="BIW101" s="40"/>
      <c r="BIX101" s="40"/>
      <c r="BIY101" s="40"/>
      <c r="BIZ101" s="40"/>
      <c r="BJA101" s="40"/>
      <c r="BJB101" s="40"/>
      <c r="BJC101" s="40"/>
      <c r="BJD101" s="40"/>
      <c r="BJE101" s="40"/>
      <c r="BJF101" s="40"/>
      <c r="BJG101" s="40"/>
      <c r="BJH101" s="40"/>
      <c r="BJI101" s="40"/>
      <c r="BJJ101" s="40"/>
      <c r="BJK101" s="40"/>
      <c r="BJL101" s="40"/>
      <c r="BJM101" s="40"/>
      <c r="BJN101" s="40"/>
      <c r="BJO101" s="40"/>
      <c r="BJP101" s="40"/>
      <c r="BJQ101" s="40"/>
      <c r="BJR101" s="40"/>
      <c r="BJS101" s="40"/>
      <c r="BJT101" s="40"/>
      <c r="BJU101" s="40"/>
      <c r="BJV101" s="40"/>
      <c r="BJW101" s="40"/>
      <c r="BJX101" s="40"/>
      <c r="BJY101" s="40"/>
      <c r="BJZ101" s="40"/>
      <c r="BKA101" s="40"/>
      <c r="BKB101" s="40"/>
      <c r="BKC101" s="40"/>
      <c r="BKD101" s="40"/>
      <c r="BKE101" s="40"/>
      <c r="BKF101" s="40"/>
      <c r="BKG101" s="40"/>
      <c r="BKH101" s="40"/>
      <c r="BKI101" s="40"/>
      <c r="BKJ101" s="40"/>
      <c r="BKK101" s="40"/>
      <c r="BKL101" s="40"/>
      <c r="BKM101" s="40"/>
      <c r="BKN101" s="40"/>
      <c r="BKO101" s="40"/>
      <c r="BKP101" s="40"/>
      <c r="BKQ101" s="40"/>
      <c r="BKR101" s="40"/>
      <c r="BKS101" s="40"/>
      <c r="BKT101" s="40"/>
      <c r="BKU101" s="40"/>
      <c r="BKV101" s="40"/>
      <c r="BKW101" s="40"/>
      <c r="BKX101" s="40"/>
      <c r="BKY101" s="40"/>
      <c r="BKZ101" s="40"/>
      <c r="BLA101" s="40"/>
      <c r="BLB101" s="40"/>
      <c r="BLC101" s="40"/>
      <c r="BLD101" s="40"/>
      <c r="BLE101" s="40"/>
      <c r="BLF101" s="40"/>
      <c r="BLG101" s="40"/>
      <c r="BLH101" s="40"/>
      <c r="BLI101" s="40"/>
      <c r="BLJ101" s="40"/>
      <c r="BLK101" s="40"/>
      <c r="BLL101" s="40"/>
      <c r="BLM101" s="40"/>
      <c r="BLN101" s="40"/>
      <c r="BLO101" s="40"/>
      <c r="BLP101" s="40"/>
      <c r="BLQ101" s="40"/>
      <c r="BLR101" s="40"/>
      <c r="BLS101" s="40"/>
      <c r="BLT101" s="40"/>
      <c r="BLU101" s="40"/>
      <c r="BLV101" s="40"/>
      <c r="BLW101" s="40"/>
      <c r="BLX101" s="40"/>
      <c r="BLY101" s="40"/>
      <c r="BLZ101" s="40"/>
      <c r="BMA101" s="40"/>
      <c r="BMB101" s="40"/>
      <c r="BMC101" s="40"/>
      <c r="BMD101" s="40"/>
      <c r="BME101" s="40"/>
      <c r="BMF101" s="40"/>
      <c r="BMG101" s="40"/>
      <c r="BMH101" s="40"/>
      <c r="BMI101" s="40"/>
      <c r="BMJ101" s="40"/>
      <c r="BMK101" s="40"/>
      <c r="BML101" s="40"/>
      <c r="BMM101" s="40"/>
      <c r="BMN101" s="40"/>
      <c r="BMO101" s="40"/>
      <c r="BMP101" s="40"/>
      <c r="BMQ101" s="40"/>
      <c r="BMR101" s="40"/>
      <c r="BMS101" s="40"/>
      <c r="BMT101" s="40"/>
      <c r="BMU101" s="40"/>
      <c r="BMV101" s="40"/>
      <c r="BMW101" s="40"/>
      <c r="BMX101" s="40"/>
      <c r="BMY101" s="40"/>
      <c r="BMZ101" s="40"/>
      <c r="BNA101" s="40"/>
      <c r="BNB101" s="40"/>
      <c r="BNC101" s="40"/>
      <c r="BND101" s="40"/>
      <c r="BNE101" s="40"/>
      <c r="BNF101" s="40"/>
      <c r="BNG101" s="40"/>
      <c r="BNH101" s="40"/>
      <c r="BNI101" s="40"/>
      <c r="BNJ101" s="40"/>
      <c r="BNK101" s="40"/>
      <c r="BNL101" s="40"/>
      <c r="BNM101" s="40"/>
      <c r="BNN101" s="40"/>
      <c r="BNO101" s="40"/>
      <c r="BNP101" s="40"/>
      <c r="BNQ101" s="40"/>
      <c r="BNR101" s="40"/>
      <c r="BNS101" s="40"/>
      <c r="BNT101" s="40"/>
      <c r="BNU101" s="40"/>
      <c r="BNV101" s="40"/>
      <c r="BNW101" s="40"/>
      <c r="BNX101" s="40"/>
      <c r="BNY101" s="40"/>
      <c r="BNZ101" s="40"/>
      <c r="BOA101" s="40"/>
      <c r="BOB101" s="40"/>
      <c r="BOC101" s="40"/>
      <c r="BOD101" s="40"/>
      <c r="BOE101" s="40"/>
      <c r="BOF101" s="40"/>
      <c r="BOG101" s="40"/>
      <c r="BOH101" s="40"/>
      <c r="BOI101" s="40"/>
      <c r="BOJ101" s="40"/>
      <c r="BOK101" s="40"/>
      <c r="BOL101" s="40"/>
      <c r="BOM101" s="40"/>
      <c r="BON101" s="40"/>
      <c r="BOO101" s="40"/>
      <c r="BOP101" s="40"/>
      <c r="BOQ101" s="40"/>
      <c r="BOR101" s="40"/>
      <c r="BOS101" s="40"/>
      <c r="BOT101" s="40"/>
      <c r="BOU101" s="40"/>
      <c r="BOV101" s="40"/>
      <c r="BOW101" s="40"/>
      <c r="BOX101" s="40"/>
      <c r="BOY101" s="40"/>
      <c r="BOZ101" s="40"/>
      <c r="BPA101" s="40"/>
      <c r="BPB101" s="40"/>
      <c r="BPC101" s="40"/>
      <c r="BPD101" s="40"/>
      <c r="BPE101" s="40"/>
      <c r="BPF101" s="40"/>
      <c r="BPG101" s="40"/>
      <c r="BPH101" s="40"/>
      <c r="BPI101" s="40"/>
      <c r="BPJ101" s="40"/>
      <c r="BPK101" s="40"/>
      <c r="BPL101" s="40"/>
      <c r="BPM101" s="40"/>
      <c r="BPN101" s="40"/>
      <c r="BPO101" s="40"/>
      <c r="BPP101" s="40"/>
      <c r="BPQ101" s="40"/>
      <c r="BPR101" s="40"/>
      <c r="BPS101" s="40"/>
      <c r="BPT101" s="40"/>
      <c r="BPU101" s="40"/>
      <c r="BPV101" s="40"/>
      <c r="BPW101" s="40"/>
      <c r="BPX101" s="40"/>
      <c r="BPY101" s="40"/>
      <c r="BPZ101" s="40"/>
      <c r="BQA101" s="40"/>
      <c r="BQB101" s="40"/>
      <c r="BQC101" s="40"/>
      <c r="BQD101" s="40"/>
      <c r="BQE101" s="40"/>
      <c r="BQF101" s="40"/>
      <c r="BQG101" s="40"/>
      <c r="BQH101" s="40"/>
      <c r="BQI101" s="40"/>
      <c r="BQJ101" s="40"/>
      <c r="BQK101" s="40"/>
      <c r="BQL101" s="40"/>
      <c r="BQM101" s="40"/>
      <c r="BQN101" s="40"/>
      <c r="BQO101" s="40"/>
      <c r="BQP101" s="40"/>
      <c r="BQQ101" s="40"/>
      <c r="BQR101" s="40"/>
      <c r="BQS101" s="40"/>
      <c r="BQT101" s="40"/>
      <c r="BQU101" s="40"/>
      <c r="BQV101" s="40"/>
      <c r="BQW101" s="40"/>
      <c r="BQX101" s="40"/>
      <c r="BQY101" s="40"/>
      <c r="BQZ101" s="40"/>
      <c r="BRA101" s="40"/>
      <c r="BRB101" s="40"/>
      <c r="BRC101" s="40"/>
      <c r="BRD101" s="40"/>
      <c r="BRE101" s="40"/>
      <c r="BRF101" s="40"/>
      <c r="BRG101" s="40"/>
      <c r="BRH101" s="40"/>
      <c r="BRI101" s="40"/>
      <c r="BRJ101" s="40"/>
      <c r="BRK101" s="40"/>
      <c r="BRL101" s="40"/>
      <c r="BRM101" s="40"/>
      <c r="BRN101" s="40"/>
      <c r="BRO101" s="40"/>
      <c r="BRP101" s="40"/>
      <c r="BRQ101" s="40"/>
      <c r="BRR101" s="40"/>
      <c r="BRS101" s="40"/>
      <c r="BRT101" s="40"/>
      <c r="BRU101" s="40"/>
      <c r="BRV101" s="40"/>
      <c r="BRW101" s="40"/>
      <c r="BRX101" s="40"/>
      <c r="BRY101" s="40"/>
      <c r="BRZ101" s="40"/>
      <c r="BSA101" s="40"/>
      <c r="BSB101" s="40"/>
    </row>
    <row r="102" spans="1:1848" s="32" customFormat="1" x14ac:dyDescent="0.2">
      <c r="A102" s="36" t="s">
        <v>13</v>
      </c>
      <c r="B102" s="30" t="s">
        <v>1</v>
      </c>
      <c r="C102" s="89">
        <v>98.7</v>
      </c>
      <c r="D102" s="89">
        <f>D101/C101*100</f>
        <v>103.1814474747041</v>
      </c>
      <c r="E102" s="89">
        <f>E101/D101*100</f>
        <v>171.5793056501021</v>
      </c>
      <c r="F102" s="89">
        <f t="shared" ref="F102" si="63">F101/E101*100</f>
        <v>92.82380773949906</v>
      </c>
      <c r="G102" s="89">
        <f>G101/F101*100</f>
        <v>111.89998076614083</v>
      </c>
      <c r="H102" s="89">
        <f>H101/G101*100</f>
        <v>103.88748717056377</v>
      </c>
      <c r="I102" s="89">
        <f>I101/G101*100</f>
        <v>104.31189305537576</v>
      </c>
      <c r="J102" s="89">
        <f>J101/H101*100</f>
        <v>100.01232382378976</v>
      </c>
      <c r="K102" s="89">
        <f>K101/I101*100</f>
        <v>100.44083542415407</v>
      </c>
      <c r="L102" s="89">
        <f>L101/J101*100</f>
        <v>100.14684647701209</v>
      </c>
      <c r="M102" s="89">
        <f>M101/K101*100</f>
        <v>100.10376714571485</v>
      </c>
      <c r="N102" s="35"/>
      <c r="O102" s="35"/>
    </row>
    <row r="103" spans="1:1848" s="40" customFormat="1" ht="23.25" customHeight="1" x14ac:dyDescent="0.2">
      <c r="A103" s="47" t="s">
        <v>24</v>
      </c>
      <c r="B103" s="30" t="s">
        <v>11</v>
      </c>
      <c r="C103" s="91">
        <f>C105+C109</f>
        <v>359398.9</v>
      </c>
      <c r="D103" s="91">
        <f t="shared" ref="D103:E103" si="64">D105+D109</f>
        <v>403186.6</v>
      </c>
      <c r="E103" s="91">
        <f t="shared" si="64"/>
        <v>387714.1</v>
      </c>
      <c r="F103" s="91">
        <f>F105+F109</f>
        <v>462475.8</v>
      </c>
      <c r="G103" s="91">
        <f t="shared" ref="G103:M103" si="65">G105+G109</f>
        <v>602349.6</v>
      </c>
      <c r="H103" s="91">
        <f t="shared" si="65"/>
        <v>622254</v>
      </c>
      <c r="I103" s="91">
        <f t="shared" si="65"/>
        <v>622274</v>
      </c>
      <c r="J103" s="91">
        <f t="shared" si="65"/>
        <v>654669.1</v>
      </c>
      <c r="K103" s="91">
        <f t="shared" si="65"/>
        <v>654719.1</v>
      </c>
      <c r="L103" s="91">
        <f t="shared" si="65"/>
        <v>690871.5</v>
      </c>
      <c r="M103" s="91">
        <f t="shared" si="65"/>
        <v>690971.5</v>
      </c>
      <c r="N103" s="43"/>
      <c r="O103" s="43"/>
    </row>
    <row r="104" spans="1:1848" s="32" customFormat="1" x14ac:dyDescent="0.2">
      <c r="A104" s="36" t="s">
        <v>13</v>
      </c>
      <c r="B104" s="30" t="s">
        <v>1</v>
      </c>
      <c r="C104" s="89">
        <v>106.9</v>
      </c>
      <c r="D104" s="89">
        <f>D103/C103*100</f>
        <v>112.18359321633982</v>
      </c>
      <c r="E104" s="89">
        <f>E103/D103*100</f>
        <v>96.162446867033779</v>
      </c>
      <c r="F104" s="89">
        <f t="shared" ref="F104" si="66">F103/E103*100</f>
        <v>119.28268793938628</v>
      </c>
      <c r="G104" s="89">
        <f>G103/F103*100</f>
        <v>130.24456631028045</v>
      </c>
      <c r="H104" s="89">
        <f>H103/G103*100</f>
        <v>103.3044597356751</v>
      </c>
      <c r="I104" s="89">
        <f>I103/G103*100</f>
        <v>103.30778006659256</v>
      </c>
      <c r="J104" s="89">
        <f>J103/H103*100</f>
        <v>105.20930359628062</v>
      </c>
      <c r="K104" s="89">
        <f>K103/I103*100</f>
        <v>105.21395719570479</v>
      </c>
      <c r="L104" s="89">
        <f>L103/J103*100</f>
        <v>105.52987761298036</v>
      </c>
      <c r="M104" s="89">
        <f>M103/K103*100</f>
        <v>105.53709216670173</v>
      </c>
      <c r="N104" s="35"/>
      <c r="O104" s="35"/>
    </row>
    <row r="105" spans="1:1848" s="86" customFormat="1" ht="38.25" x14ac:dyDescent="0.2">
      <c r="A105" s="29" t="s">
        <v>53</v>
      </c>
      <c r="B105" s="30" t="s">
        <v>11</v>
      </c>
      <c r="C105" s="91">
        <f>SUM(C107:C108)</f>
        <v>346467</v>
      </c>
      <c r="D105" s="91">
        <f t="shared" ref="D105" si="67">SUM(D107:D108)</f>
        <v>389929.1</v>
      </c>
      <c r="E105" s="91">
        <f>SUM(E107:E108)</f>
        <v>374224.1</v>
      </c>
      <c r="F105" s="91">
        <f>SUM(F107:F108)</f>
        <v>445313</v>
      </c>
      <c r="G105" s="91">
        <f t="shared" ref="G105:M105" si="68">SUM(G107:G108)</f>
        <v>582887</v>
      </c>
      <c r="H105" s="91">
        <f t="shared" si="68"/>
        <v>599678</v>
      </c>
      <c r="I105" s="91">
        <f t="shared" si="68"/>
        <v>599678</v>
      </c>
      <c r="J105" s="91">
        <f t="shared" si="68"/>
        <v>629886</v>
      </c>
      <c r="K105" s="91">
        <f t="shared" si="68"/>
        <v>629886</v>
      </c>
      <c r="L105" s="91">
        <f>SUM(L107:L108)</f>
        <v>663978</v>
      </c>
      <c r="M105" s="91">
        <f t="shared" si="68"/>
        <v>663978</v>
      </c>
      <c r="N105" s="43"/>
      <c r="O105" s="43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  <c r="HP105" s="40"/>
      <c r="HQ105" s="40"/>
      <c r="HR105" s="40"/>
      <c r="HS105" s="40"/>
      <c r="HT105" s="40"/>
      <c r="HU105" s="40"/>
      <c r="HV105" s="40"/>
      <c r="HW105" s="40"/>
      <c r="HX105" s="40"/>
      <c r="HY105" s="40"/>
      <c r="HZ105" s="40"/>
      <c r="IA105" s="40"/>
      <c r="IB105" s="40"/>
      <c r="IC105" s="40"/>
      <c r="ID105" s="40"/>
      <c r="IE105" s="40"/>
      <c r="IF105" s="40"/>
      <c r="IG105" s="40"/>
      <c r="IH105" s="40"/>
      <c r="II105" s="40"/>
      <c r="IJ105" s="40"/>
      <c r="IK105" s="40"/>
      <c r="IL105" s="40"/>
      <c r="IM105" s="40"/>
      <c r="IN105" s="40"/>
      <c r="IO105" s="40"/>
      <c r="IP105" s="40"/>
      <c r="IQ105" s="40"/>
      <c r="IR105" s="40"/>
      <c r="IS105" s="40"/>
      <c r="IT105" s="40"/>
      <c r="IU105" s="40"/>
      <c r="IV105" s="40"/>
      <c r="IW105" s="40"/>
      <c r="IX105" s="40"/>
      <c r="IY105" s="40"/>
      <c r="IZ105" s="40"/>
      <c r="JA105" s="40"/>
      <c r="JB105" s="40"/>
      <c r="JC105" s="40"/>
      <c r="JD105" s="40"/>
      <c r="JE105" s="40"/>
      <c r="JF105" s="40"/>
      <c r="JG105" s="40"/>
      <c r="JH105" s="40"/>
      <c r="JI105" s="40"/>
      <c r="JJ105" s="40"/>
      <c r="JK105" s="40"/>
      <c r="JL105" s="40"/>
      <c r="JM105" s="40"/>
      <c r="JN105" s="40"/>
      <c r="JO105" s="40"/>
      <c r="JP105" s="40"/>
      <c r="JQ105" s="40"/>
      <c r="JR105" s="40"/>
      <c r="JS105" s="40"/>
      <c r="JT105" s="40"/>
      <c r="JU105" s="40"/>
      <c r="JV105" s="40"/>
      <c r="JW105" s="40"/>
      <c r="JX105" s="40"/>
      <c r="JY105" s="40"/>
      <c r="JZ105" s="40"/>
      <c r="KA105" s="40"/>
      <c r="KB105" s="40"/>
      <c r="KC105" s="40"/>
      <c r="KD105" s="40"/>
      <c r="KE105" s="40"/>
      <c r="KF105" s="40"/>
      <c r="KG105" s="40"/>
      <c r="KH105" s="40"/>
      <c r="KI105" s="40"/>
      <c r="KJ105" s="40"/>
      <c r="KK105" s="40"/>
      <c r="KL105" s="40"/>
      <c r="KM105" s="40"/>
      <c r="KN105" s="40"/>
      <c r="KO105" s="40"/>
      <c r="KP105" s="40"/>
      <c r="KQ105" s="40"/>
      <c r="KR105" s="40"/>
      <c r="KS105" s="40"/>
      <c r="KT105" s="40"/>
      <c r="KU105" s="40"/>
      <c r="KV105" s="40"/>
      <c r="KW105" s="40"/>
      <c r="KX105" s="40"/>
      <c r="KY105" s="40"/>
      <c r="KZ105" s="40"/>
      <c r="LA105" s="40"/>
      <c r="LB105" s="40"/>
      <c r="LC105" s="40"/>
      <c r="LD105" s="40"/>
      <c r="LE105" s="40"/>
      <c r="LF105" s="40"/>
      <c r="LG105" s="40"/>
      <c r="LH105" s="40"/>
      <c r="LI105" s="40"/>
      <c r="LJ105" s="40"/>
      <c r="LK105" s="40"/>
      <c r="LL105" s="40"/>
      <c r="LM105" s="40"/>
      <c r="LN105" s="40"/>
      <c r="LO105" s="40"/>
      <c r="LP105" s="40"/>
      <c r="LQ105" s="40"/>
      <c r="LR105" s="40"/>
      <c r="LS105" s="40"/>
      <c r="LT105" s="40"/>
      <c r="LU105" s="40"/>
      <c r="LV105" s="40"/>
      <c r="LW105" s="40"/>
      <c r="LX105" s="40"/>
      <c r="LY105" s="40"/>
      <c r="LZ105" s="40"/>
      <c r="MA105" s="40"/>
      <c r="MB105" s="40"/>
      <c r="MC105" s="40"/>
      <c r="MD105" s="40"/>
      <c r="ME105" s="40"/>
      <c r="MF105" s="40"/>
      <c r="MG105" s="40"/>
      <c r="MH105" s="40"/>
      <c r="MI105" s="40"/>
      <c r="MJ105" s="40"/>
      <c r="MK105" s="40"/>
      <c r="ML105" s="40"/>
      <c r="MM105" s="40"/>
      <c r="MN105" s="40"/>
      <c r="MO105" s="40"/>
      <c r="MP105" s="40"/>
      <c r="MQ105" s="40"/>
      <c r="MR105" s="40"/>
      <c r="MS105" s="40"/>
      <c r="MT105" s="40"/>
      <c r="MU105" s="40"/>
      <c r="MV105" s="40"/>
      <c r="MW105" s="40"/>
      <c r="MX105" s="40"/>
      <c r="MY105" s="40"/>
      <c r="MZ105" s="40"/>
      <c r="NA105" s="40"/>
      <c r="NB105" s="40"/>
      <c r="NC105" s="40"/>
      <c r="ND105" s="40"/>
      <c r="NE105" s="40"/>
      <c r="NF105" s="40"/>
      <c r="NG105" s="40"/>
      <c r="NH105" s="40"/>
      <c r="NI105" s="40"/>
      <c r="NJ105" s="40"/>
      <c r="NK105" s="40"/>
      <c r="NL105" s="40"/>
      <c r="NM105" s="40"/>
      <c r="NN105" s="40"/>
      <c r="NO105" s="40"/>
      <c r="NP105" s="40"/>
      <c r="NQ105" s="40"/>
      <c r="NR105" s="40"/>
      <c r="NS105" s="40"/>
      <c r="NT105" s="40"/>
      <c r="NU105" s="40"/>
      <c r="NV105" s="40"/>
      <c r="NW105" s="40"/>
      <c r="NX105" s="40"/>
      <c r="NY105" s="40"/>
      <c r="NZ105" s="40"/>
      <c r="OA105" s="40"/>
      <c r="OB105" s="40"/>
      <c r="OC105" s="40"/>
      <c r="OD105" s="40"/>
      <c r="OE105" s="40"/>
      <c r="OF105" s="40"/>
      <c r="OG105" s="40"/>
      <c r="OH105" s="40"/>
      <c r="OI105" s="40"/>
      <c r="OJ105" s="40"/>
      <c r="OK105" s="40"/>
      <c r="OL105" s="40"/>
      <c r="OM105" s="40"/>
      <c r="ON105" s="40"/>
      <c r="OO105" s="40"/>
      <c r="OP105" s="40"/>
      <c r="OQ105" s="40"/>
      <c r="OR105" s="40"/>
      <c r="OS105" s="40"/>
      <c r="OT105" s="40"/>
      <c r="OU105" s="40"/>
      <c r="OV105" s="40"/>
      <c r="OW105" s="40"/>
      <c r="OX105" s="40"/>
      <c r="OY105" s="40"/>
      <c r="OZ105" s="40"/>
      <c r="PA105" s="40"/>
      <c r="PB105" s="40"/>
      <c r="PC105" s="40"/>
      <c r="PD105" s="40"/>
      <c r="PE105" s="40"/>
      <c r="PF105" s="40"/>
      <c r="PG105" s="40"/>
      <c r="PH105" s="40"/>
      <c r="PI105" s="40"/>
      <c r="PJ105" s="40"/>
      <c r="PK105" s="40"/>
      <c r="PL105" s="40"/>
      <c r="PM105" s="40"/>
      <c r="PN105" s="40"/>
      <c r="PO105" s="40"/>
      <c r="PP105" s="40"/>
      <c r="PQ105" s="40"/>
      <c r="PR105" s="40"/>
      <c r="PS105" s="40"/>
      <c r="PT105" s="40"/>
      <c r="PU105" s="40"/>
      <c r="PV105" s="40"/>
      <c r="PW105" s="40"/>
      <c r="PX105" s="40"/>
      <c r="PY105" s="40"/>
      <c r="PZ105" s="40"/>
      <c r="QA105" s="40"/>
      <c r="QB105" s="40"/>
      <c r="QC105" s="40"/>
      <c r="QD105" s="40"/>
      <c r="QE105" s="40"/>
      <c r="QF105" s="40"/>
      <c r="QG105" s="40"/>
      <c r="QH105" s="40"/>
      <c r="QI105" s="40"/>
      <c r="QJ105" s="40"/>
      <c r="QK105" s="40"/>
      <c r="QL105" s="40"/>
      <c r="QM105" s="40"/>
      <c r="QN105" s="40"/>
      <c r="QO105" s="40"/>
      <c r="QP105" s="40"/>
      <c r="QQ105" s="40"/>
      <c r="QR105" s="40"/>
      <c r="QS105" s="40"/>
      <c r="QT105" s="40"/>
      <c r="QU105" s="40"/>
      <c r="QV105" s="40"/>
      <c r="QW105" s="40"/>
      <c r="QX105" s="40"/>
      <c r="QY105" s="40"/>
      <c r="QZ105" s="40"/>
      <c r="RA105" s="40"/>
      <c r="RB105" s="40"/>
      <c r="RC105" s="40"/>
      <c r="RD105" s="40"/>
      <c r="RE105" s="40"/>
      <c r="RF105" s="40"/>
      <c r="RG105" s="40"/>
      <c r="RH105" s="40"/>
      <c r="RI105" s="40"/>
      <c r="RJ105" s="40"/>
      <c r="RK105" s="40"/>
      <c r="RL105" s="40"/>
      <c r="RM105" s="40"/>
      <c r="RN105" s="40"/>
      <c r="RO105" s="40"/>
      <c r="RP105" s="40"/>
      <c r="RQ105" s="40"/>
      <c r="RR105" s="40"/>
      <c r="RS105" s="40"/>
      <c r="RT105" s="40"/>
      <c r="RU105" s="40"/>
      <c r="RV105" s="40"/>
      <c r="RW105" s="40"/>
      <c r="RX105" s="40"/>
      <c r="RY105" s="40"/>
      <c r="RZ105" s="40"/>
      <c r="SA105" s="40"/>
      <c r="SB105" s="40"/>
      <c r="SC105" s="40"/>
      <c r="SD105" s="40"/>
      <c r="SE105" s="40"/>
      <c r="SF105" s="40"/>
      <c r="SG105" s="40"/>
      <c r="SH105" s="40"/>
      <c r="SI105" s="40"/>
      <c r="SJ105" s="40"/>
      <c r="SK105" s="40"/>
      <c r="SL105" s="40"/>
      <c r="SM105" s="40"/>
      <c r="SN105" s="40"/>
      <c r="SO105" s="40"/>
      <c r="SP105" s="40"/>
      <c r="SQ105" s="40"/>
      <c r="SR105" s="40"/>
      <c r="SS105" s="40"/>
      <c r="ST105" s="40"/>
      <c r="SU105" s="40"/>
      <c r="SV105" s="40"/>
      <c r="SW105" s="40"/>
      <c r="SX105" s="40"/>
      <c r="SY105" s="40"/>
      <c r="SZ105" s="40"/>
      <c r="TA105" s="40"/>
      <c r="TB105" s="40"/>
      <c r="TC105" s="40"/>
      <c r="TD105" s="40"/>
      <c r="TE105" s="40"/>
      <c r="TF105" s="40"/>
      <c r="TG105" s="40"/>
      <c r="TH105" s="40"/>
      <c r="TI105" s="40"/>
      <c r="TJ105" s="40"/>
      <c r="TK105" s="40"/>
      <c r="TL105" s="40"/>
      <c r="TM105" s="40"/>
      <c r="TN105" s="40"/>
      <c r="TO105" s="40"/>
      <c r="TP105" s="40"/>
      <c r="TQ105" s="40"/>
      <c r="TR105" s="40"/>
      <c r="TS105" s="40"/>
      <c r="TT105" s="40"/>
      <c r="TU105" s="40"/>
      <c r="TV105" s="40"/>
      <c r="TW105" s="40"/>
      <c r="TX105" s="40"/>
      <c r="TY105" s="40"/>
      <c r="TZ105" s="40"/>
      <c r="UA105" s="40"/>
      <c r="UB105" s="40"/>
      <c r="UC105" s="40"/>
      <c r="UD105" s="40"/>
      <c r="UE105" s="40"/>
      <c r="UF105" s="40"/>
      <c r="UG105" s="40"/>
      <c r="UH105" s="40"/>
      <c r="UI105" s="40"/>
      <c r="UJ105" s="40"/>
      <c r="UK105" s="40"/>
      <c r="UL105" s="40"/>
      <c r="UM105" s="40"/>
      <c r="UN105" s="40"/>
      <c r="UO105" s="40"/>
      <c r="UP105" s="40"/>
      <c r="UQ105" s="40"/>
      <c r="UR105" s="40"/>
      <c r="US105" s="40"/>
      <c r="UT105" s="40"/>
      <c r="UU105" s="40"/>
      <c r="UV105" s="40"/>
      <c r="UW105" s="40"/>
      <c r="UX105" s="40"/>
      <c r="UY105" s="40"/>
      <c r="UZ105" s="40"/>
      <c r="VA105" s="40"/>
      <c r="VB105" s="40"/>
      <c r="VC105" s="40"/>
      <c r="VD105" s="40"/>
      <c r="VE105" s="40"/>
      <c r="VF105" s="40"/>
      <c r="VG105" s="40"/>
      <c r="VH105" s="40"/>
      <c r="VI105" s="40"/>
      <c r="VJ105" s="40"/>
      <c r="VK105" s="40"/>
      <c r="VL105" s="40"/>
      <c r="VM105" s="40"/>
      <c r="VN105" s="40"/>
      <c r="VO105" s="40"/>
      <c r="VP105" s="40"/>
      <c r="VQ105" s="40"/>
      <c r="VR105" s="40"/>
      <c r="VS105" s="40"/>
      <c r="VT105" s="40"/>
      <c r="VU105" s="40"/>
      <c r="VV105" s="40"/>
      <c r="VW105" s="40"/>
      <c r="VX105" s="40"/>
      <c r="VY105" s="40"/>
      <c r="VZ105" s="40"/>
      <c r="WA105" s="40"/>
      <c r="WB105" s="40"/>
      <c r="WC105" s="40"/>
      <c r="WD105" s="40"/>
      <c r="WE105" s="40"/>
      <c r="WF105" s="40"/>
      <c r="WG105" s="40"/>
      <c r="WH105" s="40"/>
      <c r="WI105" s="40"/>
      <c r="WJ105" s="40"/>
      <c r="WK105" s="40"/>
      <c r="WL105" s="40"/>
      <c r="WM105" s="40"/>
      <c r="WN105" s="40"/>
      <c r="WO105" s="40"/>
      <c r="WP105" s="40"/>
      <c r="WQ105" s="40"/>
      <c r="WR105" s="40"/>
      <c r="WS105" s="40"/>
      <c r="WT105" s="40"/>
      <c r="WU105" s="40"/>
      <c r="WV105" s="40"/>
      <c r="WW105" s="40"/>
      <c r="WX105" s="40"/>
      <c r="WY105" s="40"/>
      <c r="WZ105" s="40"/>
      <c r="XA105" s="40"/>
      <c r="XB105" s="40"/>
      <c r="XC105" s="40"/>
      <c r="XD105" s="40"/>
      <c r="XE105" s="40"/>
      <c r="XF105" s="40"/>
      <c r="XG105" s="40"/>
      <c r="XH105" s="40"/>
      <c r="XI105" s="40"/>
      <c r="XJ105" s="40"/>
      <c r="XK105" s="40"/>
      <c r="XL105" s="40"/>
      <c r="XM105" s="40"/>
      <c r="XN105" s="40"/>
      <c r="XO105" s="40"/>
      <c r="XP105" s="40"/>
      <c r="XQ105" s="40"/>
      <c r="XR105" s="40"/>
      <c r="XS105" s="40"/>
      <c r="XT105" s="40"/>
      <c r="XU105" s="40"/>
      <c r="XV105" s="40"/>
      <c r="XW105" s="40"/>
      <c r="XX105" s="40"/>
      <c r="XY105" s="40"/>
      <c r="XZ105" s="40"/>
      <c r="YA105" s="40"/>
      <c r="YB105" s="40"/>
      <c r="YC105" s="40"/>
      <c r="YD105" s="40"/>
      <c r="YE105" s="40"/>
      <c r="YF105" s="40"/>
      <c r="YG105" s="40"/>
      <c r="YH105" s="40"/>
      <c r="YI105" s="40"/>
      <c r="YJ105" s="40"/>
      <c r="YK105" s="40"/>
      <c r="YL105" s="40"/>
      <c r="YM105" s="40"/>
      <c r="YN105" s="40"/>
      <c r="YO105" s="40"/>
      <c r="YP105" s="40"/>
      <c r="YQ105" s="40"/>
      <c r="YR105" s="40"/>
      <c r="YS105" s="40"/>
      <c r="YT105" s="40"/>
      <c r="YU105" s="40"/>
      <c r="YV105" s="40"/>
      <c r="YW105" s="40"/>
      <c r="YX105" s="40"/>
      <c r="YY105" s="40"/>
      <c r="YZ105" s="40"/>
      <c r="ZA105" s="40"/>
      <c r="ZB105" s="40"/>
      <c r="ZC105" s="40"/>
      <c r="ZD105" s="40"/>
      <c r="ZE105" s="40"/>
      <c r="ZF105" s="40"/>
      <c r="ZG105" s="40"/>
      <c r="ZH105" s="40"/>
      <c r="ZI105" s="40"/>
      <c r="ZJ105" s="40"/>
      <c r="ZK105" s="40"/>
      <c r="ZL105" s="40"/>
      <c r="ZM105" s="40"/>
      <c r="ZN105" s="40"/>
      <c r="ZO105" s="40"/>
      <c r="ZP105" s="40"/>
      <c r="ZQ105" s="40"/>
      <c r="ZR105" s="40"/>
      <c r="ZS105" s="40"/>
      <c r="ZT105" s="40"/>
      <c r="ZU105" s="40"/>
      <c r="ZV105" s="40"/>
      <c r="ZW105" s="40"/>
      <c r="ZX105" s="40"/>
      <c r="ZY105" s="40"/>
      <c r="ZZ105" s="40"/>
      <c r="AAA105" s="40"/>
      <c r="AAB105" s="40"/>
      <c r="AAC105" s="40"/>
      <c r="AAD105" s="40"/>
      <c r="AAE105" s="40"/>
      <c r="AAF105" s="40"/>
      <c r="AAG105" s="40"/>
      <c r="AAH105" s="40"/>
      <c r="AAI105" s="40"/>
      <c r="AAJ105" s="40"/>
      <c r="AAK105" s="40"/>
      <c r="AAL105" s="40"/>
      <c r="AAM105" s="40"/>
      <c r="AAN105" s="40"/>
      <c r="AAO105" s="40"/>
      <c r="AAP105" s="40"/>
      <c r="AAQ105" s="40"/>
      <c r="AAR105" s="40"/>
      <c r="AAS105" s="40"/>
      <c r="AAT105" s="40"/>
      <c r="AAU105" s="40"/>
      <c r="AAV105" s="40"/>
      <c r="AAW105" s="40"/>
      <c r="AAX105" s="40"/>
      <c r="AAY105" s="40"/>
      <c r="AAZ105" s="40"/>
      <c r="ABA105" s="40"/>
      <c r="ABB105" s="40"/>
      <c r="ABC105" s="40"/>
      <c r="ABD105" s="40"/>
      <c r="ABE105" s="40"/>
      <c r="ABF105" s="40"/>
      <c r="ABG105" s="40"/>
      <c r="ABH105" s="40"/>
      <c r="ABI105" s="40"/>
      <c r="ABJ105" s="40"/>
      <c r="ABK105" s="40"/>
      <c r="ABL105" s="40"/>
      <c r="ABM105" s="40"/>
      <c r="ABN105" s="40"/>
      <c r="ABO105" s="40"/>
      <c r="ABP105" s="40"/>
      <c r="ABQ105" s="40"/>
      <c r="ABR105" s="40"/>
      <c r="ABS105" s="40"/>
      <c r="ABT105" s="40"/>
      <c r="ABU105" s="40"/>
      <c r="ABV105" s="40"/>
      <c r="ABW105" s="40"/>
      <c r="ABX105" s="40"/>
      <c r="ABY105" s="40"/>
      <c r="ABZ105" s="40"/>
      <c r="ACA105" s="40"/>
      <c r="ACB105" s="40"/>
      <c r="ACC105" s="40"/>
      <c r="ACD105" s="40"/>
      <c r="ACE105" s="40"/>
      <c r="ACF105" s="40"/>
      <c r="ACG105" s="40"/>
      <c r="ACH105" s="40"/>
      <c r="ACI105" s="40"/>
      <c r="ACJ105" s="40"/>
      <c r="ACK105" s="40"/>
      <c r="ACL105" s="40"/>
      <c r="ACM105" s="40"/>
      <c r="ACN105" s="40"/>
      <c r="ACO105" s="40"/>
      <c r="ACP105" s="40"/>
      <c r="ACQ105" s="40"/>
      <c r="ACR105" s="40"/>
      <c r="ACS105" s="40"/>
      <c r="ACT105" s="40"/>
      <c r="ACU105" s="40"/>
      <c r="ACV105" s="40"/>
      <c r="ACW105" s="40"/>
      <c r="ACX105" s="40"/>
      <c r="ACY105" s="40"/>
      <c r="ACZ105" s="40"/>
      <c r="ADA105" s="40"/>
      <c r="ADB105" s="40"/>
      <c r="ADC105" s="40"/>
      <c r="ADD105" s="40"/>
      <c r="ADE105" s="40"/>
      <c r="ADF105" s="40"/>
      <c r="ADG105" s="40"/>
      <c r="ADH105" s="40"/>
      <c r="ADI105" s="40"/>
      <c r="ADJ105" s="40"/>
      <c r="ADK105" s="40"/>
      <c r="ADL105" s="40"/>
      <c r="ADM105" s="40"/>
      <c r="ADN105" s="40"/>
      <c r="ADO105" s="40"/>
      <c r="ADP105" s="40"/>
      <c r="ADQ105" s="40"/>
      <c r="ADR105" s="40"/>
      <c r="ADS105" s="40"/>
      <c r="ADT105" s="40"/>
      <c r="ADU105" s="40"/>
      <c r="ADV105" s="40"/>
      <c r="ADW105" s="40"/>
      <c r="ADX105" s="40"/>
      <c r="ADY105" s="40"/>
      <c r="ADZ105" s="40"/>
      <c r="AEA105" s="40"/>
      <c r="AEB105" s="40"/>
      <c r="AEC105" s="40"/>
      <c r="AED105" s="40"/>
      <c r="AEE105" s="40"/>
      <c r="AEF105" s="40"/>
      <c r="AEG105" s="40"/>
      <c r="AEH105" s="40"/>
      <c r="AEI105" s="40"/>
      <c r="AEJ105" s="40"/>
      <c r="AEK105" s="40"/>
      <c r="AEL105" s="40"/>
      <c r="AEM105" s="40"/>
      <c r="AEN105" s="40"/>
      <c r="AEO105" s="40"/>
      <c r="AEP105" s="40"/>
      <c r="AEQ105" s="40"/>
      <c r="AER105" s="40"/>
      <c r="AES105" s="40"/>
      <c r="AET105" s="40"/>
      <c r="AEU105" s="40"/>
      <c r="AEV105" s="40"/>
      <c r="AEW105" s="40"/>
      <c r="AEX105" s="40"/>
      <c r="AEY105" s="40"/>
      <c r="AEZ105" s="40"/>
      <c r="AFA105" s="40"/>
      <c r="AFB105" s="40"/>
      <c r="AFC105" s="40"/>
      <c r="AFD105" s="40"/>
      <c r="AFE105" s="40"/>
      <c r="AFF105" s="40"/>
      <c r="AFG105" s="40"/>
      <c r="AFH105" s="40"/>
      <c r="AFI105" s="40"/>
      <c r="AFJ105" s="40"/>
      <c r="AFK105" s="40"/>
      <c r="AFL105" s="40"/>
      <c r="AFM105" s="40"/>
      <c r="AFN105" s="40"/>
      <c r="AFO105" s="40"/>
      <c r="AFP105" s="40"/>
      <c r="AFQ105" s="40"/>
      <c r="AFR105" s="40"/>
      <c r="AFS105" s="40"/>
      <c r="AFT105" s="40"/>
      <c r="AFU105" s="40"/>
      <c r="AFV105" s="40"/>
      <c r="AFW105" s="40"/>
      <c r="AFX105" s="40"/>
      <c r="AFY105" s="40"/>
      <c r="AFZ105" s="40"/>
      <c r="AGA105" s="40"/>
      <c r="AGB105" s="40"/>
      <c r="AGC105" s="40"/>
      <c r="AGD105" s="40"/>
      <c r="AGE105" s="40"/>
      <c r="AGF105" s="40"/>
      <c r="AGG105" s="40"/>
      <c r="AGH105" s="40"/>
      <c r="AGI105" s="40"/>
      <c r="AGJ105" s="40"/>
      <c r="AGK105" s="40"/>
      <c r="AGL105" s="40"/>
      <c r="AGM105" s="40"/>
      <c r="AGN105" s="40"/>
      <c r="AGO105" s="40"/>
      <c r="AGP105" s="40"/>
      <c r="AGQ105" s="40"/>
      <c r="AGR105" s="40"/>
      <c r="AGS105" s="40"/>
      <c r="AGT105" s="40"/>
      <c r="AGU105" s="40"/>
      <c r="AGV105" s="40"/>
      <c r="AGW105" s="40"/>
      <c r="AGX105" s="40"/>
      <c r="AGY105" s="40"/>
      <c r="AGZ105" s="40"/>
      <c r="AHA105" s="40"/>
      <c r="AHB105" s="40"/>
      <c r="AHC105" s="40"/>
      <c r="AHD105" s="40"/>
      <c r="AHE105" s="40"/>
      <c r="AHF105" s="40"/>
      <c r="AHG105" s="40"/>
      <c r="AHH105" s="40"/>
      <c r="AHI105" s="40"/>
      <c r="AHJ105" s="40"/>
      <c r="AHK105" s="40"/>
      <c r="AHL105" s="40"/>
      <c r="AHM105" s="40"/>
      <c r="AHN105" s="40"/>
      <c r="AHO105" s="40"/>
      <c r="AHP105" s="40"/>
      <c r="AHQ105" s="40"/>
      <c r="AHR105" s="40"/>
      <c r="AHS105" s="40"/>
      <c r="AHT105" s="40"/>
      <c r="AHU105" s="40"/>
      <c r="AHV105" s="40"/>
      <c r="AHW105" s="40"/>
      <c r="AHX105" s="40"/>
      <c r="AHY105" s="40"/>
      <c r="AHZ105" s="40"/>
      <c r="AIA105" s="40"/>
      <c r="AIB105" s="40"/>
      <c r="AIC105" s="40"/>
      <c r="AID105" s="40"/>
      <c r="AIE105" s="40"/>
      <c r="AIF105" s="40"/>
      <c r="AIG105" s="40"/>
      <c r="AIH105" s="40"/>
      <c r="AII105" s="40"/>
      <c r="AIJ105" s="40"/>
      <c r="AIK105" s="40"/>
      <c r="AIL105" s="40"/>
      <c r="AIM105" s="40"/>
      <c r="AIN105" s="40"/>
      <c r="AIO105" s="40"/>
      <c r="AIP105" s="40"/>
      <c r="AIQ105" s="40"/>
      <c r="AIR105" s="40"/>
      <c r="AIS105" s="40"/>
      <c r="AIT105" s="40"/>
      <c r="AIU105" s="40"/>
      <c r="AIV105" s="40"/>
      <c r="AIW105" s="40"/>
      <c r="AIX105" s="40"/>
      <c r="AIY105" s="40"/>
      <c r="AIZ105" s="40"/>
      <c r="AJA105" s="40"/>
      <c r="AJB105" s="40"/>
      <c r="AJC105" s="40"/>
      <c r="AJD105" s="40"/>
      <c r="AJE105" s="40"/>
      <c r="AJF105" s="40"/>
      <c r="AJG105" s="40"/>
      <c r="AJH105" s="40"/>
      <c r="AJI105" s="40"/>
      <c r="AJJ105" s="40"/>
      <c r="AJK105" s="40"/>
      <c r="AJL105" s="40"/>
      <c r="AJM105" s="40"/>
      <c r="AJN105" s="40"/>
      <c r="AJO105" s="40"/>
      <c r="AJP105" s="40"/>
      <c r="AJQ105" s="40"/>
      <c r="AJR105" s="40"/>
      <c r="AJS105" s="40"/>
      <c r="AJT105" s="40"/>
      <c r="AJU105" s="40"/>
      <c r="AJV105" s="40"/>
      <c r="AJW105" s="40"/>
      <c r="AJX105" s="40"/>
      <c r="AJY105" s="40"/>
      <c r="AJZ105" s="40"/>
      <c r="AKA105" s="40"/>
      <c r="AKB105" s="40"/>
      <c r="AKC105" s="40"/>
      <c r="AKD105" s="40"/>
      <c r="AKE105" s="40"/>
      <c r="AKF105" s="40"/>
      <c r="AKG105" s="40"/>
      <c r="AKH105" s="40"/>
      <c r="AKI105" s="40"/>
      <c r="AKJ105" s="40"/>
      <c r="AKK105" s="40"/>
      <c r="AKL105" s="40"/>
      <c r="AKM105" s="40"/>
      <c r="AKN105" s="40"/>
      <c r="AKO105" s="40"/>
      <c r="AKP105" s="40"/>
      <c r="AKQ105" s="40"/>
      <c r="AKR105" s="40"/>
      <c r="AKS105" s="40"/>
      <c r="AKT105" s="40"/>
      <c r="AKU105" s="40"/>
      <c r="AKV105" s="40"/>
      <c r="AKW105" s="40"/>
      <c r="AKX105" s="40"/>
      <c r="AKY105" s="40"/>
      <c r="AKZ105" s="40"/>
      <c r="ALA105" s="40"/>
      <c r="ALB105" s="40"/>
      <c r="ALC105" s="40"/>
      <c r="ALD105" s="40"/>
      <c r="ALE105" s="40"/>
      <c r="ALF105" s="40"/>
      <c r="ALG105" s="40"/>
      <c r="ALH105" s="40"/>
      <c r="ALI105" s="40"/>
      <c r="ALJ105" s="40"/>
      <c r="ALK105" s="40"/>
      <c r="ALL105" s="40"/>
      <c r="ALM105" s="40"/>
      <c r="ALN105" s="40"/>
      <c r="ALO105" s="40"/>
      <c r="ALP105" s="40"/>
      <c r="ALQ105" s="40"/>
      <c r="ALR105" s="40"/>
      <c r="ALS105" s="40"/>
      <c r="ALT105" s="40"/>
      <c r="ALU105" s="40"/>
      <c r="ALV105" s="40"/>
      <c r="ALW105" s="40"/>
      <c r="ALX105" s="40"/>
      <c r="ALY105" s="40"/>
      <c r="ALZ105" s="40"/>
      <c r="AMA105" s="40"/>
      <c r="AMB105" s="40"/>
      <c r="AMC105" s="40"/>
      <c r="AMD105" s="40"/>
      <c r="AME105" s="40"/>
      <c r="AMF105" s="40"/>
      <c r="AMG105" s="40"/>
      <c r="AMH105" s="40"/>
      <c r="AMI105" s="40"/>
      <c r="AMJ105" s="40"/>
      <c r="AMK105" s="40"/>
      <c r="AML105" s="40"/>
      <c r="AMM105" s="40"/>
      <c r="AMN105" s="40"/>
      <c r="AMO105" s="40"/>
      <c r="AMP105" s="40"/>
      <c r="AMQ105" s="40"/>
      <c r="AMR105" s="40"/>
      <c r="AMS105" s="40"/>
      <c r="AMT105" s="40"/>
      <c r="AMU105" s="40"/>
      <c r="AMV105" s="40"/>
      <c r="AMW105" s="40"/>
      <c r="AMX105" s="40"/>
      <c r="AMY105" s="40"/>
      <c r="AMZ105" s="40"/>
      <c r="ANA105" s="40"/>
      <c r="ANB105" s="40"/>
      <c r="ANC105" s="40"/>
      <c r="AND105" s="40"/>
      <c r="ANE105" s="40"/>
      <c r="ANF105" s="40"/>
      <c r="ANG105" s="40"/>
      <c r="ANH105" s="40"/>
      <c r="ANI105" s="40"/>
      <c r="ANJ105" s="40"/>
      <c r="ANK105" s="40"/>
      <c r="ANL105" s="40"/>
      <c r="ANM105" s="40"/>
      <c r="ANN105" s="40"/>
      <c r="ANO105" s="40"/>
      <c r="ANP105" s="40"/>
      <c r="ANQ105" s="40"/>
      <c r="ANR105" s="40"/>
      <c r="ANS105" s="40"/>
      <c r="ANT105" s="40"/>
      <c r="ANU105" s="40"/>
      <c r="ANV105" s="40"/>
      <c r="ANW105" s="40"/>
      <c r="ANX105" s="40"/>
      <c r="ANY105" s="40"/>
      <c r="ANZ105" s="40"/>
      <c r="AOA105" s="40"/>
      <c r="AOB105" s="40"/>
      <c r="AOC105" s="40"/>
      <c r="AOD105" s="40"/>
      <c r="AOE105" s="40"/>
      <c r="AOF105" s="40"/>
      <c r="AOG105" s="40"/>
      <c r="AOH105" s="40"/>
      <c r="AOI105" s="40"/>
      <c r="AOJ105" s="40"/>
      <c r="AOK105" s="40"/>
      <c r="AOL105" s="40"/>
      <c r="AOM105" s="40"/>
      <c r="AON105" s="40"/>
      <c r="AOO105" s="40"/>
      <c r="AOP105" s="40"/>
      <c r="AOQ105" s="40"/>
      <c r="AOR105" s="40"/>
      <c r="AOS105" s="40"/>
      <c r="AOT105" s="40"/>
      <c r="AOU105" s="40"/>
      <c r="AOV105" s="40"/>
      <c r="AOW105" s="40"/>
      <c r="AOX105" s="40"/>
      <c r="AOY105" s="40"/>
      <c r="AOZ105" s="40"/>
      <c r="APA105" s="40"/>
      <c r="APB105" s="40"/>
      <c r="APC105" s="40"/>
      <c r="APD105" s="40"/>
      <c r="APE105" s="40"/>
      <c r="APF105" s="40"/>
      <c r="APG105" s="40"/>
      <c r="APH105" s="40"/>
      <c r="API105" s="40"/>
      <c r="APJ105" s="40"/>
      <c r="APK105" s="40"/>
      <c r="APL105" s="40"/>
      <c r="APM105" s="40"/>
      <c r="APN105" s="40"/>
      <c r="APO105" s="40"/>
      <c r="APP105" s="40"/>
      <c r="APQ105" s="40"/>
      <c r="APR105" s="40"/>
      <c r="APS105" s="40"/>
      <c r="APT105" s="40"/>
      <c r="APU105" s="40"/>
      <c r="APV105" s="40"/>
      <c r="APW105" s="40"/>
      <c r="APX105" s="40"/>
      <c r="APY105" s="40"/>
      <c r="APZ105" s="40"/>
      <c r="AQA105" s="40"/>
      <c r="AQB105" s="40"/>
      <c r="AQC105" s="40"/>
      <c r="AQD105" s="40"/>
      <c r="AQE105" s="40"/>
      <c r="AQF105" s="40"/>
      <c r="AQG105" s="40"/>
      <c r="AQH105" s="40"/>
      <c r="AQI105" s="40"/>
      <c r="AQJ105" s="40"/>
      <c r="AQK105" s="40"/>
      <c r="AQL105" s="40"/>
      <c r="AQM105" s="40"/>
      <c r="AQN105" s="40"/>
      <c r="AQO105" s="40"/>
      <c r="AQP105" s="40"/>
      <c r="AQQ105" s="40"/>
      <c r="AQR105" s="40"/>
      <c r="AQS105" s="40"/>
      <c r="AQT105" s="40"/>
      <c r="AQU105" s="40"/>
      <c r="AQV105" s="40"/>
      <c r="AQW105" s="40"/>
      <c r="AQX105" s="40"/>
      <c r="AQY105" s="40"/>
      <c r="AQZ105" s="40"/>
      <c r="ARA105" s="40"/>
      <c r="ARB105" s="40"/>
      <c r="ARC105" s="40"/>
      <c r="ARD105" s="40"/>
      <c r="ARE105" s="40"/>
      <c r="ARF105" s="40"/>
      <c r="ARG105" s="40"/>
      <c r="ARH105" s="40"/>
      <c r="ARI105" s="40"/>
      <c r="ARJ105" s="40"/>
      <c r="ARK105" s="40"/>
      <c r="ARL105" s="40"/>
      <c r="ARM105" s="40"/>
      <c r="ARN105" s="40"/>
      <c r="ARO105" s="40"/>
      <c r="ARP105" s="40"/>
      <c r="ARQ105" s="40"/>
      <c r="ARR105" s="40"/>
      <c r="ARS105" s="40"/>
      <c r="ART105" s="40"/>
      <c r="ARU105" s="40"/>
      <c r="ARV105" s="40"/>
      <c r="ARW105" s="40"/>
      <c r="ARX105" s="40"/>
      <c r="ARY105" s="40"/>
      <c r="ARZ105" s="40"/>
      <c r="ASA105" s="40"/>
      <c r="ASB105" s="40"/>
      <c r="ASC105" s="40"/>
      <c r="ASD105" s="40"/>
      <c r="ASE105" s="40"/>
      <c r="ASF105" s="40"/>
      <c r="ASG105" s="40"/>
      <c r="ASH105" s="40"/>
      <c r="ASI105" s="40"/>
      <c r="ASJ105" s="40"/>
      <c r="ASK105" s="40"/>
      <c r="ASL105" s="40"/>
      <c r="ASM105" s="40"/>
      <c r="ASN105" s="40"/>
      <c r="ASO105" s="40"/>
      <c r="ASP105" s="40"/>
      <c r="ASQ105" s="40"/>
      <c r="ASR105" s="40"/>
      <c r="ASS105" s="40"/>
      <c r="AST105" s="40"/>
      <c r="ASU105" s="40"/>
      <c r="ASV105" s="40"/>
      <c r="ASW105" s="40"/>
      <c r="ASX105" s="40"/>
      <c r="ASY105" s="40"/>
      <c r="ASZ105" s="40"/>
      <c r="ATA105" s="40"/>
      <c r="ATB105" s="40"/>
      <c r="ATC105" s="40"/>
      <c r="ATD105" s="40"/>
      <c r="ATE105" s="40"/>
      <c r="ATF105" s="40"/>
      <c r="ATG105" s="40"/>
      <c r="ATH105" s="40"/>
      <c r="ATI105" s="40"/>
      <c r="ATJ105" s="40"/>
      <c r="ATK105" s="40"/>
      <c r="ATL105" s="40"/>
      <c r="ATM105" s="40"/>
      <c r="ATN105" s="40"/>
      <c r="ATO105" s="40"/>
      <c r="ATP105" s="40"/>
      <c r="ATQ105" s="40"/>
      <c r="ATR105" s="40"/>
      <c r="ATS105" s="40"/>
      <c r="ATT105" s="40"/>
      <c r="ATU105" s="40"/>
      <c r="ATV105" s="40"/>
      <c r="ATW105" s="40"/>
      <c r="ATX105" s="40"/>
      <c r="ATY105" s="40"/>
      <c r="ATZ105" s="40"/>
      <c r="AUA105" s="40"/>
      <c r="AUB105" s="40"/>
      <c r="AUC105" s="40"/>
      <c r="AUD105" s="40"/>
      <c r="AUE105" s="40"/>
      <c r="AUF105" s="40"/>
      <c r="AUG105" s="40"/>
      <c r="AUH105" s="40"/>
      <c r="AUI105" s="40"/>
      <c r="AUJ105" s="40"/>
      <c r="AUK105" s="40"/>
      <c r="AUL105" s="40"/>
      <c r="AUM105" s="40"/>
      <c r="AUN105" s="40"/>
      <c r="AUO105" s="40"/>
      <c r="AUP105" s="40"/>
      <c r="AUQ105" s="40"/>
      <c r="AUR105" s="40"/>
      <c r="AUS105" s="40"/>
      <c r="AUT105" s="40"/>
      <c r="AUU105" s="40"/>
      <c r="AUV105" s="40"/>
      <c r="AUW105" s="40"/>
      <c r="AUX105" s="40"/>
      <c r="AUY105" s="40"/>
      <c r="AUZ105" s="40"/>
      <c r="AVA105" s="40"/>
      <c r="AVB105" s="40"/>
      <c r="AVC105" s="40"/>
      <c r="AVD105" s="40"/>
      <c r="AVE105" s="40"/>
      <c r="AVF105" s="40"/>
      <c r="AVG105" s="40"/>
      <c r="AVH105" s="40"/>
      <c r="AVI105" s="40"/>
      <c r="AVJ105" s="40"/>
      <c r="AVK105" s="40"/>
      <c r="AVL105" s="40"/>
      <c r="AVM105" s="40"/>
      <c r="AVN105" s="40"/>
      <c r="AVO105" s="40"/>
      <c r="AVP105" s="40"/>
      <c r="AVQ105" s="40"/>
      <c r="AVR105" s="40"/>
      <c r="AVS105" s="40"/>
      <c r="AVT105" s="40"/>
      <c r="AVU105" s="40"/>
      <c r="AVV105" s="40"/>
      <c r="AVW105" s="40"/>
      <c r="AVX105" s="40"/>
      <c r="AVY105" s="40"/>
      <c r="AVZ105" s="40"/>
      <c r="AWA105" s="40"/>
      <c r="AWB105" s="40"/>
      <c r="AWC105" s="40"/>
      <c r="AWD105" s="40"/>
      <c r="AWE105" s="40"/>
      <c r="AWF105" s="40"/>
      <c r="AWG105" s="40"/>
      <c r="AWH105" s="40"/>
      <c r="AWI105" s="40"/>
      <c r="AWJ105" s="40"/>
      <c r="AWK105" s="40"/>
      <c r="AWL105" s="40"/>
      <c r="AWM105" s="40"/>
      <c r="AWN105" s="40"/>
      <c r="AWO105" s="40"/>
      <c r="AWP105" s="40"/>
      <c r="AWQ105" s="40"/>
      <c r="AWR105" s="40"/>
      <c r="AWS105" s="40"/>
      <c r="AWT105" s="40"/>
      <c r="AWU105" s="40"/>
      <c r="AWV105" s="40"/>
      <c r="AWW105" s="40"/>
      <c r="AWX105" s="40"/>
      <c r="AWY105" s="40"/>
      <c r="AWZ105" s="40"/>
      <c r="AXA105" s="40"/>
      <c r="AXB105" s="40"/>
      <c r="AXC105" s="40"/>
      <c r="AXD105" s="40"/>
      <c r="AXE105" s="40"/>
      <c r="AXF105" s="40"/>
      <c r="AXG105" s="40"/>
      <c r="AXH105" s="40"/>
      <c r="AXI105" s="40"/>
      <c r="AXJ105" s="40"/>
      <c r="AXK105" s="40"/>
      <c r="AXL105" s="40"/>
      <c r="AXM105" s="40"/>
      <c r="AXN105" s="40"/>
      <c r="AXO105" s="40"/>
      <c r="AXP105" s="40"/>
      <c r="AXQ105" s="40"/>
      <c r="AXR105" s="40"/>
      <c r="AXS105" s="40"/>
      <c r="AXT105" s="40"/>
      <c r="AXU105" s="40"/>
      <c r="AXV105" s="40"/>
      <c r="AXW105" s="40"/>
      <c r="AXX105" s="40"/>
      <c r="AXY105" s="40"/>
      <c r="AXZ105" s="40"/>
      <c r="AYA105" s="40"/>
      <c r="AYB105" s="40"/>
      <c r="AYC105" s="40"/>
      <c r="AYD105" s="40"/>
      <c r="AYE105" s="40"/>
      <c r="AYF105" s="40"/>
      <c r="AYG105" s="40"/>
      <c r="AYH105" s="40"/>
      <c r="AYI105" s="40"/>
      <c r="AYJ105" s="40"/>
      <c r="AYK105" s="40"/>
      <c r="AYL105" s="40"/>
      <c r="AYM105" s="40"/>
      <c r="AYN105" s="40"/>
      <c r="AYO105" s="40"/>
      <c r="AYP105" s="40"/>
      <c r="AYQ105" s="40"/>
      <c r="AYR105" s="40"/>
      <c r="AYS105" s="40"/>
      <c r="AYT105" s="40"/>
      <c r="AYU105" s="40"/>
      <c r="AYV105" s="40"/>
      <c r="AYW105" s="40"/>
      <c r="AYX105" s="40"/>
      <c r="AYY105" s="40"/>
      <c r="AYZ105" s="40"/>
      <c r="AZA105" s="40"/>
      <c r="AZB105" s="40"/>
      <c r="AZC105" s="40"/>
      <c r="AZD105" s="40"/>
      <c r="AZE105" s="40"/>
      <c r="AZF105" s="40"/>
      <c r="AZG105" s="40"/>
      <c r="AZH105" s="40"/>
      <c r="AZI105" s="40"/>
      <c r="AZJ105" s="40"/>
      <c r="AZK105" s="40"/>
      <c r="AZL105" s="40"/>
      <c r="AZM105" s="40"/>
      <c r="AZN105" s="40"/>
      <c r="AZO105" s="40"/>
      <c r="AZP105" s="40"/>
      <c r="AZQ105" s="40"/>
      <c r="AZR105" s="40"/>
      <c r="AZS105" s="40"/>
      <c r="AZT105" s="40"/>
      <c r="AZU105" s="40"/>
      <c r="AZV105" s="40"/>
      <c r="AZW105" s="40"/>
      <c r="AZX105" s="40"/>
      <c r="AZY105" s="40"/>
      <c r="AZZ105" s="40"/>
      <c r="BAA105" s="40"/>
      <c r="BAB105" s="40"/>
      <c r="BAC105" s="40"/>
      <c r="BAD105" s="40"/>
      <c r="BAE105" s="40"/>
      <c r="BAF105" s="40"/>
      <c r="BAG105" s="40"/>
      <c r="BAH105" s="40"/>
      <c r="BAI105" s="40"/>
      <c r="BAJ105" s="40"/>
      <c r="BAK105" s="40"/>
      <c r="BAL105" s="40"/>
      <c r="BAM105" s="40"/>
      <c r="BAN105" s="40"/>
      <c r="BAO105" s="40"/>
      <c r="BAP105" s="40"/>
      <c r="BAQ105" s="40"/>
      <c r="BAR105" s="40"/>
      <c r="BAS105" s="40"/>
      <c r="BAT105" s="40"/>
      <c r="BAU105" s="40"/>
      <c r="BAV105" s="40"/>
      <c r="BAW105" s="40"/>
      <c r="BAX105" s="40"/>
      <c r="BAY105" s="40"/>
      <c r="BAZ105" s="40"/>
      <c r="BBA105" s="40"/>
      <c r="BBB105" s="40"/>
      <c r="BBC105" s="40"/>
      <c r="BBD105" s="40"/>
      <c r="BBE105" s="40"/>
      <c r="BBF105" s="40"/>
      <c r="BBG105" s="40"/>
      <c r="BBH105" s="40"/>
      <c r="BBI105" s="40"/>
      <c r="BBJ105" s="40"/>
      <c r="BBK105" s="40"/>
      <c r="BBL105" s="40"/>
      <c r="BBM105" s="40"/>
      <c r="BBN105" s="40"/>
      <c r="BBO105" s="40"/>
      <c r="BBP105" s="40"/>
      <c r="BBQ105" s="40"/>
      <c r="BBR105" s="40"/>
      <c r="BBS105" s="40"/>
      <c r="BBT105" s="40"/>
      <c r="BBU105" s="40"/>
      <c r="BBV105" s="40"/>
      <c r="BBW105" s="40"/>
      <c r="BBX105" s="40"/>
      <c r="BBY105" s="40"/>
      <c r="BBZ105" s="40"/>
      <c r="BCA105" s="40"/>
      <c r="BCB105" s="40"/>
      <c r="BCC105" s="40"/>
      <c r="BCD105" s="40"/>
      <c r="BCE105" s="40"/>
      <c r="BCF105" s="40"/>
      <c r="BCG105" s="40"/>
      <c r="BCH105" s="40"/>
      <c r="BCI105" s="40"/>
      <c r="BCJ105" s="40"/>
      <c r="BCK105" s="40"/>
      <c r="BCL105" s="40"/>
      <c r="BCM105" s="40"/>
      <c r="BCN105" s="40"/>
      <c r="BCO105" s="40"/>
      <c r="BCP105" s="40"/>
      <c r="BCQ105" s="40"/>
      <c r="BCR105" s="40"/>
      <c r="BCS105" s="40"/>
      <c r="BCT105" s="40"/>
      <c r="BCU105" s="40"/>
      <c r="BCV105" s="40"/>
      <c r="BCW105" s="40"/>
      <c r="BCX105" s="40"/>
      <c r="BCY105" s="40"/>
      <c r="BCZ105" s="40"/>
      <c r="BDA105" s="40"/>
      <c r="BDB105" s="40"/>
      <c r="BDC105" s="40"/>
      <c r="BDD105" s="40"/>
      <c r="BDE105" s="40"/>
      <c r="BDF105" s="40"/>
      <c r="BDG105" s="40"/>
      <c r="BDH105" s="40"/>
      <c r="BDI105" s="40"/>
      <c r="BDJ105" s="40"/>
      <c r="BDK105" s="40"/>
      <c r="BDL105" s="40"/>
      <c r="BDM105" s="40"/>
      <c r="BDN105" s="40"/>
      <c r="BDO105" s="40"/>
      <c r="BDP105" s="40"/>
      <c r="BDQ105" s="40"/>
      <c r="BDR105" s="40"/>
      <c r="BDS105" s="40"/>
      <c r="BDT105" s="40"/>
      <c r="BDU105" s="40"/>
      <c r="BDV105" s="40"/>
      <c r="BDW105" s="40"/>
      <c r="BDX105" s="40"/>
      <c r="BDY105" s="40"/>
      <c r="BDZ105" s="40"/>
      <c r="BEA105" s="40"/>
      <c r="BEB105" s="40"/>
      <c r="BEC105" s="40"/>
      <c r="BED105" s="40"/>
      <c r="BEE105" s="40"/>
      <c r="BEF105" s="40"/>
      <c r="BEG105" s="40"/>
      <c r="BEH105" s="40"/>
      <c r="BEI105" s="40"/>
      <c r="BEJ105" s="40"/>
      <c r="BEK105" s="40"/>
      <c r="BEL105" s="40"/>
      <c r="BEM105" s="40"/>
      <c r="BEN105" s="40"/>
      <c r="BEO105" s="40"/>
      <c r="BEP105" s="40"/>
      <c r="BEQ105" s="40"/>
      <c r="BER105" s="40"/>
      <c r="BES105" s="40"/>
      <c r="BET105" s="40"/>
      <c r="BEU105" s="40"/>
      <c r="BEV105" s="40"/>
      <c r="BEW105" s="40"/>
      <c r="BEX105" s="40"/>
      <c r="BEY105" s="40"/>
      <c r="BEZ105" s="40"/>
      <c r="BFA105" s="40"/>
      <c r="BFB105" s="40"/>
      <c r="BFC105" s="40"/>
      <c r="BFD105" s="40"/>
      <c r="BFE105" s="40"/>
      <c r="BFF105" s="40"/>
      <c r="BFG105" s="40"/>
      <c r="BFH105" s="40"/>
      <c r="BFI105" s="40"/>
      <c r="BFJ105" s="40"/>
      <c r="BFK105" s="40"/>
      <c r="BFL105" s="40"/>
      <c r="BFM105" s="40"/>
      <c r="BFN105" s="40"/>
      <c r="BFO105" s="40"/>
      <c r="BFP105" s="40"/>
      <c r="BFQ105" s="40"/>
      <c r="BFR105" s="40"/>
      <c r="BFS105" s="40"/>
      <c r="BFT105" s="40"/>
      <c r="BFU105" s="40"/>
      <c r="BFV105" s="40"/>
      <c r="BFW105" s="40"/>
      <c r="BFX105" s="40"/>
      <c r="BFY105" s="40"/>
      <c r="BFZ105" s="40"/>
      <c r="BGA105" s="40"/>
      <c r="BGB105" s="40"/>
      <c r="BGC105" s="40"/>
      <c r="BGD105" s="40"/>
      <c r="BGE105" s="40"/>
      <c r="BGF105" s="40"/>
      <c r="BGG105" s="40"/>
      <c r="BGH105" s="40"/>
      <c r="BGI105" s="40"/>
      <c r="BGJ105" s="40"/>
      <c r="BGK105" s="40"/>
      <c r="BGL105" s="40"/>
      <c r="BGM105" s="40"/>
      <c r="BGN105" s="40"/>
      <c r="BGO105" s="40"/>
      <c r="BGP105" s="40"/>
      <c r="BGQ105" s="40"/>
      <c r="BGR105" s="40"/>
      <c r="BGS105" s="40"/>
      <c r="BGT105" s="40"/>
      <c r="BGU105" s="40"/>
      <c r="BGV105" s="40"/>
      <c r="BGW105" s="40"/>
      <c r="BGX105" s="40"/>
      <c r="BGY105" s="40"/>
      <c r="BGZ105" s="40"/>
      <c r="BHA105" s="40"/>
      <c r="BHB105" s="40"/>
      <c r="BHC105" s="40"/>
      <c r="BHD105" s="40"/>
      <c r="BHE105" s="40"/>
      <c r="BHF105" s="40"/>
      <c r="BHG105" s="40"/>
      <c r="BHH105" s="40"/>
      <c r="BHI105" s="40"/>
      <c r="BHJ105" s="40"/>
      <c r="BHK105" s="40"/>
      <c r="BHL105" s="40"/>
      <c r="BHM105" s="40"/>
      <c r="BHN105" s="40"/>
      <c r="BHO105" s="40"/>
      <c r="BHP105" s="40"/>
      <c r="BHQ105" s="40"/>
      <c r="BHR105" s="40"/>
      <c r="BHS105" s="40"/>
      <c r="BHT105" s="40"/>
      <c r="BHU105" s="40"/>
      <c r="BHV105" s="40"/>
      <c r="BHW105" s="40"/>
      <c r="BHX105" s="40"/>
      <c r="BHY105" s="40"/>
      <c r="BHZ105" s="40"/>
      <c r="BIA105" s="40"/>
      <c r="BIB105" s="40"/>
      <c r="BIC105" s="40"/>
      <c r="BID105" s="40"/>
      <c r="BIE105" s="40"/>
      <c r="BIF105" s="40"/>
      <c r="BIG105" s="40"/>
      <c r="BIH105" s="40"/>
      <c r="BII105" s="40"/>
      <c r="BIJ105" s="40"/>
      <c r="BIK105" s="40"/>
      <c r="BIL105" s="40"/>
      <c r="BIM105" s="40"/>
      <c r="BIN105" s="40"/>
      <c r="BIO105" s="40"/>
      <c r="BIP105" s="40"/>
      <c r="BIQ105" s="40"/>
      <c r="BIR105" s="40"/>
      <c r="BIS105" s="40"/>
      <c r="BIT105" s="40"/>
      <c r="BIU105" s="40"/>
      <c r="BIV105" s="40"/>
      <c r="BIW105" s="40"/>
      <c r="BIX105" s="40"/>
      <c r="BIY105" s="40"/>
      <c r="BIZ105" s="40"/>
      <c r="BJA105" s="40"/>
      <c r="BJB105" s="40"/>
      <c r="BJC105" s="40"/>
      <c r="BJD105" s="40"/>
      <c r="BJE105" s="40"/>
      <c r="BJF105" s="40"/>
      <c r="BJG105" s="40"/>
      <c r="BJH105" s="40"/>
      <c r="BJI105" s="40"/>
      <c r="BJJ105" s="40"/>
      <c r="BJK105" s="40"/>
      <c r="BJL105" s="40"/>
      <c r="BJM105" s="40"/>
      <c r="BJN105" s="40"/>
      <c r="BJO105" s="40"/>
      <c r="BJP105" s="40"/>
      <c r="BJQ105" s="40"/>
      <c r="BJR105" s="40"/>
      <c r="BJS105" s="40"/>
      <c r="BJT105" s="40"/>
      <c r="BJU105" s="40"/>
      <c r="BJV105" s="40"/>
      <c r="BJW105" s="40"/>
      <c r="BJX105" s="40"/>
      <c r="BJY105" s="40"/>
      <c r="BJZ105" s="40"/>
      <c r="BKA105" s="40"/>
      <c r="BKB105" s="40"/>
      <c r="BKC105" s="40"/>
      <c r="BKD105" s="40"/>
      <c r="BKE105" s="40"/>
      <c r="BKF105" s="40"/>
      <c r="BKG105" s="40"/>
      <c r="BKH105" s="40"/>
      <c r="BKI105" s="40"/>
      <c r="BKJ105" s="40"/>
      <c r="BKK105" s="40"/>
      <c r="BKL105" s="40"/>
      <c r="BKM105" s="40"/>
      <c r="BKN105" s="40"/>
      <c r="BKO105" s="40"/>
      <c r="BKP105" s="40"/>
      <c r="BKQ105" s="40"/>
      <c r="BKR105" s="40"/>
      <c r="BKS105" s="40"/>
      <c r="BKT105" s="40"/>
      <c r="BKU105" s="40"/>
      <c r="BKV105" s="40"/>
      <c r="BKW105" s="40"/>
      <c r="BKX105" s="40"/>
      <c r="BKY105" s="40"/>
      <c r="BKZ105" s="40"/>
      <c r="BLA105" s="40"/>
      <c r="BLB105" s="40"/>
      <c r="BLC105" s="40"/>
      <c r="BLD105" s="40"/>
      <c r="BLE105" s="40"/>
      <c r="BLF105" s="40"/>
      <c r="BLG105" s="40"/>
      <c r="BLH105" s="40"/>
      <c r="BLI105" s="40"/>
      <c r="BLJ105" s="40"/>
      <c r="BLK105" s="40"/>
      <c r="BLL105" s="40"/>
      <c r="BLM105" s="40"/>
      <c r="BLN105" s="40"/>
      <c r="BLO105" s="40"/>
      <c r="BLP105" s="40"/>
      <c r="BLQ105" s="40"/>
      <c r="BLR105" s="40"/>
      <c r="BLS105" s="40"/>
      <c r="BLT105" s="40"/>
      <c r="BLU105" s="40"/>
      <c r="BLV105" s="40"/>
      <c r="BLW105" s="40"/>
      <c r="BLX105" s="40"/>
      <c r="BLY105" s="40"/>
      <c r="BLZ105" s="40"/>
      <c r="BMA105" s="40"/>
      <c r="BMB105" s="40"/>
      <c r="BMC105" s="40"/>
      <c r="BMD105" s="40"/>
      <c r="BME105" s="40"/>
      <c r="BMF105" s="40"/>
      <c r="BMG105" s="40"/>
      <c r="BMH105" s="40"/>
      <c r="BMI105" s="40"/>
      <c r="BMJ105" s="40"/>
      <c r="BMK105" s="40"/>
      <c r="BML105" s="40"/>
      <c r="BMM105" s="40"/>
      <c r="BMN105" s="40"/>
      <c r="BMO105" s="40"/>
      <c r="BMP105" s="40"/>
      <c r="BMQ105" s="40"/>
      <c r="BMR105" s="40"/>
      <c r="BMS105" s="40"/>
      <c r="BMT105" s="40"/>
      <c r="BMU105" s="40"/>
      <c r="BMV105" s="40"/>
      <c r="BMW105" s="40"/>
      <c r="BMX105" s="40"/>
      <c r="BMY105" s="40"/>
      <c r="BMZ105" s="40"/>
      <c r="BNA105" s="40"/>
      <c r="BNB105" s="40"/>
      <c r="BNC105" s="40"/>
      <c r="BND105" s="40"/>
      <c r="BNE105" s="40"/>
      <c r="BNF105" s="40"/>
      <c r="BNG105" s="40"/>
      <c r="BNH105" s="40"/>
      <c r="BNI105" s="40"/>
      <c r="BNJ105" s="40"/>
      <c r="BNK105" s="40"/>
      <c r="BNL105" s="40"/>
      <c r="BNM105" s="40"/>
      <c r="BNN105" s="40"/>
      <c r="BNO105" s="40"/>
      <c r="BNP105" s="40"/>
      <c r="BNQ105" s="40"/>
      <c r="BNR105" s="40"/>
      <c r="BNS105" s="40"/>
      <c r="BNT105" s="40"/>
      <c r="BNU105" s="40"/>
      <c r="BNV105" s="40"/>
      <c r="BNW105" s="40"/>
      <c r="BNX105" s="40"/>
      <c r="BNY105" s="40"/>
      <c r="BNZ105" s="40"/>
      <c r="BOA105" s="40"/>
      <c r="BOB105" s="40"/>
      <c r="BOC105" s="40"/>
      <c r="BOD105" s="40"/>
      <c r="BOE105" s="40"/>
      <c r="BOF105" s="40"/>
      <c r="BOG105" s="40"/>
      <c r="BOH105" s="40"/>
      <c r="BOI105" s="40"/>
      <c r="BOJ105" s="40"/>
      <c r="BOK105" s="40"/>
      <c r="BOL105" s="40"/>
      <c r="BOM105" s="40"/>
      <c r="BON105" s="40"/>
      <c r="BOO105" s="40"/>
      <c r="BOP105" s="40"/>
      <c r="BOQ105" s="40"/>
      <c r="BOR105" s="40"/>
      <c r="BOS105" s="40"/>
      <c r="BOT105" s="40"/>
      <c r="BOU105" s="40"/>
      <c r="BOV105" s="40"/>
      <c r="BOW105" s="40"/>
      <c r="BOX105" s="40"/>
      <c r="BOY105" s="40"/>
      <c r="BOZ105" s="40"/>
      <c r="BPA105" s="40"/>
      <c r="BPB105" s="40"/>
      <c r="BPC105" s="40"/>
      <c r="BPD105" s="40"/>
      <c r="BPE105" s="40"/>
      <c r="BPF105" s="40"/>
      <c r="BPG105" s="40"/>
      <c r="BPH105" s="40"/>
      <c r="BPI105" s="40"/>
      <c r="BPJ105" s="40"/>
      <c r="BPK105" s="40"/>
      <c r="BPL105" s="40"/>
      <c r="BPM105" s="40"/>
      <c r="BPN105" s="40"/>
      <c r="BPO105" s="40"/>
      <c r="BPP105" s="40"/>
      <c r="BPQ105" s="40"/>
      <c r="BPR105" s="40"/>
      <c r="BPS105" s="40"/>
      <c r="BPT105" s="40"/>
      <c r="BPU105" s="40"/>
      <c r="BPV105" s="40"/>
      <c r="BPW105" s="40"/>
      <c r="BPX105" s="40"/>
      <c r="BPY105" s="40"/>
      <c r="BPZ105" s="40"/>
      <c r="BQA105" s="40"/>
      <c r="BQB105" s="40"/>
      <c r="BQC105" s="40"/>
      <c r="BQD105" s="40"/>
      <c r="BQE105" s="40"/>
      <c r="BQF105" s="40"/>
      <c r="BQG105" s="40"/>
      <c r="BQH105" s="40"/>
      <c r="BQI105" s="40"/>
      <c r="BQJ105" s="40"/>
      <c r="BQK105" s="40"/>
      <c r="BQL105" s="40"/>
      <c r="BQM105" s="40"/>
      <c r="BQN105" s="40"/>
      <c r="BQO105" s="40"/>
      <c r="BQP105" s="40"/>
      <c r="BQQ105" s="40"/>
      <c r="BQR105" s="40"/>
      <c r="BQS105" s="40"/>
      <c r="BQT105" s="40"/>
      <c r="BQU105" s="40"/>
      <c r="BQV105" s="40"/>
      <c r="BQW105" s="40"/>
      <c r="BQX105" s="40"/>
      <c r="BQY105" s="40"/>
      <c r="BQZ105" s="40"/>
      <c r="BRA105" s="40"/>
      <c r="BRB105" s="40"/>
      <c r="BRC105" s="40"/>
      <c r="BRD105" s="40"/>
      <c r="BRE105" s="40"/>
      <c r="BRF105" s="40"/>
      <c r="BRG105" s="40"/>
      <c r="BRH105" s="40"/>
      <c r="BRI105" s="40"/>
      <c r="BRJ105" s="40"/>
      <c r="BRK105" s="40"/>
      <c r="BRL105" s="40"/>
      <c r="BRM105" s="40"/>
      <c r="BRN105" s="40"/>
      <c r="BRO105" s="40"/>
      <c r="BRP105" s="40"/>
      <c r="BRQ105" s="40"/>
      <c r="BRR105" s="40"/>
      <c r="BRS105" s="40"/>
      <c r="BRT105" s="40"/>
      <c r="BRU105" s="40"/>
      <c r="BRV105" s="40"/>
      <c r="BRW105" s="40"/>
      <c r="BRX105" s="40"/>
      <c r="BRY105" s="40"/>
      <c r="BRZ105" s="40"/>
      <c r="BSA105" s="40"/>
      <c r="BSB105" s="40"/>
    </row>
    <row r="106" spans="1:1848" s="32" customFormat="1" x14ac:dyDescent="0.2">
      <c r="A106" s="36" t="s">
        <v>13</v>
      </c>
      <c r="B106" s="30" t="s">
        <v>1</v>
      </c>
      <c r="C106" s="89">
        <v>107.5</v>
      </c>
      <c r="D106" s="89">
        <f>D105/C105*100</f>
        <v>112.54436930501316</v>
      </c>
      <c r="E106" s="89">
        <f>E105/D105*100</f>
        <v>95.972344716000933</v>
      </c>
      <c r="F106" s="89">
        <f>F105/E105*100</f>
        <v>118.99634470361478</v>
      </c>
      <c r="G106" s="89">
        <f>G105/F105*100</f>
        <v>130.89377583856748</v>
      </c>
      <c r="H106" s="89">
        <f>H105/G105*100</f>
        <v>102.88066126024427</v>
      </c>
      <c r="I106" s="89">
        <f>I105/G105*100</f>
        <v>102.88066126024427</v>
      </c>
      <c r="J106" s="89">
        <f>J105/H105*100</f>
        <v>105.037370055263</v>
      </c>
      <c r="K106" s="89">
        <f>K105/I105*100</f>
        <v>105.037370055263</v>
      </c>
      <c r="L106" s="89">
        <f>L105/J105*100</f>
        <v>105.41240795953553</v>
      </c>
      <c r="M106" s="89">
        <f>M105/K105*100</f>
        <v>105.41240795953553</v>
      </c>
      <c r="N106" s="35"/>
      <c r="O106" s="35"/>
    </row>
    <row r="107" spans="1:1848" s="40" customFormat="1" x14ac:dyDescent="0.2">
      <c r="A107" s="49" t="s">
        <v>125</v>
      </c>
      <c r="B107" s="30" t="s">
        <v>11</v>
      </c>
      <c r="C107" s="95">
        <v>346467</v>
      </c>
      <c r="D107" s="95">
        <v>389929.1</v>
      </c>
      <c r="E107" s="95">
        <v>205551</v>
      </c>
      <c r="F107" s="95">
        <v>219609</v>
      </c>
      <c r="G107" s="95">
        <v>289746</v>
      </c>
      <c r="H107" s="95">
        <v>299742</v>
      </c>
      <c r="I107" s="95">
        <v>299742</v>
      </c>
      <c r="J107" s="94">
        <v>314304</v>
      </c>
      <c r="K107" s="94">
        <v>314304</v>
      </c>
      <c r="L107" s="94">
        <v>326305</v>
      </c>
      <c r="M107" s="94">
        <v>326305</v>
      </c>
      <c r="N107" s="43"/>
      <c r="O107" s="43"/>
    </row>
    <row r="108" spans="1:1848" s="40" customFormat="1" ht="25.5" x14ac:dyDescent="0.2">
      <c r="A108" s="49" t="s">
        <v>131</v>
      </c>
      <c r="B108" s="30" t="s">
        <v>11</v>
      </c>
      <c r="C108" s="90"/>
      <c r="D108" s="90"/>
      <c r="E108" s="90">
        <v>168673.1</v>
      </c>
      <c r="F108" s="90">
        <v>225704</v>
      </c>
      <c r="G108" s="90">
        <v>293141</v>
      </c>
      <c r="H108" s="90">
        <v>299936</v>
      </c>
      <c r="I108" s="90">
        <v>299936</v>
      </c>
      <c r="J108" s="91">
        <v>315582</v>
      </c>
      <c r="K108" s="91">
        <v>315582</v>
      </c>
      <c r="L108" s="91">
        <v>337673</v>
      </c>
      <c r="M108" s="91">
        <v>337673</v>
      </c>
      <c r="N108" s="43"/>
      <c r="O108" s="43"/>
    </row>
    <row r="109" spans="1:1848" s="87" customFormat="1" x14ac:dyDescent="0.2">
      <c r="A109" s="29" t="s">
        <v>52</v>
      </c>
      <c r="B109" s="30" t="s">
        <v>11</v>
      </c>
      <c r="C109" s="95">
        <f>SUM(C111:C112)</f>
        <v>12931.9</v>
      </c>
      <c r="D109" s="95">
        <f t="shared" ref="D109" si="69">SUM(D111:D112)</f>
        <v>13257.5</v>
      </c>
      <c r="E109" s="95">
        <f>SUM(E111:E112)</f>
        <v>13490</v>
      </c>
      <c r="F109" s="95">
        <v>17162.8</v>
      </c>
      <c r="G109" s="95">
        <v>19462.599999999999</v>
      </c>
      <c r="H109" s="95">
        <v>22576</v>
      </c>
      <c r="I109" s="95">
        <v>22596</v>
      </c>
      <c r="J109" s="95">
        <v>24783.1</v>
      </c>
      <c r="K109" s="95">
        <v>24833.1</v>
      </c>
      <c r="L109" s="95">
        <v>26893.5</v>
      </c>
      <c r="M109" s="95">
        <v>26993.5</v>
      </c>
      <c r="N109" s="43"/>
      <c r="O109" s="43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40"/>
      <c r="HZ109" s="40"/>
      <c r="IA109" s="40"/>
      <c r="IB109" s="40"/>
      <c r="IC109" s="40"/>
      <c r="ID109" s="40"/>
      <c r="IE109" s="40"/>
      <c r="IF109" s="40"/>
      <c r="IG109" s="40"/>
      <c r="IH109" s="40"/>
      <c r="II109" s="40"/>
      <c r="IJ109" s="40"/>
      <c r="IK109" s="40"/>
      <c r="IL109" s="40"/>
      <c r="IM109" s="40"/>
      <c r="IN109" s="40"/>
      <c r="IO109" s="40"/>
      <c r="IP109" s="40"/>
      <c r="IQ109" s="40"/>
      <c r="IR109" s="40"/>
      <c r="IS109" s="40"/>
      <c r="IT109" s="40"/>
      <c r="IU109" s="40"/>
      <c r="IV109" s="40"/>
      <c r="IW109" s="40"/>
      <c r="IX109" s="40"/>
      <c r="IY109" s="40"/>
      <c r="IZ109" s="40"/>
      <c r="JA109" s="40"/>
      <c r="JB109" s="40"/>
      <c r="JC109" s="40"/>
      <c r="JD109" s="40"/>
      <c r="JE109" s="40"/>
      <c r="JF109" s="40"/>
      <c r="JG109" s="40"/>
      <c r="JH109" s="40"/>
      <c r="JI109" s="40"/>
      <c r="JJ109" s="40"/>
      <c r="JK109" s="40"/>
      <c r="JL109" s="40"/>
      <c r="JM109" s="40"/>
      <c r="JN109" s="40"/>
      <c r="JO109" s="40"/>
      <c r="JP109" s="40"/>
      <c r="JQ109" s="40"/>
      <c r="JR109" s="40"/>
      <c r="JS109" s="40"/>
      <c r="JT109" s="40"/>
      <c r="JU109" s="40"/>
      <c r="JV109" s="40"/>
      <c r="JW109" s="40"/>
      <c r="JX109" s="40"/>
      <c r="JY109" s="40"/>
      <c r="JZ109" s="40"/>
      <c r="KA109" s="40"/>
      <c r="KB109" s="40"/>
      <c r="KC109" s="40"/>
      <c r="KD109" s="40"/>
      <c r="KE109" s="40"/>
      <c r="KF109" s="40"/>
      <c r="KG109" s="40"/>
      <c r="KH109" s="40"/>
      <c r="KI109" s="40"/>
      <c r="KJ109" s="40"/>
      <c r="KK109" s="40"/>
      <c r="KL109" s="40"/>
      <c r="KM109" s="40"/>
      <c r="KN109" s="40"/>
      <c r="KO109" s="40"/>
      <c r="KP109" s="40"/>
      <c r="KQ109" s="40"/>
      <c r="KR109" s="40"/>
      <c r="KS109" s="40"/>
      <c r="KT109" s="40"/>
      <c r="KU109" s="40"/>
      <c r="KV109" s="40"/>
      <c r="KW109" s="40"/>
      <c r="KX109" s="40"/>
      <c r="KY109" s="40"/>
      <c r="KZ109" s="40"/>
      <c r="LA109" s="40"/>
      <c r="LB109" s="40"/>
      <c r="LC109" s="40"/>
      <c r="LD109" s="40"/>
      <c r="LE109" s="40"/>
      <c r="LF109" s="40"/>
      <c r="LG109" s="40"/>
      <c r="LH109" s="40"/>
      <c r="LI109" s="40"/>
      <c r="LJ109" s="40"/>
      <c r="LK109" s="40"/>
      <c r="LL109" s="40"/>
      <c r="LM109" s="40"/>
      <c r="LN109" s="40"/>
      <c r="LO109" s="40"/>
      <c r="LP109" s="40"/>
      <c r="LQ109" s="40"/>
      <c r="LR109" s="40"/>
      <c r="LS109" s="40"/>
      <c r="LT109" s="40"/>
      <c r="LU109" s="40"/>
      <c r="LV109" s="40"/>
      <c r="LW109" s="40"/>
      <c r="LX109" s="40"/>
      <c r="LY109" s="40"/>
      <c r="LZ109" s="40"/>
      <c r="MA109" s="40"/>
      <c r="MB109" s="40"/>
      <c r="MC109" s="40"/>
      <c r="MD109" s="40"/>
      <c r="ME109" s="40"/>
      <c r="MF109" s="40"/>
      <c r="MG109" s="40"/>
      <c r="MH109" s="40"/>
      <c r="MI109" s="40"/>
      <c r="MJ109" s="40"/>
      <c r="MK109" s="40"/>
      <c r="ML109" s="40"/>
      <c r="MM109" s="40"/>
      <c r="MN109" s="40"/>
      <c r="MO109" s="40"/>
      <c r="MP109" s="40"/>
      <c r="MQ109" s="40"/>
      <c r="MR109" s="40"/>
      <c r="MS109" s="40"/>
      <c r="MT109" s="40"/>
      <c r="MU109" s="40"/>
      <c r="MV109" s="40"/>
      <c r="MW109" s="40"/>
      <c r="MX109" s="40"/>
      <c r="MY109" s="40"/>
      <c r="MZ109" s="40"/>
      <c r="NA109" s="40"/>
      <c r="NB109" s="40"/>
      <c r="NC109" s="40"/>
      <c r="ND109" s="40"/>
      <c r="NE109" s="40"/>
      <c r="NF109" s="40"/>
      <c r="NG109" s="40"/>
      <c r="NH109" s="40"/>
      <c r="NI109" s="40"/>
      <c r="NJ109" s="40"/>
      <c r="NK109" s="40"/>
      <c r="NL109" s="40"/>
      <c r="NM109" s="40"/>
      <c r="NN109" s="40"/>
      <c r="NO109" s="40"/>
      <c r="NP109" s="40"/>
      <c r="NQ109" s="40"/>
      <c r="NR109" s="40"/>
      <c r="NS109" s="40"/>
      <c r="NT109" s="40"/>
      <c r="NU109" s="40"/>
      <c r="NV109" s="40"/>
      <c r="NW109" s="40"/>
      <c r="NX109" s="40"/>
      <c r="NY109" s="40"/>
      <c r="NZ109" s="40"/>
      <c r="OA109" s="40"/>
      <c r="OB109" s="40"/>
      <c r="OC109" s="40"/>
      <c r="OD109" s="40"/>
      <c r="OE109" s="40"/>
      <c r="OF109" s="40"/>
      <c r="OG109" s="40"/>
      <c r="OH109" s="40"/>
      <c r="OI109" s="40"/>
      <c r="OJ109" s="40"/>
      <c r="OK109" s="40"/>
      <c r="OL109" s="40"/>
      <c r="OM109" s="40"/>
      <c r="ON109" s="40"/>
      <c r="OO109" s="40"/>
      <c r="OP109" s="40"/>
      <c r="OQ109" s="40"/>
      <c r="OR109" s="40"/>
      <c r="OS109" s="40"/>
      <c r="OT109" s="40"/>
      <c r="OU109" s="40"/>
      <c r="OV109" s="40"/>
      <c r="OW109" s="40"/>
      <c r="OX109" s="40"/>
      <c r="OY109" s="40"/>
      <c r="OZ109" s="40"/>
      <c r="PA109" s="40"/>
      <c r="PB109" s="40"/>
      <c r="PC109" s="40"/>
      <c r="PD109" s="40"/>
      <c r="PE109" s="40"/>
      <c r="PF109" s="40"/>
      <c r="PG109" s="40"/>
      <c r="PH109" s="40"/>
      <c r="PI109" s="40"/>
      <c r="PJ109" s="40"/>
      <c r="PK109" s="40"/>
      <c r="PL109" s="40"/>
      <c r="PM109" s="40"/>
      <c r="PN109" s="40"/>
      <c r="PO109" s="40"/>
      <c r="PP109" s="40"/>
      <c r="PQ109" s="40"/>
      <c r="PR109" s="40"/>
      <c r="PS109" s="40"/>
      <c r="PT109" s="40"/>
      <c r="PU109" s="40"/>
      <c r="PV109" s="40"/>
      <c r="PW109" s="40"/>
      <c r="PX109" s="40"/>
      <c r="PY109" s="40"/>
      <c r="PZ109" s="40"/>
      <c r="QA109" s="40"/>
      <c r="QB109" s="40"/>
      <c r="QC109" s="40"/>
      <c r="QD109" s="40"/>
      <c r="QE109" s="40"/>
      <c r="QF109" s="40"/>
      <c r="QG109" s="40"/>
      <c r="QH109" s="40"/>
      <c r="QI109" s="40"/>
      <c r="QJ109" s="40"/>
      <c r="QK109" s="40"/>
      <c r="QL109" s="40"/>
      <c r="QM109" s="40"/>
      <c r="QN109" s="40"/>
      <c r="QO109" s="40"/>
      <c r="QP109" s="40"/>
      <c r="QQ109" s="40"/>
      <c r="QR109" s="40"/>
      <c r="QS109" s="40"/>
      <c r="QT109" s="40"/>
      <c r="QU109" s="40"/>
      <c r="QV109" s="40"/>
      <c r="QW109" s="40"/>
      <c r="QX109" s="40"/>
      <c r="QY109" s="40"/>
      <c r="QZ109" s="40"/>
      <c r="RA109" s="40"/>
      <c r="RB109" s="40"/>
      <c r="RC109" s="40"/>
      <c r="RD109" s="40"/>
      <c r="RE109" s="40"/>
      <c r="RF109" s="40"/>
      <c r="RG109" s="40"/>
      <c r="RH109" s="40"/>
      <c r="RI109" s="40"/>
      <c r="RJ109" s="40"/>
      <c r="RK109" s="40"/>
      <c r="RL109" s="40"/>
      <c r="RM109" s="40"/>
      <c r="RN109" s="40"/>
      <c r="RO109" s="40"/>
      <c r="RP109" s="40"/>
      <c r="RQ109" s="40"/>
      <c r="RR109" s="40"/>
      <c r="RS109" s="40"/>
      <c r="RT109" s="40"/>
      <c r="RU109" s="40"/>
      <c r="RV109" s="40"/>
      <c r="RW109" s="40"/>
      <c r="RX109" s="40"/>
      <c r="RY109" s="40"/>
      <c r="RZ109" s="40"/>
      <c r="SA109" s="40"/>
      <c r="SB109" s="40"/>
      <c r="SC109" s="40"/>
      <c r="SD109" s="40"/>
      <c r="SE109" s="40"/>
      <c r="SF109" s="40"/>
      <c r="SG109" s="40"/>
      <c r="SH109" s="40"/>
      <c r="SI109" s="40"/>
      <c r="SJ109" s="40"/>
      <c r="SK109" s="40"/>
      <c r="SL109" s="40"/>
      <c r="SM109" s="40"/>
      <c r="SN109" s="40"/>
      <c r="SO109" s="40"/>
      <c r="SP109" s="40"/>
      <c r="SQ109" s="40"/>
      <c r="SR109" s="40"/>
      <c r="SS109" s="40"/>
      <c r="ST109" s="40"/>
      <c r="SU109" s="40"/>
      <c r="SV109" s="40"/>
      <c r="SW109" s="40"/>
      <c r="SX109" s="40"/>
      <c r="SY109" s="40"/>
      <c r="SZ109" s="40"/>
      <c r="TA109" s="40"/>
      <c r="TB109" s="40"/>
      <c r="TC109" s="40"/>
      <c r="TD109" s="40"/>
      <c r="TE109" s="40"/>
      <c r="TF109" s="40"/>
      <c r="TG109" s="40"/>
      <c r="TH109" s="40"/>
      <c r="TI109" s="40"/>
      <c r="TJ109" s="40"/>
      <c r="TK109" s="40"/>
      <c r="TL109" s="40"/>
      <c r="TM109" s="40"/>
      <c r="TN109" s="40"/>
      <c r="TO109" s="40"/>
      <c r="TP109" s="40"/>
      <c r="TQ109" s="40"/>
      <c r="TR109" s="40"/>
      <c r="TS109" s="40"/>
      <c r="TT109" s="40"/>
      <c r="TU109" s="40"/>
      <c r="TV109" s="40"/>
      <c r="TW109" s="40"/>
      <c r="TX109" s="40"/>
      <c r="TY109" s="40"/>
      <c r="TZ109" s="40"/>
      <c r="UA109" s="40"/>
      <c r="UB109" s="40"/>
      <c r="UC109" s="40"/>
      <c r="UD109" s="40"/>
      <c r="UE109" s="40"/>
      <c r="UF109" s="40"/>
      <c r="UG109" s="40"/>
      <c r="UH109" s="40"/>
      <c r="UI109" s="40"/>
      <c r="UJ109" s="40"/>
      <c r="UK109" s="40"/>
      <c r="UL109" s="40"/>
      <c r="UM109" s="40"/>
      <c r="UN109" s="40"/>
      <c r="UO109" s="40"/>
      <c r="UP109" s="40"/>
      <c r="UQ109" s="40"/>
      <c r="UR109" s="40"/>
      <c r="US109" s="40"/>
      <c r="UT109" s="40"/>
      <c r="UU109" s="40"/>
      <c r="UV109" s="40"/>
      <c r="UW109" s="40"/>
      <c r="UX109" s="40"/>
      <c r="UY109" s="40"/>
      <c r="UZ109" s="40"/>
      <c r="VA109" s="40"/>
      <c r="VB109" s="40"/>
      <c r="VC109" s="40"/>
      <c r="VD109" s="40"/>
      <c r="VE109" s="40"/>
      <c r="VF109" s="40"/>
      <c r="VG109" s="40"/>
      <c r="VH109" s="40"/>
      <c r="VI109" s="40"/>
      <c r="VJ109" s="40"/>
      <c r="VK109" s="40"/>
      <c r="VL109" s="40"/>
      <c r="VM109" s="40"/>
      <c r="VN109" s="40"/>
      <c r="VO109" s="40"/>
      <c r="VP109" s="40"/>
      <c r="VQ109" s="40"/>
      <c r="VR109" s="40"/>
      <c r="VS109" s="40"/>
      <c r="VT109" s="40"/>
      <c r="VU109" s="40"/>
      <c r="VV109" s="40"/>
      <c r="VW109" s="40"/>
      <c r="VX109" s="40"/>
      <c r="VY109" s="40"/>
      <c r="VZ109" s="40"/>
      <c r="WA109" s="40"/>
      <c r="WB109" s="40"/>
      <c r="WC109" s="40"/>
      <c r="WD109" s="40"/>
      <c r="WE109" s="40"/>
      <c r="WF109" s="40"/>
      <c r="WG109" s="40"/>
      <c r="WH109" s="40"/>
      <c r="WI109" s="40"/>
      <c r="WJ109" s="40"/>
      <c r="WK109" s="40"/>
      <c r="WL109" s="40"/>
      <c r="WM109" s="40"/>
      <c r="WN109" s="40"/>
      <c r="WO109" s="40"/>
      <c r="WP109" s="40"/>
      <c r="WQ109" s="40"/>
      <c r="WR109" s="40"/>
      <c r="WS109" s="40"/>
      <c r="WT109" s="40"/>
      <c r="WU109" s="40"/>
      <c r="WV109" s="40"/>
      <c r="WW109" s="40"/>
      <c r="WX109" s="40"/>
      <c r="WY109" s="40"/>
      <c r="WZ109" s="40"/>
      <c r="XA109" s="40"/>
      <c r="XB109" s="40"/>
      <c r="XC109" s="40"/>
      <c r="XD109" s="40"/>
      <c r="XE109" s="40"/>
      <c r="XF109" s="40"/>
      <c r="XG109" s="40"/>
      <c r="XH109" s="40"/>
      <c r="XI109" s="40"/>
      <c r="XJ109" s="40"/>
      <c r="XK109" s="40"/>
      <c r="XL109" s="40"/>
      <c r="XM109" s="40"/>
      <c r="XN109" s="40"/>
      <c r="XO109" s="40"/>
      <c r="XP109" s="40"/>
      <c r="XQ109" s="40"/>
      <c r="XR109" s="40"/>
      <c r="XS109" s="40"/>
      <c r="XT109" s="40"/>
      <c r="XU109" s="40"/>
      <c r="XV109" s="40"/>
      <c r="XW109" s="40"/>
      <c r="XX109" s="40"/>
      <c r="XY109" s="40"/>
      <c r="XZ109" s="40"/>
      <c r="YA109" s="40"/>
      <c r="YB109" s="40"/>
      <c r="YC109" s="40"/>
      <c r="YD109" s="40"/>
      <c r="YE109" s="40"/>
      <c r="YF109" s="40"/>
      <c r="YG109" s="40"/>
      <c r="YH109" s="40"/>
      <c r="YI109" s="40"/>
      <c r="YJ109" s="40"/>
      <c r="YK109" s="40"/>
      <c r="YL109" s="40"/>
      <c r="YM109" s="40"/>
      <c r="YN109" s="40"/>
      <c r="YO109" s="40"/>
      <c r="YP109" s="40"/>
      <c r="YQ109" s="40"/>
      <c r="YR109" s="40"/>
      <c r="YS109" s="40"/>
      <c r="YT109" s="40"/>
      <c r="YU109" s="40"/>
      <c r="YV109" s="40"/>
      <c r="YW109" s="40"/>
      <c r="YX109" s="40"/>
      <c r="YY109" s="40"/>
      <c r="YZ109" s="40"/>
      <c r="ZA109" s="40"/>
      <c r="ZB109" s="40"/>
      <c r="ZC109" s="40"/>
      <c r="ZD109" s="40"/>
      <c r="ZE109" s="40"/>
      <c r="ZF109" s="40"/>
      <c r="ZG109" s="40"/>
      <c r="ZH109" s="40"/>
      <c r="ZI109" s="40"/>
      <c r="ZJ109" s="40"/>
      <c r="ZK109" s="40"/>
      <c r="ZL109" s="40"/>
      <c r="ZM109" s="40"/>
      <c r="ZN109" s="40"/>
      <c r="ZO109" s="40"/>
      <c r="ZP109" s="40"/>
      <c r="ZQ109" s="40"/>
      <c r="ZR109" s="40"/>
      <c r="ZS109" s="40"/>
      <c r="ZT109" s="40"/>
      <c r="ZU109" s="40"/>
      <c r="ZV109" s="40"/>
      <c r="ZW109" s="40"/>
      <c r="ZX109" s="40"/>
      <c r="ZY109" s="40"/>
      <c r="ZZ109" s="40"/>
      <c r="AAA109" s="40"/>
      <c r="AAB109" s="40"/>
      <c r="AAC109" s="40"/>
      <c r="AAD109" s="40"/>
      <c r="AAE109" s="40"/>
      <c r="AAF109" s="40"/>
      <c r="AAG109" s="40"/>
      <c r="AAH109" s="40"/>
      <c r="AAI109" s="40"/>
      <c r="AAJ109" s="40"/>
      <c r="AAK109" s="40"/>
      <c r="AAL109" s="40"/>
      <c r="AAM109" s="40"/>
      <c r="AAN109" s="40"/>
      <c r="AAO109" s="40"/>
      <c r="AAP109" s="40"/>
      <c r="AAQ109" s="40"/>
      <c r="AAR109" s="40"/>
      <c r="AAS109" s="40"/>
      <c r="AAT109" s="40"/>
      <c r="AAU109" s="40"/>
      <c r="AAV109" s="40"/>
      <c r="AAW109" s="40"/>
      <c r="AAX109" s="40"/>
      <c r="AAY109" s="40"/>
      <c r="AAZ109" s="40"/>
      <c r="ABA109" s="40"/>
      <c r="ABB109" s="40"/>
      <c r="ABC109" s="40"/>
      <c r="ABD109" s="40"/>
      <c r="ABE109" s="40"/>
      <c r="ABF109" s="40"/>
      <c r="ABG109" s="40"/>
      <c r="ABH109" s="40"/>
      <c r="ABI109" s="40"/>
      <c r="ABJ109" s="40"/>
      <c r="ABK109" s="40"/>
      <c r="ABL109" s="40"/>
      <c r="ABM109" s="40"/>
      <c r="ABN109" s="40"/>
      <c r="ABO109" s="40"/>
      <c r="ABP109" s="40"/>
      <c r="ABQ109" s="40"/>
      <c r="ABR109" s="40"/>
      <c r="ABS109" s="40"/>
      <c r="ABT109" s="40"/>
      <c r="ABU109" s="40"/>
      <c r="ABV109" s="40"/>
      <c r="ABW109" s="40"/>
      <c r="ABX109" s="40"/>
      <c r="ABY109" s="40"/>
      <c r="ABZ109" s="40"/>
      <c r="ACA109" s="40"/>
      <c r="ACB109" s="40"/>
      <c r="ACC109" s="40"/>
      <c r="ACD109" s="40"/>
      <c r="ACE109" s="40"/>
      <c r="ACF109" s="40"/>
      <c r="ACG109" s="40"/>
      <c r="ACH109" s="40"/>
      <c r="ACI109" s="40"/>
      <c r="ACJ109" s="40"/>
      <c r="ACK109" s="40"/>
      <c r="ACL109" s="40"/>
      <c r="ACM109" s="40"/>
      <c r="ACN109" s="40"/>
      <c r="ACO109" s="40"/>
      <c r="ACP109" s="40"/>
      <c r="ACQ109" s="40"/>
      <c r="ACR109" s="40"/>
      <c r="ACS109" s="40"/>
      <c r="ACT109" s="40"/>
      <c r="ACU109" s="40"/>
      <c r="ACV109" s="40"/>
      <c r="ACW109" s="40"/>
      <c r="ACX109" s="40"/>
      <c r="ACY109" s="40"/>
      <c r="ACZ109" s="40"/>
      <c r="ADA109" s="40"/>
      <c r="ADB109" s="40"/>
      <c r="ADC109" s="40"/>
      <c r="ADD109" s="40"/>
      <c r="ADE109" s="40"/>
      <c r="ADF109" s="40"/>
      <c r="ADG109" s="40"/>
      <c r="ADH109" s="40"/>
      <c r="ADI109" s="40"/>
      <c r="ADJ109" s="40"/>
      <c r="ADK109" s="40"/>
      <c r="ADL109" s="40"/>
      <c r="ADM109" s="40"/>
      <c r="ADN109" s="40"/>
      <c r="ADO109" s="40"/>
      <c r="ADP109" s="40"/>
      <c r="ADQ109" s="40"/>
      <c r="ADR109" s="40"/>
      <c r="ADS109" s="40"/>
      <c r="ADT109" s="40"/>
      <c r="ADU109" s="40"/>
      <c r="ADV109" s="40"/>
      <c r="ADW109" s="40"/>
      <c r="ADX109" s="40"/>
      <c r="ADY109" s="40"/>
      <c r="ADZ109" s="40"/>
      <c r="AEA109" s="40"/>
      <c r="AEB109" s="40"/>
      <c r="AEC109" s="40"/>
      <c r="AED109" s="40"/>
      <c r="AEE109" s="40"/>
      <c r="AEF109" s="40"/>
      <c r="AEG109" s="40"/>
      <c r="AEH109" s="40"/>
      <c r="AEI109" s="40"/>
      <c r="AEJ109" s="40"/>
      <c r="AEK109" s="40"/>
      <c r="AEL109" s="40"/>
      <c r="AEM109" s="40"/>
      <c r="AEN109" s="40"/>
      <c r="AEO109" s="40"/>
      <c r="AEP109" s="40"/>
      <c r="AEQ109" s="40"/>
      <c r="AER109" s="40"/>
      <c r="AES109" s="40"/>
      <c r="AET109" s="40"/>
      <c r="AEU109" s="40"/>
      <c r="AEV109" s="40"/>
      <c r="AEW109" s="40"/>
      <c r="AEX109" s="40"/>
      <c r="AEY109" s="40"/>
      <c r="AEZ109" s="40"/>
      <c r="AFA109" s="40"/>
      <c r="AFB109" s="40"/>
      <c r="AFC109" s="40"/>
      <c r="AFD109" s="40"/>
      <c r="AFE109" s="40"/>
      <c r="AFF109" s="40"/>
      <c r="AFG109" s="40"/>
      <c r="AFH109" s="40"/>
      <c r="AFI109" s="40"/>
      <c r="AFJ109" s="40"/>
      <c r="AFK109" s="40"/>
      <c r="AFL109" s="40"/>
      <c r="AFM109" s="40"/>
      <c r="AFN109" s="40"/>
      <c r="AFO109" s="40"/>
      <c r="AFP109" s="40"/>
      <c r="AFQ109" s="40"/>
      <c r="AFR109" s="40"/>
      <c r="AFS109" s="40"/>
      <c r="AFT109" s="40"/>
      <c r="AFU109" s="40"/>
      <c r="AFV109" s="40"/>
      <c r="AFW109" s="40"/>
      <c r="AFX109" s="40"/>
      <c r="AFY109" s="40"/>
      <c r="AFZ109" s="40"/>
      <c r="AGA109" s="40"/>
      <c r="AGB109" s="40"/>
      <c r="AGC109" s="40"/>
      <c r="AGD109" s="40"/>
      <c r="AGE109" s="40"/>
      <c r="AGF109" s="40"/>
      <c r="AGG109" s="40"/>
      <c r="AGH109" s="40"/>
      <c r="AGI109" s="40"/>
      <c r="AGJ109" s="40"/>
      <c r="AGK109" s="40"/>
      <c r="AGL109" s="40"/>
      <c r="AGM109" s="40"/>
      <c r="AGN109" s="40"/>
      <c r="AGO109" s="40"/>
      <c r="AGP109" s="40"/>
      <c r="AGQ109" s="40"/>
      <c r="AGR109" s="40"/>
      <c r="AGS109" s="40"/>
      <c r="AGT109" s="40"/>
      <c r="AGU109" s="40"/>
      <c r="AGV109" s="40"/>
      <c r="AGW109" s="40"/>
      <c r="AGX109" s="40"/>
      <c r="AGY109" s="40"/>
      <c r="AGZ109" s="40"/>
      <c r="AHA109" s="40"/>
      <c r="AHB109" s="40"/>
      <c r="AHC109" s="40"/>
      <c r="AHD109" s="40"/>
      <c r="AHE109" s="40"/>
      <c r="AHF109" s="40"/>
      <c r="AHG109" s="40"/>
      <c r="AHH109" s="40"/>
      <c r="AHI109" s="40"/>
      <c r="AHJ109" s="40"/>
      <c r="AHK109" s="40"/>
      <c r="AHL109" s="40"/>
      <c r="AHM109" s="40"/>
      <c r="AHN109" s="40"/>
      <c r="AHO109" s="40"/>
      <c r="AHP109" s="40"/>
      <c r="AHQ109" s="40"/>
      <c r="AHR109" s="40"/>
      <c r="AHS109" s="40"/>
      <c r="AHT109" s="40"/>
      <c r="AHU109" s="40"/>
      <c r="AHV109" s="40"/>
      <c r="AHW109" s="40"/>
      <c r="AHX109" s="40"/>
      <c r="AHY109" s="40"/>
      <c r="AHZ109" s="40"/>
      <c r="AIA109" s="40"/>
      <c r="AIB109" s="40"/>
      <c r="AIC109" s="40"/>
      <c r="AID109" s="40"/>
      <c r="AIE109" s="40"/>
      <c r="AIF109" s="40"/>
      <c r="AIG109" s="40"/>
      <c r="AIH109" s="40"/>
      <c r="AII109" s="40"/>
      <c r="AIJ109" s="40"/>
      <c r="AIK109" s="40"/>
      <c r="AIL109" s="40"/>
      <c r="AIM109" s="40"/>
      <c r="AIN109" s="40"/>
      <c r="AIO109" s="40"/>
      <c r="AIP109" s="40"/>
      <c r="AIQ109" s="40"/>
      <c r="AIR109" s="40"/>
      <c r="AIS109" s="40"/>
      <c r="AIT109" s="40"/>
      <c r="AIU109" s="40"/>
      <c r="AIV109" s="40"/>
      <c r="AIW109" s="40"/>
      <c r="AIX109" s="40"/>
      <c r="AIY109" s="40"/>
      <c r="AIZ109" s="40"/>
      <c r="AJA109" s="40"/>
      <c r="AJB109" s="40"/>
      <c r="AJC109" s="40"/>
      <c r="AJD109" s="40"/>
      <c r="AJE109" s="40"/>
      <c r="AJF109" s="40"/>
      <c r="AJG109" s="40"/>
      <c r="AJH109" s="40"/>
      <c r="AJI109" s="40"/>
      <c r="AJJ109" s="40"/>
      <c r="AJK109" s="40"/>
      <c r="AJL109" s="40"/>
      <c r="AJM109" s="40"/>
      <c r="AJN109" s="40"/>
      <c r="AJO109" s="40"/>
      <c r="AJP109" s="40"/>
      <c r="AJQ109" s="40"/>
      <c r="AJR109" s="40"/>
      <c r="AJS109" s="40"/>
      <c r="AJT109" s="40"/>
      <c r="AJU109" s="40"/>
      <c r="AJV109" s="40"/>
      <c r="AJW109" s="40"/>
      <c r="AJX109" s="40"/>
      <c r="AJY109" s="40"/>
      <c r="AJZ109" s="40"/>
      <c r="AKA109" s="40"/>
      <c r="AKB109" s="40"/>
      <c r="AKC109" s="40"/>
      <c r="AKD109" s="40"/>
      <c r="AKE109" s="40"/>
      <c r="AKF109" s="40"/>
      <c r="AKG109" s="40"/>
      <c r="AKH109" s="40"/>
      <c r="AKI109" s="40"/>
      <c r="AKJ109" s="40"/>
      <c r="AKK109" s="40"/>
      <c r="AKL109" s="40"/>
      <c r="AKM109" s="40"/>
      <c r="AKN109" s="40"/>
      <c r="AKO109" s="40"/>
      <c r="AKP109" s="40"/>
      <c r="AKQ109" s="40"/>
      <c r="AKR109" s="40"/>
      <c r="AKS109" s="40"/>
      <c r="AKT109" s="40"/>
      <c r="AKU109" s="40"/>
      <c r="AKV109" s="40"/>
      <c r="AKW109" s="40"/>
      <c r="AKX109" s="40"/>
      <c r="AKY109" s="40"/>
      <c r="AKZ109" s="40"/>
      <c r="ALA109" s="40"/>
      <c r="ALB109" s="40"/>
      <c r="ALC109" s="40"/>
      <c r="ALD109" s="40"/>
      <c r="ALE109" s="40"/>
      <c r="ALF109" s="40"/>
      <c r="ALG109" s="40"/>
      <c r="ALH109" s="40"/>
      <c r="ALI109" s="40"/>
      <c r="ALJ109" s="40"/>
      <c r="ALK109" s="40"/>
      <c r="ALL109" s="40"/>
      <c r="ALM109" s="40"/>
      <c r="ALN109" s="40"/>
      <c r="ALO109" s="40"/>
      <c r="ALP109" s="40"/>
      <c r="ALQ109" s="40"/>
      <c r="ALR109" s="40"/>
      <c r="ALS109" s="40"/>
      <c r="ALT109" s="40"/>
      <c r="ALU109" s="40"/>
      <c r="ALV109" s="40"/>
      <c r="ALW109" s="40"/>
      <c r="ALX109" s="40"/>
      <c r="ALY109" s="40"/>
      <c r="ALZ109" s="40"/>
      <c r="AMA109" s="40"/>
      <c r="AMB109" s="40"/>
      <c r="AMC109" s="40"/>
      <c r="AMD109" s="40"/>
      <c r="AME109" s="40"/>
      <c r="AMF109" s="40"/>
      <c r="AMG109" s="40"/>
      <c r="AMH109" s="40"/>
      <c r="AMI109" s="40"/>
      <c r="AMJ109" s="40"/>
      <c r="AMK109" s="40"/>
      <c r="AML109" s="40"/>
      <c r="AMM109" s="40"/>
      <c r="AMN109" s="40"/>
      <c r="AMO109" s="40"/>
      <c r="AMP109" s="40"/>
      <c r="AMQ109" s="40"/>
      <c r="AMR109" s="40"/>
      <c r="AMS109" s="40"/>
      <c r="AMT109" s="40"/>
      <c r="AMU109" s="40"/>
      <c r="AMV109" s="40"/>
      <c r="AMW109" s="40"/>
      <c r="AMX109" s="40"/>
      <c r="AMY109" s="40"/>
      <c r="AMZ109" s="40"/>
      <c r="ANA109" s="40"/>
      <c r="ANB109" s="40"/>
      <c r="ANC109" s="40"/>
      <c r="AND109" s="40"/>
      <c r="ANE109" s="40"/>
      <c r="ANF109" s="40"/>
      <c r="ANG109" s="40"/>
      <c r="ANH109" s="40"/>
      <c r="ANI109" s="40"/>
      <c r="ANJ109" s="40"/>
      <c r="ANK109" s="40"/>
      <c r="ANL109" s="40"/>
      <c r="ANM109" s="40"/>
      <c r="ANN109" s="40"/>
      <c r="ANO109" s="40"/>
      <c r="ANP109" s="40"/>
      <c r="ANQ109" s="40"/>
      <c r="ANR109" s="40"/>
      <c r="ANS109" s="40"/>
      <c r="ANT109" s="40"/>
      <c r="ANU109" s="40"/>
      <c r="ANV109" s="40"/>
      <c r="ANW109" s="40"/>
      <c r="ANX109" s="40"/>
      <c r="ANY109" s="40"/>
      <c r="ANZ109" s="40"/>
      <c r="AOA109" s="40"/>
      <c r="AOB109" s="40"/>
      <c r="AOC109" s="40"/>
      <c r="AOD109" s="40"/>
      <c r="AOE109" s="40"/>
      <c r="AOF109" s="40"/>
      <c r="AOG109" s="40"/>
      <c r="AOH109" s="40"/>
      <c r="AOI109" s="40"/>
      <c r="AOJ109" s="40"/>
      <c r="AOK109" s="40"/>
      <c r="AOL109" s="40"/>
      <c r="AOM109" s="40"/>
      <c r="AON109" s="40"/>
      <c r="AOO109" s="40"/>
      <c r="AOP109" s="40"/>
      <c r="AOQ109" s="40"/>
      <c r="AOR109" s="40"/>
      <c r="AOS109" s="40"/>
      <c r="AOT109" s="40"/>
      <c r="AOU109" s="40"/>
      <c r="AOV109" s="40"/>
      <c r="AOW109" s="40"/>
      <c r="AOX109" s="40"/>
      <c r="AOY109" s="40"/>
      <c r="AOZ109" s="40"/>
      <c r="APA109" s="40"/>
      <c r="APB109" s="40"/>
      <c r="APC109" s="40"/>
      <c r="APD109" s="40"/>
      <c r="APE109" s="40"/>
      <c r="APF109" s="40"/>
      <c r="APG109" s="40"/>
      <c r="APH109" s="40"/>
      <c r="API109" s="40"/>
      <c r="APJ109" s="40"/>
      <c r="APK109" s="40"/>
      <c r="APL109" s="40"/>
      <c r="APM109" s="40"/>
      <c r="APN109" s="40"/>
      <c r="APO109" s="40"/>
      <c r="APP109" s="40"/>
      <c r="APQ109" s="40"/>
      <c r="APR109" s="40"/>
      <c r="APS109" s="40"/>
      <c r="APT109" s="40"/>
      <c r="APU109" s="40"/>
      <c r="APV109" s="40"/>
      <c r="APW109" s="40"/>
      <c r="APX109" s="40"/>
      <c r="APY109" s="40"/>
      <c r="APZ109" s="40"/>
      <c r="AQA109" s="40"/>
      <c r="AQB109" s="40"/>
      <c r="AQC109" s="40"/>
      <c r="AQD109" s="40"/>
      <c r="AQE109" s="40"/>
      <c r="AQF109" s="40"/>
      <c r="AQG109" s="40"/>
      <c r="AQH109" s="40"/>
      <c r="AQI109" s="40"/>
      <c r="AQJ109" s="40"/>
      <c r="AQK109" s="40"/>
      <c r="AQL109" s="40"/>
      <c r="AQM109" s="40"/>
      <c r="AQN109" s="40"/>
      <c r="AQO109" s="40"/>
      <c r="AQP109" s="40"/>
      <c r="AQQ109" s="40"/>
      <c r="AQR109" s="40"/>
      <c r="AQS109" s="40"/>
      <c r="AQT109" s="40"/>
      <c r="AQU109" s="40"/>
      <c r="AQV109" s="40"/>
      <c r="AQW109" s="40"/>
      <c r="AQX109" s="40"/>
      <c r="AQY109" s="40"/>
      <c r="AQZ109" s="40"/>
      <c r="ARA109" s="40"/>
      <c r="ARB109" s="40"/>
      <c r="ARC109" s="40"/>
      <c r="ARD109" s="40"/>
      <c r="ARE109" s="40"/>
      <c r="ARF109" s="40"/>
      <c r="ARG109" s="40"/>
      <c r="ARH109" s="40"/>
      <c r="ARI109" s="40"/>
      <c r="ARJ109" s="40"/>
      <c r="ARK109" s="40"/>
      <c r="ARL109" s="40"/>
      <c r="ARM109" s="40"/>
      <c r="ARN109" s="40"/>
      <c r="ARO109" s="40"/>
      <c r="ARP109" s="40"/>
      <c r="ARQ109" s="40"/>
      <c r="ARR109" s="40"/>
      <c r="ARS109" s="40"/>
      <c r="ART109" s="40"/>
      <c r="ARU109" s="40"/>
      <c r="ARV109" s="40"/>
      <c r="ARW109" s="40"/>
      <c r="ARX109" s="40"/>
      <c r="ARY109" s="40"/>
      <c r="ARZ109" s="40"/>
      <c r="ASA109" s="40"/>
      <c r="ASB109" s="40"/>
      <c r="ASC109" s="40"/>
      <c r="ASD109" s="40"/>
      <c r="ASE109" s="40"/>
      <c r="ASF109" s="40"/>
      <c r="ASG109" s="40"/>
      <c r="ASH109" s="40"/>
      <c r="ASI109" s="40"/>
      <c r="ASJ109" s="40"/>
      <c r="ASK109" s="40"/>
      <c r="ASL109" s="40"/>
      <c r="ASM109" s="40"/>
      <c r="ASN109" s="40"/>
      <c r="ASO109" s="40"/>
      <c r="ASP109" s="40"/>
      <c r="ASQ109" s="40"/>
      <c r="ASR109" s="40"/>
      <c r="ASS109" s="40"/>
      <c r="AST109" s="40"/>
      <c r="ASU109" s="40"/>
      <c r="ASV109" s="40"/>
      <c r="ASW109" s="40"/>
      <c r="ASX109" s="40"/>
      <c r="ASY109" s="40"/>
      <c r="ASZ109" s="40"/>
      <c r="ATA109" s="40"/>
      <c r="ATB109" s="40"/>
      <c r="ATC109" s="40"/>
      <c r="ATD109" s="40"/>
      <c r="ATE109" s="40"/>
      <c r="ATF109" s="40"/>
      <c r="ATG109" s="40"/>
      <c r="ATH109" s="40"/>
      <c r="ATI109" s="40"/>
      <c r="ATJ109" s="40"/>
      <c r="ATK109" s="40"/>
      <c r="ATL109" s="40"/>
      <c r="ATM109" s="40"/>
      <c r="ATN109" s="40"/>
      <c r="ATO109" s="40"/>
      <c r="ATP109" s="40"/>
      <c r="ATQ109" s="40"/>
      <c r="ATR109" s="40"/>
      <c r="ATS109" s="40"/>
      <c r="ATT109" s="40"/>
      <c r="ATU109" s="40"/>
      <c r="ATV109" s="40"/>
      <c r="ATW109" s="40"/>
      <c r="ATX109" s="40"/>
      <c r="ATY109" s="40"/>
      <c r="ATZ109" s="40"/>
      <c r="AUA109" s="40"/>
      <c r="AUB109" s="40"/>
      <c r="AUC109" s="40"/>
      <c r="AUD109" s="40"/>
      <c r="AUE109" s="40"/>
      <c r="AUF109" s="40"/>
      <c r="AUG109" s="40"/>
      <c r="AUH109" s="40"/>
      <c r="AUI109" s="40"/>
      <c r="AUJ109" s="40"/>
      <c r="AUK109" s="40"/>
      <c r="AUL109" s="40"/>
      <c r="AUM109" s="40"/>
      <c r="AUN109" s="40"/>
      <c r="AUO109" s="40"/>
      <c r="AUP109" s="40"/>
      <c r="AUQ109" s="40"/>
      <c r="AUR109" s="40"/>
      <c r="AUS109" s="40"/>
      <c r="AUT109" s="40"/>
      <c r="AUU109" s="40"/>
      <c r="AUV109" s="40"/>
      <c r="AUW109" s="40"/>
      <c r="AUX109" s="40"/>
      <c r="AUY109" s="40"/>
      <c r="AUZ109" s="40"/>
      <c r="AVA109" s="40"/>
      <c r="AVB109" s="40"/>
      <c r="AVC109" s="40"/>
      <c r="AVD109" s="40"/>
      <c r="AVE109" s="40"/>
      <c r="AVF109" s="40"/>
      <c r="AVG109" s="40"/>
      <c r="AVH109" s="40"/>
      <c r="AVI109" s="40"/>
      <c r="AVJ109" s="40"/>
      <c r="AVK109" s="40"/>
      <c r="AVL109" s="40"/>
      <c r="AVM109" s="40"/>
      <c r="AVN109" s="40"/>
      <c r="AVO109" s="40"/>
      <c r="AVP109" s="40"/>
      <c r="AVQ109" s="40"/>
      <c r="AVR109" s="40"/>
      <c r="AVS109" s="40"/>
      <c r="AVT109" s="40"/>
      <c r="AVU109" s="40"/>
      <c r="AVV109" s="40"/>
      <c r="AVW109" s="40"/>
      <c r="AVX109" s="40"/>
      <c r="AVY109" s="40"/>
      <c r="AVZ109" s="40"/>
      <c r="AWA109" s="40"/>
      <c r="AWB109" s="40"/>
      <c r="AWC109" s="40"/>
      <c r="AWD109" s="40"/>
      <c r="AWE109" s="40"/>
      <c r="AWF109" s="40"/>
      <c r="AWG109" s="40"/>
      <c r="AWH109" s="40"/>
      <c r="AWI109" s="40"/>
      <c r="AWJ109" s="40"/>
      <c r="AWK109" s="40"/>
      <c r="AWL109" s="40"/>
      <c r="AWM109" s="40"/>
      <c r="AWN109" s="40"/>
      <c r="AWO109" s="40"/>
      <c r="AWP109" s="40"/>
      <c r="AWQ109" s="40"/>
      <c r="AWR109" s="40"/>
      <c r="AWS109" s="40"/>
      <c r="AWT109" s="40"/>
      <c r="AWU109" s="40"/>
      <c r="AWV109" s="40"/>
      <c r="AWW109" s="40"/>
      <c r="AWX109" s="40"/>
      <c r="AWY109" s="40"/>
      <c r="AWZ109" s="40"/>
      <c r="AXA109" s="40"/>
      <c r="AXB109" s="40"/>
      <c r="AXC109" s="40"/>
      <c r="AXD109" s="40"/>
      <c r="AXE109" s="40"/>
      <c r="AXF109" s="40"/>
      <c r="AXG109" s="40"/>
      <c r="AXH109" s="40"/>
      <c r="AXI109" s="40"/>
      <c r="AXJ109" s="40"/>
      <c r="AXK109" s="40"/>
      <c r="AXL109" s="40"/>
      <c r="AXM109" s="40"/>
      <c r="AXN109" s="40"/>
      <c r="AXO109" s="40"/>
      <c r="AXP109" s="40"/>
      <c r="AXQ109" s="40"/>
      <c r="AXR109" s="40"/>
      <c r="AXS109" s="40"/>
      <c r="AXT109" s="40"/>
      <c r="AXU109" s="40"/>
      <c r="AXV109" s="40"/>
      <c r="AXW109" s="40"/>
      <c r="AXX109" s="40"/>
      <c r="AXY109" s="40"/>
      <c r="AXZ109" s="40"/>
      <c r="AYA109" s="40"/>
      <c r="AYB109" s="40"/>
      <c r="AYC109" s="40"/>
      <c r="AYD109" s="40"/>
      <c r="AYE109" s="40"/>
      <c r="AYF109" s="40"/>
      <c r="AYG109" s="40"/>
      <c r="AYH109" s="40"/>
      <c r="AYI109" s="40"/>
      <c r="AYJ109" s="40"/>
      <c r="AYK109" s="40"/>
      <c r="AYL109" s="40"/>
      <c r="AYM109" s="40"/>
      <c r="AYN109" s="40"/>
      <c r="AYO109" s="40"/>
      <c r="AYP109" s="40"/>
      <c r="AYQ109" s="40"/>
      <c r="AYR109" s="40"/>
      <c r="AYS109" s="40"/>
      <c r="AYT109" s="40"/>
      <c r="AYU109" s="40"/>
      <c r="AYV109" s="40"/>
      <c r="AYW109" s="40"/>
      <c r="AYX109" s="40"/>
      <c r="AYY109" s="40"/>
      <c r="AYZ109" s="40"/>
      <c r="AZA109" s="40"/>
      <c r="AZB109" s="40"/>
      <c r="AZC109" s="40"/>
      <c r="AZD109" s="40"/>
      <c r="AZE109" s="40"/>
      <c r="AZF109" s="40"/>
      <c r="AZG109" s="40"/>
      <c r="AZH109" s="40"/>
      <c r="AZI109" s="40"/>
      <c r="AZJ109" s="40"/>
      <c r="AZK109" s="40"/>
      <c r="AZL109" s="40"/>
      <c r="AZM109" s="40"/>
      <c r="AZN109" s="40"/>
      <c r="AZO109" s="40"/>
      <c r="AZP109" s="40"/>
      <c r="AZQ109" s="40"/>
      <c r="AZR109" s="40"/>
      <c r="AZS109" s="40"/>
      <c r="AZT109" s="40"/>
      <c r="AZU109" s="40"/>
      <c r="AZV109" s="40"/>
      <c r="AZW109" s="40"/>
      <c r="AZX109" s="40"/>
      <c r="AZY109" s="40"/>
      <c r="AZZ109" s="40"/>
      <c r="BAA109" s="40"/>
      <c r="BAB109" s="40"/>
      <c r="BAC109" s="40"/>
      <c r="BAD109" s="40"/>
      <c r="BAE109" s="40"/>
      <c r="BAF109" s="40"/>
      <c r="BAG109" s="40"/>
      <c r="BAH109" s="40"/>
      <c r="BAI109" s="40"/>
      <c r="BAJ109" s="40"/>
      <c r="BAK109" s="40"/>
      <c r="BAL109" s="40"/>
      <c r="BAM109" s="40"/>
      <c r="BAN109" s="40"/>
      <c r="BAO109" s="40"/>
      <c r="BAP109" s="40"/>
      <c r="BAQ109" s="40"/>
      <c r="BAR109" s="40"/>
      <c r="BAS109" s="40"/>
      <c r="BAT109" s="40"/>
      <c r="BAU109" s="40"/>
      <c r="BAV109" s="40"/>
      <c r="BAW109" s="40"/>
      <c r="BAX109" s="40"/>
      <c r="BAY109" s="40"/>
      <c r="BAZ109" s="40"/>
      <c r="BBA109" s="40"/>
      <c r="BBB109" s="40"/>
      <c r="BBC109" s="40"/>
      <c r="BBD109" s="40"/>
      <c r="BBE109" s="40"/>
      <c r="BBF109" s="40"/>
      <c r="BBG109" s="40"/>
      <c r="BBH109" s="40"/>
      <c r="BBI109" s="40"/>
      <c r="BBJ109" s="40"/>
      <c r="BBK109" s="40"/>
      <c r="BBL109" s="40"/>
      <c r="BBM109" s="40"/>
      <c r="BBN109" s="40"/>
      <c r="BBO109" s="40"/>
      <c r="BBP109" s="40"/>
      <c r="BBQ109" s="40"/>
      <c r="BBR109" s="40"/>
      <c r="BBS109" s="40"/>
      <c r="BBT109" s="40"/>
      <c r="BBU109" s="40"/>
      <c r="BBV109" s="40"/>
      <c r="BBW109" s="40"/>
      <c r="BBX109" s="40"/>
      <c r="BBY109" s="40"/>
      <c r="BBZ109" s="40"/>
      <c r="BCA109" s="40"/>
      <c r="BCB109" s="40"/>
      <c r="BCC109" s="40"/>
      <c r="BCD109" s="40"/>
      <c r="BCE109" s="40"/>
      <c r="BCF109" s="40"/>
      <c r="BCG109" s="40"/>
      <c r="BCH109" s="40"/>
      <c r="BCI109" s="40"/>
      <c r="BCJ109" s="40"/>
      <c r="BCK109" s="40"/>
      <c r="BCL109" s="40"/>
      <c r="BCM109" s="40"/>
      <c r="BCN109" s="40"/>
      <c r="BCO109" s="40"/>
      <c r="BCP109" s="40"/>
      <c r="BCQ109" s="40"/>
      <c r="BCR109" s="40"/>
      <c r="BCS109" s="40"/>
      <c r="BCT109" s="40"/>
      <c r="BCU109" s="40"/>
      <c r="BCV109" s="40"/>
      <c r="BCW109" s="40"/>
      <c r="BCX109" s="40"/>
      <c r="BCY109" s="40"/>
      <c r="BCZ109" s="40"/>
      <c r="BDA109" s="40"/>
      <c r="BDB109" s="40"/>
      <c r="BDC109" s="40"/>
      <c r="BDD109" s="40"/>
      <c r="BDE109" s="40"/>
      <c r="BDF109" s="40"/>
      <c r="BDG109" s="40"/>
      <c r="BDH109" s="40"/>
      <c r="BDI109" s="40"/>
      <c r="BDJ109" s="40"/>
      <c r="BDK109" s="40"/>
      <c r="BDL109" s="40"/>
      <c r="BDM109" s="40"/>
      <c r="BDN109" s="40"/>
      <c r="BDO109" s="40"/>
      <c r="BDP109" s="40"/>
      <c r="BDQ109" s="40"/>
      <c r="BDR109" s="40"/>
      <c r="BDS109" s="40"/>
      <c r="BDT109" s="40"/>
      <c r="BDU109" s="40"/>
      <c r="BDV109" s="40"/>
      <c r="BDW109" s="40"/>
      <c r="BDX109" s="40"/>
      <c r="BDY109" s="40"/>
      <c r="BDZ109" s="40"/>
      <c r="BEA109" s="40"/>
      <c r="BEB109" s="40"/>
      <c r="BEC109" s="40"/>
      <c r="BED109" s="40"/>
      <c r="BEE109" s="40"/>
      <c r="BEF109" s="40"/>
      <c r="BEG109" s="40"/>
      <c r="BEH109" s="40"/>
      <c r="BEI109" s="40"/>
      <c r="BEJ109" s="40"/>
      <c r="BEK109" s="40"/>
      <c r="BEL109" s="40"/>
      <c r="BEM109" s="40"/>
      <c r="BEN109" s="40"/>
      <c r="BEO109" s="40"/>
      <c r="BEP109" s="40"/>
      <c r="BEQ109" s="40"/>
      <c r="BER109" s="40"/>
      <c r="BES109" s="40"/>
      <c r="BET109" s="40"/>
      <c r="BEU109" s="40"/>
      <c r="BEV109" s="40"/>
      <c r="BEW109" s="40"/>
      <c r="BEX109" s="40"/>
      <c r="BEY109" s="40"/>
      <c r="BEZ109" s="40"/>
      <c r="BFA109" s="40"/>
      <c r="BFB109" s="40"/>
      <c r="BFC109" s="40"/>
      <c r="BFD109" s="40"/>
      <c r="BFE109" s="40"/>
      <c r="BFF109" s="40"/>
      <c r="BFG109" s="40"/>
      <c r="BFH109" s="40"/>
      <c r="BFI109" s="40"/>
      <c r="BFJ109" s="40"/>
      <c r="BFK109" s="40"/>
      <c r="BFL109" s="40"/>
      <c r="BFM109" s="40"/>
      <c r="BFN109" s="40"/>
      <c r="BFO109" s="40"/>
      <c r="BFP109" s="40"/>
      <c r="BFQ109" s="40"/>
      <c r="BFR109" s="40"/>
      <c r="BFS109" s="40"/>
      <c r="BFT109" s="40"/>
      <c r="BFU109" s="40"/>
      <c r="BFV109" s="40"/>
      <c r="BFW109" s="40"/>
      <c r="BFX109" s="40"/>
      <c r="BFY109" s="40"/>
      <c r="BFZ109" s="40"/>
      <c r="BGA109" s="40"/>
      <c r="BGB109" s="40"/>
      <c r="BGC109" s="40"/>
      <c r="BGD109" s="40"/>
      <c r="BGE109" s="40"/>
      <c r="BGF109" s="40"/>
      <c r="BGG109" s="40"/>
      <c r="BGH109" s="40"/>
      <c r="BGI109" s="40"/>
      <c r="BGJ109" s="40"/>
      <c r="BGK109" s="40"/>
      <c r="BGL109" s="40"/>
      <c r="BGM109" s="40"/>
      <c r="BGN109" s="40"/>
      <c r="BGO109" s="40"/>
      <c r="BGP109" s="40"/>
      <c r="BGQ109" s="40"/>
      <c r="BGR109" s="40"/>
      <c r="BGS109" s="40"/>
      <c r="BGT109" s="40"/>
      <c r="BGU109" s="40"/>
      <c r="BGV109" s="40"/>
      <c r="BGW109" s="40"/>
      <c r="BGX109" s="40"/>
      <c r="BGY109" s="40"/>
      <c r="BGZ109" s="40"/>
      <c r="BHA109" s="40"/>
      <c r="BHB109" s="40"/>
      <c r="BHC109" s="40"/>
      <c r="BHD109" s="40"/>
      <c r="BHE109" s="40"/>
      <c r="BHF109" s="40"/>
      <c r="BHG109" s="40"/>
      <c r="BHH109" s="40"/>
      <c r="BHI109" s="40"/>
      <c r="BHJ109" s="40"/>
      <c r="BHK109" s="40"/>
      <c r="BHL109" s="40"/>
      <c r="BHM109" s="40"/>
      <c r="BHN109" s="40"/>
      <c r="BHO109" s="40"/>
      <c r="BHP109" s="40"/>
      <c r="BHQ109" s="40"/>
      <c r="BHR109" s="40"/>
      <c r="BHS109" s="40"/>
      <c r="BHT109" s="40"/>
      <c r="BHU109" s="40"/>
      <c r="BHV109" s="40"/>
      <c r="BHW109" s="40"/>
      <c r="BHX109" s="40"/>
      <c r="BHY109" s="40"/>
      <c r="BHZ109" s="40"/>
      <c r="BIA109" s="40"/>
      <c r="BIB109" s="40"/>
      <c r="BIC109" s="40"/>
      <c r="BID109" s="40"/>
      <c r="BIE109" s="40"/>
      <c r="BIF109" s="40"/>
      <c r="BIG109" s="40"/>
      <c r="BIH109" s="40"/>
      <c r="BII109" s="40"/>
      <c r="BIJ109" s="40"/>
      <c r="BIK109" s="40"/>
      <c r="BIL109" s="40"/>
      <c r="BIM109" s="40"/>
      <c r="BIN109" s="40"/>
      <c r="BIO109" s="40"/>
      <c r="BIP109" s="40"/>
      <c r="BIQ109" s="40"/>
      <c r="BIR109" s="40"/>
      <c r="BIS109" s="40"/>
      <c r="BIT109" s="40"/>
      <c r="BIU109" s="40"/>
      <c r="BIV109" s="40"/>
      <c r="BIW109" s="40"/>
      <c r="BIX109" s="40"/>
      <c r="BIY109" s="40"/>
      <c r="BIZ109" s="40"/>
      <c r="BJA109" s="40"/>
      <c r="BJB109" s="40"/>
      <c r="BJC109" s="40"/>
      <c r="BJD109" s="40"/>
      <c r="BJE109" s="40"/>
      <c r="BJF109" s="40"/>
      <c r="BJG109" s="40"/>
      <c r="BJH109" s="40"/>
      <c r="BJI109" s="40"/>
      <c r="BJJ109" s="40"/>
      <c r="BJK109" s="40"/>
      <c r="BJL109" s="40"/>
      <c r="BJM109" s="40"/>
      <c r="BJN109" s="40"/>
      <c r="BJO109" s="40"/>
      <c r="BJP109" s="40"/>
      <c r="BJQ109" s="40"/>
      <c r="BJR109" s="40"/>
      <c r="BJS109" s="40"/>
      <c r="BJT109" s="40"/>
      <c r="BJU109" s="40"/>
      <c r="BJV109" s="40"/>
      <c r="BJW109" s="40"/>
      <c r="BJX109" s="40"/>
      <c r="BJY109" s="40"/>
      <c r="BJZ109" s="40"/>
      <c r="BKA109" s="40"/>
      <c r="BKB109" s="40"/>
      <c r="BKC109" s="40"/>
      <c r="BKD109" s="40"/>
      <c r="BKE109" s="40"/>
      <c r="BKF109" s="40"/>
      <c r="BKG109" s="40"/>
      <c r="BKH109" s="40"/>
      <c r="BKI109" s="40"/>
      <c r="BKJ109" s="40"/>
      <c r="BKK109" s="40"/>
      <c r="BKL109" s="40"/>
      <c r="BKM109" s="40"/>
      <c r="BKN109" s="40"/>
      <c r="BKO109" s="40"/>
      <c r="BKP109" s="40"/>
      <c r="BKQ109" s="40"/>
      <c r="BKR109" s="40"/>
      <c r="BKS109" s="40"/>
      <c r="BKT109" s="40"/>
      <c r="BKU109" s="40"/>
      <c r="BKV109" s="40"/>
      <c r="BKW109" s="40"/>
      <c r="BKX109" s="40"/>
      <c r="BKY109" s="40"/>
      <c r="BKZ109" s="40"/>
      <c r="BLA109" s="40"/>
      <c r="BLB109" s="40"/>
      <c r="BLC109" s="40"/>
      <c r="BLD109" s="40"/>
      <c r="BLE109" s="40"/>
      <c r="BLF109" s="40"/>
      <c r="BLG109" s="40"/>
      <c r="BLH109" s="40"/>
      <c r="BLI109" s="40"/>
      <c r="BLJ109" s="40"/>
      <c r="BLK109" s="40"/>
      <c r="BLL109" s="40"/>
      <c r="BLM109" s="40"/>
      <c r="BLN109" s="40"/>
      <c r="BLO109" s="40"/>
      <c r="BLP109" s="40"/>
      <c r="BLQ109" s="40"/>
      <c r="BLR109" s="40"/>
      <c r="BLS109" s="40"/>
      <c r="BLT109" s="40"/>
      <c r="BLU109" s="40"/>
      <c r="BLV109" s="40"/>
      <c r="BLW109" s="40"/>
      <c r="BLX109" s="40"/>
      <c r="BLY109" s="40"/>
      <c r="BLZ109" s="40"/>
      <c r="BMA109" s="40"/>
      <c r="BMB109" s="40"/>
      <c r="BMC109" s="40"/>
      <c r="BMD109" s="40"/>
      <c r="BME109" s="40"/>
      <c r="BMF109" s="40"/>
      <c r="BMG109" s="40"/>
      <c r="BMH109" s="40"/>
      <c r="BMI109" s="40"/>
      <c r="BMJ109" s="40"/>
      <c r="BMK109" s="40"/>
      <c r="BML109" s="40"/>
      <c r="BMM109" s="40"/>
      <c r="BMN109" s="40"/>
      <c r="BMO109" s="40"/>
      <c r="BMP109" s="40"/>
      <c r="BMQ109" s="40"/>
      <c r="BMR109" s="40"/>
      <c r="BMS109" s="40"/>
      <c r="BMT109" s="40"/>
      <c r="BMU109" s="40"/>
      <c r="BMV109" s="40"/>
      <c r="BMW109" s="40"/>
      <c r="BMX109" s="40"/>
      <c r="BMY109" s="40"/>
      <c r="BMZ109" s="40"/>
      <c r="BNA109" s="40"/>
      <c r="BNB109" s="40"/>
      <c r="BNC109" s="40"/>
      <c r="BND109" s="40"/>
      <c r="BNE109" s="40"/>
      <c r="BNF109" s="40"/>
      <c r="BNG109" s="40"/>
      <c r="BNH109" s="40"/>
      <c r="BNI109" s="40"/>
      <c r="BNJ109" s="40"/>
      <c r="BNK109" s="40"/>
      <c r="BNL109" s="40"/>
      <c r="BNM109" s="40"/>
      <c r="BNN109" s="40"/>
      <c r="BNO109" s="40"/>
      <c r="BNP109" s="40"/>
      <c r="BNQ109" s="40"/>
      <c r="BNR109" s="40"/>
      <c r="BNS109" s="40"/>
      <c r="BNT109" s="40"/>
      <c r="BNU109" s="40"/>
      <c r="BNV109" s="40"/>
      <c r="BNW109" s="40"/>
      <c r="BNX109" s="40"/>
      <c r="BNY109" s="40"/>
      <c r="BNZ109" s="40"/>
      <c r="BOA109" s="40"/>
      <c r="BOB109" s="40"/>
      <c r="BOC109" s="40"/>
      <c r="BOD109" s="40"/>
      <c r="BOE109" s="40"/>
      <c r="BOF109" s="40"/>
      <c r="BOG109" s="40"/>
      <c r="BOH109" s="40"/>
      <c r="BOI109" s="40"/>
      <c r="BOJ109" s="40"/>
      <c r="BOK109" s="40"/>
      <c r="BOL109" s="40"/>
      <c r="BOM109" s="40"/>
      <c r="BON109" s="40"/>
      <c r="BOO109" s="40"/>
      <c r="BOP109" s="40"/>
      <c r="BOQ109" s="40"/>
      <c r="BOR109" s="40"/>
      <c r="BOS109" s="40"/>
      <c r="BOT109" s="40"/>
      <c r="BOU109" s="40"/>
      <c r="BOV109" s="40"/>
      <c r="BOW109" s="40"/>
      <c r="BOX109" s="40"/>
      <c r="BOY109" s="40"/>
      <c r="BOZ109" s="40"/>
      <c r="BPA109" s="40"/>
      <c r="BPB109" s="40"/>
      <c r="BPC109" s="40"/>
      <c r="BPD109" s="40"/>
      <c r="BPE109" s="40"/>
      <c r="BPF109" s="40"/>
      <c r="BPG109" s="40"/>
      <c r="BPH109" s="40"/>
      <c r="BPI109" s="40"/>
      <c r="BPJ109" s="40"/>
      <c r="BPK109" s="40"/>
      <c r="BPL109" s="40"/>
      <c r="BPM109" s="40"/>
      <c r="BPN109" s="40"/>
      <c r="BPO109" s="40"/>
      <c r="BPP109" s="40"/>
      <c r="BPQ109" s="40"/>
      <c r="BPR109" s="40"/>
      <c r="BPS109" s="40"/>
      <c r="BPT109" s="40"/>
      <c r="BPU109" s="40"/>
      <c r="BPV109" s="40"/>
      <c r="BPW109" s="40"/>
      <c r="BPX109" s="40"/>
      <c r="BPY109" s="40"/>
      <c r="BPZ109" s="40"/>
      <c r="BQA109" s="40"/>
      <c r="BQB109" s="40"/>
      <c r="BQC109" s="40"/>
      <c r="BQD109" s="40"/>
      <c r="BQE109" s="40"/>
      <c r="BQF109" s="40"/>
      <c r="BQG109" s="40"/>
      <c r="BQH109" s="40"/>
      <c r="BQI109" s="40"/>
      <c r="BQJ109" s="40"/>
      <c r="BQK109" s="40"/>
      <c r="BQL109" s="40"/>
      <c r="BQM109" s="40"/>
      <c r="BQN109" s="40"/>
      <c r="BQO109" s="40"/>
      <c r="BQP109" s="40"/>
      <c r="BQQ109" s="40"/>
      <c r="BQR109" s="40"/>
      <c r="BQS109" s="40"/>
      <c r="BQT109" s="40"/>
      <c r="BQU109" s="40"/>
      <c r="BQV109" s="40"/>
      <c r="BQW109" s="40"/>
      <c r="BQX109" s="40"/>
      <c r="BQY109" s="40"/>
      <c r="BQZ109" s="40"/>
      <c r="BRA109" s="40"/>
      <c r="BRB109" s="40"/>
      <c r="BRC109" s="40"/>
      <c r="BRD109" s="40"/>
      <c r="BRE109" s="40"/>
      <c r="BRF109" s="40"/>
      <c r="BRG109" s="40"/>
      <c r="BRH109" s="40"/>
      <c r="BRI109" s="40"/>
      <c r="BRJ109" s="40"/>
      <c r="BRK109" s="40"/>
      <c r="BRL109" s="40"/>
      <c r="BRM109" s="40"/>
      <c r="BRN109" s="40"/>
      <c r="BRO109" s="40"/>
      <c r="BRP109" s="40"/>
      <c r="BRQ109" s="40"/>
      <c r="BRR109" s="40"/>
      <c r="BRS109" s="40"/>
      <c r="BRT109" s="40"/>
      <c r="BRU109" s="40"/>
      <c r="BRV109" s="40"/>
      <c r="BRW109" s="40"/>
      <c r="BRX109" s="40"/>
      <c r="BRY109" s="40"/>
      <c r="BRZ109" s="40"/>
      <c r="BSA109" s="40"/>
      <c r="BSB109" s="40"/>
    </row>
    <row r="110" spans="1:1848" s="32" customFormat="1" x14ac:dyDescent="0.2">
      <c r="A110" s="36" t="s">
        <v>13</v>
      </c>
      <c r="B110" s="30" t="s">
        <v>1</v>
      </c>
      <c r="C110" s="89">
        <v>91.5</v>
      </c>
      <c r="D110" s="89">
        <f>D109/C109*100</f>
        <v>102.51780480826484</v>
      </c>
      <c r="E110" s="89">
        <f>E109/D109*100</f>
        <v>101.75372430699603</v>
      </c>
      <c r="F110" s="89">
        <f>F109/E109*100</f>
        <v>127.22609340252038</v>
      </c>
      <c r="G110" s="89">
        <f>G109/F109*100</f>
        <v>113.39991143636237</v>
      </c>
      <c r="H110" s="89">
        <f>H109/G109*100</f>
        <v>115.99683495524751</v>
      </c>
      <c r="I110" s="89">
        <f>I109/G109*100</f>
        <v>116.09959614851049</v>
      </c>
      <c r="J110" s="89">
        <f>J109/H109*100</f>
        <v>109.77631112686038</v>
      </c>
      <c r="K110" s="89">
        <f>K109/I109*100</f>
        <v>109.90042485395644</v>
      </c>
      <c r="L110" s="89">
        <f>L109/J109*100</f>
        <v>108.5154803071448</v>
      </c>
      <c r="M110" s="89">
        <f>M109/K109*100</f>
        <v>108.69967905738713</v>
      </c>
      <c r="N110" s="35"/>
      <c r="O110" s="35"/>
    </row>
    <row r="111" spans="1:1848" s="32" customFormat="1" hidden="1" x14ac:dyDescent="0.2">
      <c r="A111" s="48" t="s">
        <v>89</v>
      </c>
      <c r="B111" s="30" t="s">
        <v>11</v>
      </c>
      <c r="C111" s="94">
        <v>921.8</v>
      </c>
      <c r="D111" s="94">
        <v>934.5</v>
      </c>
      <c r="E111" s="94">
        <v>722.3</v>
      </c>
      <c r="F111" s="94"/>
      <c r="G111" s="94"/>
      <c r="H111" s="94"/>
      <c r="I111" s="94"/>
      <c r="J111" s="94"/>
      <c r="K111" s="94"/>
      <c r="L111" s="94"/>
      <c r="M111" s="94"/>
      <c r="N111" s="35"/>
      <c r="O111" s="35"/>
    </row>
    <row r="112" spans="1:1848" s="32" customFormat="1" hidden="1" x14ac:dyDescent="0.2">
      <c r="A112" s="48" t="s">
        <v>51</v>
      </c>
      <c r="B112" s="30" t="s">
        <v>11</v>
      </c>
      <c r="C112" s="94">
        <v>12010.1</v>
      </c>
      <c r="D112" s="94">
        <v>12323</v>
      </c>
      <c r="E112" s="94">
        <v>12767.7</v>
      </c>
      <c r="F112" s="94"/>
      <c r="G112" s="94"/>
      <c r="H112" s="94"/>
      <c r="I112" s="94"/>
      <c r="J112" s="94"/>
      <c r="K112" s="94"/>
      <c r="L112" s="94"/>
      <c r="M112" s="94"/>
      <c r="N112" s="35"/>
      <c r="O112" s="35"/>
    </row>
    <row r="113" spans="1:1848" s="32" customFormat="1" ht="23.25" customHeight="1" x14ac:dyDescent="0.2">
      <c r="A113" s="47" t="s">
        <v>25</v>
      </c>
      <c r="B113" s="30" t="s">
        <v>11</v>
      </c>
      <c r="C113" s="91">
        <f>C115+C117</f>
        <v>54028.4</v>
      </c>
      <c r="D113" s="91">
        <f t="shared" ref="D113:E113" si="70">D115+D117</f>
        <v>58405.5</v>
      </c>
      <c r="E113" s="91">
        <f t="shared" si="70"/>
        <v>60851.199999999997</v>
      </c>
      <c r="F113" s="91">
        <f>F115+F117</f>
        <v>82506.7</v>
      </c>
      <c r="G113" s="91">
        <f t="shared" ref="G113:M113" si="71">G115+G117</f>
        <v>94115.9</v>
      </c>
      <c r="H113" s="91">
        <f t="shared" si="71"/>
        <v>102843.4</v>
      </c>
      <c r="I113" s="91">
        <f t="shared" si="71"/>
        <v>103043.4</v>
      </c>
      <c r="J113" s="91">
        <f t="shared" si="71"/>
        <v>107140.6</v>
      </c>
      <c r="K113" s="91">
        <f t="shared" si="71"/>
        <v>107660.6</v>
      </c>
      <c r="L113" s="91">
        <f t="shared" si="71"/>
        <v>118706.9</v>
      </c>
      <c r="M113" s="91">
        <f t="shared" si="71"/>
        <v>119370.1</v>
      </c>
      <c r="N113" s="31"/>
      <c r="O113" s="31"/>
    </row>
    <row r="114" spans="1:1848" s="32" customFormat="1" x14ac:dyDescent="0.2">
      <c r="A114" s="36" t="s">
        <v>13</v>
      </c>
      <c r="B114" s="30" t="s">
        <v>1</v>
      </c>
      <c r="C114" s="89">
        <v>96.5</v>
      </c>
      <c r="D114" s="89">
        <f>D113/C113*100</f>
        <v>108.10147996239014</v>
      </c>
      <c r="E114" s="89">
        <f>E113/D113*100</f>
        <v>104.18744809992208</v>
      </c>
      <c r="F114" s="89">
        <f t="shared" ref="F114" si="72">F113/E113*100</f>
        <v>135.5876301535549</v>
      </c>
      <c r="G114" s="89">
        <f>G113/F113*100</f>
        <v>114.07061487127712</v>
      </c>
      <c r="H114" s="89">
        <f>H113/G113*100</f>
        <v>109.27314088267764</v>
      </c>
      <c r="I114" s="89">
        <f>I113/G113*100</f>
        <v>109.48564482728212</v>
      </c>
      <c r="J114" s="89">
        <f>J113/H113*100</f>
        <v>104.17839161287941</v>
      </c>
      <c r="K114" s="89">
        <f>K113/I113*100</f>
        <v>104.48083040738176</v>
      </c>
      <c r="L114" s="89">
        <f>L113/J113*100</f>
        <v>110.79544075728526</v>
      </c>
      <c r="M114" s="89">
        <f>M113/K113*100</f>
        <v>110.87630943910771</v>
      </c>
      <c r="N114" s="35"/>
      <c r="O114" s="35"/>
    </row>
    <row r="115" spans="1:1848" s="84" customFormat="1" ht="38.25" x14ac:dyDescent="0.2">
      <c r="A115" s="29" t="s">
        <v>53</v>
      </c>
      <c r="B115" s="30" t="s">
        <v>11</v>
      </c>
      <c r="C115" s="91">
        <v>10100</v>
      </c>
      <c r="D115" s="91">
        <v>13454.4</v>
      </c>
      <c r="E115" s="91">
        <v>15841.2</v>
      </c>
      <c r="F115" s="91">
        <v>20330.3</v>
      </c>
      <c r="G115" s="91">
        <v>23172.7</v>
      </c>
      <c r="H115" s="91">
        <v>25274.1</v>
      </c>
      <c r="I115" s="91">
        <v>25374.1</v>
      </c>
      <c r="J115" s="91">
        <v>22625.8</v>
      </c>
      <c r="K115" s="91">
        <v>22845.8</v>
      </c>
      <c r="L115" s="91">
        <v>25534.9</v>
      </c>
      <c r="M115" s="91">
        <v>25854.9</v>
      </c>
      <c r="N115" s="31"/>
      <c r="O115" s="31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  <c r="IU115" s="32"/>
      <c r="IV115" s="32"/>
      <c r="IW115" s="32"/>
      <c r="IX115" s="32"/>
      <c r="IY115" s="32"/>
      <c r="IZ115" s="32"/>
      <c r="JA115" s="32"/>
      <c r="JB115" s="32"/>
      <c r="JC115" s="32"/>
      <c r="JD115" s="32"/>
      <c r="JE115" s="32"/>
      <c r="JF115" s="32"/>
      <c r="JG115" s="32"/>
      <c r="JH115" s="32"/>
      <c r="JI115" s="32"/>
      <c r="JJ115" s="32"/>
      <c r="JK115" s="32"/>
      <c r="JL115" s="32"/>
      <c r="JM115" s="32"/>
      <c r="JN115" s="32"/>
      <c r="JO115" s="32"/>
      <c r="JP115" s="32"/>
      <c r="JQ115" s="32"/>
      <c r="JR115" s="32"/>
      <c r="JS115" s="32"/>
      <c r="JT115" s="32"/>
      <c r="JU115" s="32"/>
      <c r="JV115" s="32"/>
      <c r="JW115" s="32"/>
      <c r="JX115" s="32"/>
      <c r="JY115" s="32"/>
      <c r="JZ115" s="32"/>
      <c r="KA115" s="32"/>
      <c r="KB115" s="32"/>
      <c r="KC115" s="32"/>
      <c r="KD115" s="32"/>
      <c r="KE115" s="32"/>
      <c r="KF115" s="32"/>
      <c r="KG115" s="32"/>
      <c r="KH115" s="32"/>
      <c r="KI115" s="32"/>
      <c r="KJ115" s="32"/>
      <c r="KK115" s="32"/>
      <c r="KL115" s="32"/>
      <c r="KM115" s="32"/>
      <c r="KN115" s="32"/>
      <c r="KO115" s="32"/>
      <c r="KP115" s="32"/>
      <c r="KQ115" s="32"/>
      <c r="KR115" s="32"/>
      <c r="KS115" s="32"/>
      <c r="KT115" s="32"/>
      <c r="KU115" s="32"/>
      <c r="KV115" s="32"/>
      <c r="KW115" s="32"/>
      <c r="KX115" s="32"/>
      <c r="KY115" s="32"/>
      <c r="KZ115" s="32"/>
      <c r="LA115" s="32"/>
      <c r="LB115" s="32"/>
      <c r="LC115" s="32"/>
      <c r="LD115" s="32"/>
      <c r="LE115" s="32"/>
      <c r="LF115" s="32"/>
      <c r="LG115" s="32"/>
      <c r="LH115" s="32"/>
      <c r="LI115" s="32"/>
      <c r="LJ115" s="32"/>
      <c r="LK115" s="32"/>
      <c r="LL115" s="32"/>
      <c r="LM115" s="32"/>
      <c r="LN115" s="32"/>
      <c r="LO115" s="32"/>
      <c r="LP115" s="32"/>
      <c r="LQ115" s="32"/>
      <c r="LR115" s="32"/>
      <c r="LS115" s="32"/>
      <c r="LT115" s="32"/>
      <c r="LU115" s="32"/>
      <c r="LV115" s="32"/>
      <c r="LW115" s="32"/>
      <c r="LX115" s="32"/>
      <c r="LY115" s="32"/>
      <c r="LZ115" s="32"/>
      <c r="MA115" s="32"/>
      <c r="MB115" s="32"/>
      <c r="MC115" s="32"/>
      <c r="MD115" s="32"/>
      <c r="ME115" s="32"/>
      <c r="MF115" s="32"/>
      <c r="MG115" s="32"/>
      <c r="MH115" s="32"/>
      <c r="MI115" s="32"/>
      <c r="MJ115" s="32"/>
      <c r="MK115" s="32"/>
      <c r="ML115" s="32"/>
      <c r="MM115" s="32"/>
      <c r="MN115" s="32"/>
      <c r="MO115" s="32"/>
      <c r="MP115" s="32"/>
      <c r="MQ115" s="32"/>
      <c r="MR115" s="32"/>
      <c r="MS115" s="32"/>
      <c r="MT115" s="32"/>
      <c r="MU115" s="32"/>
      <c r="MV115" s="32"/>
      <c r="MW115" s="32"/>
      <c r="MX115" s="32"/>
      <c r="MY115" s="32"/>
      <c r="MZ115" s="32"/>
      <c r="NA115" s="32"/>
      <c r="NB115" s="32"/>
      <c r="NC115" s="32"/>
      <c r="ND115" s="32"/>
      <c r="NE115" s="32"/>
      <c r="NF115" s="32"/>
      <c r="NG115" s="32"/>
      <c r="NH115" s="32"/>
      <c r="NI115" s="32"/>
      <c r="NJ115" s="32"/>
      <c r="NK115" s="32"/>
      <c r="NL115" s="32"/>
      <c r="NM115" s="32"/>
      <c r="NN115" s="32"/>
      <c r="NO115" s="32"/>
      <c r="NP115" s="32"/>
      <c r="NQ115" s="32"/>
      <c r="NR115" s="32"/>
      <c r="NS115" s="32"/>
      <c r="NT115" s="32"/>
      <c r="NU115" s="32"/>
      <c r="NV115" s="32"/>
      <c r="NW115" s="32"/>
      <c r="NX115" s="32"/>
      <c r="NY115" s="32"/>
      <c r="NZ115" s="32"/>
      <c r="OA115" s="32"/>
      <c r="OB115" s="32"/>
      <c r="OC115" s="32"/>
      <c r="OD115" s="32"/>
      <c r="OE115" s="32"/>
      <c r="OF115" s="32"/>
      <c r="OG115" s="32"/>
      <c r="OH115" s="32"/>
      <c r="OI115" s="32"/>
      <c r="OJ115" s="32"/>
      <c r="OK115" s="32"/>
      <c r="OL115" s="32"/>
      <c r="OM115" s="32"/>
      <c r="ON115" s="32"/>
      <c r="OO115" s="32"/>
      <c r="OP115" s="32"/>
      <c r="OQ115" s="32"/>
      <c r="OR115" s="32"/>
      <c r="OS115" s="32"/>
      <c r="OT115" s="32"/>
      <c r="OU115" s="32"/>
      <c r="OV115" s="32"/>
      <c r="OW115" s="32"/>
      <c r="OX115" s="32"/>
      <c r="OY115" s="32"/>
      <c r="OZ115" s="32"/>
      <c r="PA115" s="32"/>
      <c r="PB115" s="32"/>
      <c r="PC115" s="32"/>
      <c r="PD115" s="32"/>
      <c r="PE115" s="32"/>
      <c r="PF115" s="32"/>
      <c r="PG115" s="32"/>
      <c r="PH115" s="32"/>
      <c r="PI115" s="32"/>
      <c r="PJ115" s="32"/>
      <c r="PK115" s="32"/>
      <c r="PL115" s="32"/>
      <c r="PM115" s="32"/>
      <c r="PN115" s="32"/>
      <c r="PO115" s="32"/>
      <c r="PP115" s="32"/>
      <c r="PQ115" s="32"/>
      <c r="PR115" s="32"/>
      <c r="PS115" s="32"/>
      <c r="PT115" s="32"/>
      <c r="PU115" s="32"/>
      <c r="PV115" s="32"/>
      <c r="PW115" s="32"/>
      <c r="PX115" s="32"/>
      <c r="PY115" s="32"/>
      <c r="PZ115" s="32"/>
      <c r="QA115" s="32"/>
      <c r="QB115" s="32"/>
      <c r="QC115" s="32"/>
      <c r="QD115" s="32"/>
      <c r="QE115" s="32"/>
      <c r="QF115" s="32"/>
      <c r="QG115" s="32"/>
      <c r="QH115" s="32"/>
      <c r="QI115" s="32"/>
      <c r="QJ115" s="32"/>
      <c r="QK115" s="32"/>
      <c r="QL115" s="32"/>
      <c r="QM115" s="32"/>
      <c r="QN115" s="32"/>
      <c r="QO115" s="32"/>
      <c r="QP115" s="32"/>
      <c r="QQ115" s="32"/>
      <c r="QR115" s="32"/>
      <c r="QS115" s="32"/>
      <c r="QT115" s="32"/>
      <c r="QU115" s="32"/>
      <c r="QV115" s="32"/>
      <c r="QW115" s="32"/>
      <c r="QX115" s="32"/>
      <c r="QY115" s="32"/>
      <c r="QZ115" s="32"/>
      <c r="RA115" s="32"/>
      <c r="RB115" s="32"/>
      <c r="RC115" s="32"/>
      <c r="RD115" s="32"/>
      <c r="RE115" s="32"/>
      <c r="RF115" s="32"/>
      <c r="RG115" s="32"/>
      <c r="RH115" s="32"/>
      <c r="RI115" s="32"/>
      <c r="RJ115" s="32"/>
      <c r="RK115" s="32"/>
      <c r="RL115" s="32"/>
      <c r="RM115" s="32"/>
      <c r="RN115" s="32"/>
      <c r="RO115" s="32"/>
      <c r="RP115" s="32"/>
      <c r="RQ115" s="32"/>
      <c r="RR115" s="32"/>
      <c r="RS115" s="32"/>
      <c r="RT115" s="32"/>
      <c r="RU115" s="32"/>
      <c r="RV115" s="32"/>
      <c r="RW115" s="32"/>
      <c r="RX115" s="32"/>
      <c r="RY115" s="32"/>
      <c r="RZ115" s="32"/>
      <c r="SA115" s="32"/>
      <c r="SB115" s="32"/>
      <c r="SC115" s="32"/>
      <c r="SD115" s="32"/>
      <c r="SE115" s="32"/>
      <c r="SF115" s="32"/>
      <c r="SG115" s="32"/>
      <c r="SH115" s="32"/>
      <c r="SI115" s="32"/>
      <c r="SJ115" s="32"/>
      <c r="SK115" s="32"/>
      <c r="SL115" s="32"/>
      <c r="SM115" s="32"/>
      <c r="SN115" s="32"/>
      <c r="SO115" s="32"/>
      <c r="SP115" s="32"/>
      <c r="SQ115" s="32"/>
      <c r="SR115" s="32"/>
      <c r="SS115" s="32"/>
      <c r="ST115" s="32"/>
      <c r="SU115" s="32"/>
      <c r="SV115" s="32"/>
      <c r="SW115" s="32"/>
      <c r="SX115" s="32"/>
      <c r="SY115" s="32"/>
      <c r="SZ115" s="32"/>
      <c r="TA115" s="32"/>
      <c r="TB115" s="32"/>
      <c r="TC115" s="32"/>
      <c r="TD115" s="32"/>
      <c r="TE115" s="32"/>
      <c r="TF115" s="32"/>
      <c r="TG115" s="32"/>
      <c r="TH115" s="32"/>
      <c r="TI115" s="32"/>
      <c r="TJ115" s="32"/>
      <c r="TK115" s="32"/>
      <c r="TL115" s="32"/>
      <c r="TM115" s="32"/>
      <c r="TN115" s="32"/>
      <c r="TO115" s="32"/>
      <c r="TP115" s="32"/>
      <c r="TQ115" s="32"/>
      <c r="TR115" s="32"/>
      <c r="TS115" s="32"/>
      <c r="TT115" s="32"/>
      <c r="TU115" s="32"/>
      <c r="TV115" s="32"/>
      <c r="TW115" s="32"/>
      <c r="TX115" s="32"/>
      <c r="TY115" s="32"/>
      <c r="TZ115" s="32"/>
      <c r="UA115" s="32"/>
      <c r="UB115" s="32"/>
      <c r="UC115" s="32"/>
      <c r="UD115" s="32"/>
      <c r="UE115" s="32"/>
      <c r="UF115" s="32"/>
      <c r="UG115" s="32"/>
      <c r="UH115" s="32"/>
      <c r="UI115" s="32"/>
      <c r="UJ115" s="32"/>
      <c r="UK115" s="32"/>
      <c r="UL115" s="32"/>
      <c r="UM115" s="32"/>
      <c r="UN115" s="32"/>
      <c r="UO115" s="32"/>
      <c r="UP115" s="32"/>
      <c r="UQ115" s="32"/>
      <c r="UR115" s="32"/>
      <c r="US115" s="32"/>
      <c r="UT115" s="32"/>
      <c r="UU115" s="32"/>
      <c r="UV115" s="32"/>
      <c r="UW115" s="32"/>
      <c r="UX115" s="32"/>
      <c r="UY115" s="32"/>
      <c r="UZ115" s="32"/>
      <c r="VA115" s="32"/>
      <c r="VB115" s="32"/>
      <c r="VC115" s="32"/>
      <c r="VD115" s="32"/>
      <c r="VE115" s="32"/>
      <c r="VF115" s="32"/>
      <c r="VG115" s="32"/>
      <c r="VH115" s="32"/>
      <c r="VI115" s="32"/>
      <c r="VJ115" s="32"/>
      <c r="VK115" s="32"/>
      <c r="VL115" s="32"/>
      <c r="VM115" s="32"/>
      <c r="VN115" s="32"/>
      <c r="VO115" s="32"/>
      <c r="VP115" s="32"/>
      <c r="VQ115" s="32"/>
      <c r="VR115" s="32"/>
      <c r="VS115" s="32"/>
      <c r="VT115" s="32"/>
      <c r="VU115" s="32"/>
      <c r="VV115" s="32"/>
      <c r="VW115" s="32"/>
      <c r="VX115" s="32"/>
      <c r="VY115" s="32"/>
      <c r="VZ115" s="32"/>
      <c r="WA115" s="32"/>
      <c r="WB115" s="32"/>
      <c r="WC115" s="32"/>
      <c r="WD115" s="32"/>
      <c r="WE115" s="32"/>
      <c r="WF115" s="32"/>
      <c r="WG115" s="32"/>
      <c r="WH115" s="32"/>
      <c r="WI115" s="32"/>
      <c r="WJ115" s="32"/>
      <c r="WK115" s="32"/>
      <c r="WL115" s="32"/>
      <c r="WM115" s="32"/>
      <c r="WN115" s="32"/>
      <c r="WO115" s="32"/>
      <c r="WP115" s="32"/>
      <c r="WQ115" s="32"/>
      <c r="WR115" s="32"/>
      <c r="WS115" s="32"/>
      <c r="WT115" s="32"/>
      <c r="WU115" s="32"/>
      <c r="WV115" s="32"/>
      <c r="WW115" s="32"/>
      <c r="WX115" s="32"/>
      <c r="WY115" s="32"/>
      <c r="WZ115" s="32"/>
      <c r="XA115" s="32"/>
      <c r="XB115" s="32"/>
      <c r="XC115" s="32"/>
      <c r="XD115" s="32"/>
      <c r="XE115" s="32"/>
      <c r="XF115" s="32"/>
      <c r="XG115" s="32"/>
      <c r="XH115" s="32"/>
      <c r="XI115" s="32"/>
      <c r="XJ115" s="32"/>
      <c r="XK115" s="32"/>
      <c r="XL115" s="32"/>
      <c r="XM115" s="32"/>
      <c r="XN115" s="32"/>
      <c r="XO115" s="32"/>
      <c r="XP115" s="32"/>
      <c r="XQ115" s="32"/>
      <c r="XR115" s="32"/>
      <c r="XS115" s="32"/>
      <c r="XT115" s="32"/>
      <c r="XU115" s="32"/>
      <c r="XV115" s="32"/>
      <c r="XW115" s="32"/>
      <c r="XX115" s="32"/>
      <c r="XY115" s="32"/>
      <c r="XZ115" s="32"/>
      <c r="YA115" s="32"/>
      <c r="YB115" s="32"/>
      <c r="YC115" s="32"/>
      <c r="YD115" s="32"/>
      <c r="YE115" s="32"/>
      <c r="YF115" s="32"/>
      <c r="YG115" s="32"/>
      <c r="YH115" s="32"/>
      <c r="YI115" s="32"/>
      <c r="YJ115" s="32"/>
      <c r="YK115" s="32"/>
      <c r="YL115" s="32"/>
      <c r="YM115" s="32"/>
      <c r="YN115" s="32"/>
      <c r="YO115" s="32"/>
      <c r="YP115" s="32"/>
      <c r="YQ115" s="32"/>
      <c r="YR115" s="32"/>
      <c r="YS115" s="32"/>
      <c r="YT115" s="32"/>
      <c r="YU115" s="32"/>
      <c r="YV115" s="32"/>
      <c r="YW115" s="32"/>
      <c r="YX115" s="32"/>
      <c r="YY115" s="32"/>
      <c r="YZ115" s="32"/>
      <c r="ZA115" s="32"/>
      <c r="ZB115" s="32"/>
      <c r="ZC115" s="32"/>
      <c r="ZD115" s="32"/>
      <c r="ZE115" s="32"/>
      <c r="ZF115" s="32"/>
      <c r="ZG115" s="32"/>
      <c r="ZH115" s="32"/>
      <c r="ZI115" s="32"/>
      <c r="ZJ115" s="32"/>
      <c r="ZK115" s="32"/>
      <c r="ZL115" s="32"/>
      <c r="ZM115" s="32"/>
      <c r="ZN115" s="32"/>
      <c r="ZO115" s="32"/>
      <c r="ZP115" s="32"/>
      <c r="ZQ115" s="32"/>
      <c r="ZR115" s="32"/>
      <c r="ZS115" s="32"/>
      <c r="ZT115" s="32"/>
      <c r="ZU115" s="32"/>
      <c r="ZV115" s="32"/>
      <c r="ZW115" s="32"/>
      <c r="ZX115" s="32"/>
      <c r="ZY115" s="32"/>
      <c r="ZZ115" s="32"/>
      <c r="AAA115" s="32"/>
      <c r="AAB115" s="32"/>
      <c r="AAC115" s="32"/>
      <c r="AAD115" s="32"/>
      <c r="AAE115" s="32"/>
      <c r="AAF115" s="32"/>
      <c r="AAG115" s="32"/>
      <c r="AAH115" s="32"/>
      <c r="AAI115" s="32"/>
      <c r="AAJ115" s="32"/>
      <c r="AAK115" s="32"/>
      <c r="AAL115" s="32"/>
      <c r="AAM115" s="32"/>
      <c r="AAN115" s="32"/>
      <c r="AAO115" s="32"/>
      <c r="AAP115" s="32"/>
      <c r="AAQ115" s="32"/>
      <c r="AAR115" s="32"/>
      <c r="AAS115" s="32"/>
      <c r="AAT115" s="32"/>
      <c r="AAU115" s="32"/>
      <c r="AAV115" s="32"/>
      <c r="AAW115" s="32"/>
      <c r="AAX115" s="32"/>
      <c r="AAY115" s="32"/>
      <c r="AAZ115" s="32"/>
      <c r="ABA115" s="32"/>
      <c r="ABB115" s="32"/>
      <c r="ABC115" s="32"/>
      <c r="ABD115" s="32"/>
      <c r="ABE115" s="32"/>
      <c r="ABF115" s="32"/>
      <c r="ABG115" s="32"/>
      <c r="ABH115" s="32"/>
      <c r="ABI115" s="32"/>
      <c r="ABJ115" s="32"/>
      <c r="ABK115" s="32"/>
      <c r="ABL115" s="32"/>
      <c r="ABM115" s="32"/>
      <c r="ABN115" s="32"/>
      <c r="ABO115" s="32"/>
      <c r="ABP115" s="32"/>
      <c r="ABQ115" s="32"/>
      <c r="ABR115" s="32"/>
      <c r="ABS115" s="32"/>
      <c r="ABT115" s="32"/>
      <c r="ABU115" s="32"/>
      <c r="ABV115" s="32"/>
      <c r="ABW115" s="32"/>
      <c r="ABX115" s="32"/>
      <c r="ABY115" s="32"/>
      <c r="ABZ115" s="32"/>
      <c r="ACA115" s="32"/>
      <c r="ACB115" s="32"/>
      <c r="ACC115" s="32"/>
      <c r="ACD115" s="32"/>
      <c r="ACE115" s="32"/>
      <c r="ACF115" s="32"/>
      <c r="ACG115" s="32"/>
      <c r="ACH115" s="32"/>
      <c r="ACI115" s="32"/>
      <c r="ACJ115" s="32"/>
      <c r="ACK115" s="32"/>
      <c r="ACL115" s="32"/>
      <c r="ACM115" s="32"/>
      <c r="ACN115" s="32"/>
      <c r="ACO115" s="32"/>
      <c r="ACP115" s="32"/>
      <c r="ACQ115" s="32"/>
      <c r="ACR115" s="32"/>
      <c r="ACS115" s="32"/>
      <c r="ACT115" s="32"/>
      <c r="ACU115" s="32"/>
      <c r="ACV115" s="32"/>
      <c r="ACW115" s="32"/>
      <c r="ACX115" s="32"/>
      <c r="ACY115" s="32"/>
      <c r="ACZ115" s="32"/>
      <c r="ADA115" s="32"/>
      <c r="ADB115" s="32"/>
      <c r="ADC115" s="32"/>
      <c r="ADD115" s="32"/>
      <c r="ADE115" s="32"/>
      <c r="ADF115" s="32"/>
      <c r="ADG115" s="32"/>
      <c r="ADH115" s="32"/>
      <c r="ADI115" s="32"/>
      <c r="ADJ115" s="32"/>
      <c r="ADK115" s="32"/>
      <c r="ADL115" s="32"/>
      <c r="ADM115" s="32"/>
      <c r="ADN115" s="32"/>
      <c r="ADO115" s="32"/>
      <c r="ADP115" s="32"/>
      <c r="ADQ115" s="32"/>
      <c r="ADR115" s="32"/>
      <c r="ADS115" s="32"/>
      <c r="ADT115" s="32"/>
      <c r="ADU115" s="32"/>
      <c r="ADV115" s="32"/>
      <c r="ADW115" s="32"/>
      <c r="ADX115" s="32"/>
      <c r="ADY115" s="32"/>
      <c r="ADZ115" s="32"/>
      <c r="AEA115" s="32"/>
      <c r="AEB115" s="32"/>
      <c r="AEC115" s="32"/>
      <c r="AED115" s="32"/>
      <c r="AEE115" s="32"/>
      <c r="AEF115" s="32"/>
      <c r="AEG115" s="32"/>
      <c r="AEH115" s="32"/>
      <c r="AEI115" s="32"/>
      <c r="AEJ115" s="32"/>
      <c r="AEK115" s="32"/>
      <c r="AEL115" s="32"/>
      <c r="AEM115" s="32"/>
      <c r="AEN115" s="32"/>
      <c r="AEO115" s="32"/>
      <c r="AEP115" s="32"/>
      <c r="AEQ115" s="32"/>
      <c r="AER115" s="32"/>
      <c r="AES115" s="32"/>
      <c r="AET115" s="32"/>
      <c r="AEU115" s="32"/>
      <c r="AEV115" s="32"/>
      <c r="AEW115" s="32"/>
      <c r="AEX115" s="32"/>
      <c r="AEY115" s="32"/>
      <c r="AEZ115" s="32"/>
      <c r="AFA115" s="32"/>
      <c r="AFB115" s="32"/>
      <c r="AFC115" s="32"/>
      <c r="AFD115" s="32"/>
      <c r="AFE115" s="32"/>
      <c r="AFF115" s="32"/>
      <c r="AFG115" s="32"/>
      <c r="AFH115" s="32"/>
      <c r="AFI115" s="32"/>
      <c r="AFJ115" s="32"/>
      <c r="AFK115" s="32"/>
      <c r="AFL115" s="32"/>
      <c r="AFM115" s="32"/>
      <c r="AFN115" s="32"/>
      <c r="AFO115" s="32"/>
      <c r="AFP115" s="32"/>
      <c r="AFQ115" s="32"/>
      <c r="AFR115" s="32"/>
      <c r="AFS115" s="32"/>
      <c r="AFT115" s="32"/>
      <c r="AFU115" s="32"/>
      <c r="AFV115" s="32"/>
      <c r="AFW115" s="32"/>
      <c r="AFX115" s="32"/>
      <c r="AFY115" s="32"/>
      <c r="AFZ115" s="32"/>
      <c r="AGA115" s="32"/>
      <c r="AGB115" s="32"/>
      <c r="AGC115" s="32"/>
      <c r="AGD115" s="32"/>
      <c r="AGE115" s="32"/>
      <c r="AGF115" s="32"/>
      <c r="AGG115" s="32"/>
      <c r="AGH115" s="32"/>
      <c r="AGI115" s="32"/>
      <c r="AGJ115" s="32"/>
      <c r="AGK115" s="32"/>
      <c r="AGL115" s="32"/>
      <c r="AGM115" s="32"/>
      <c r="AGN115" s="32"/>
      <c r="AGO115" s="32"/>
      <c r="AGP115" s="32"/>
      <c r="AGQ115" s="32"/>
      <c r="AGR115" s="32"/>
      <c r="AGS115" s="32"/>
      <c r="AGT115" s="32"/>
      <c r="AGU115" s="32"/>
      <c r="AGV115" s="32"/>
      <c r="AGW115" s="32"/>
      <c r="AGX115" s="32"/>
      <c r="AGY115" s="32"/>
      <c r="AGZ115" s="32"/>
      <c r="AHA115" s="32"/>
      <c r="AHB115" s="32"/>
      <c r="AHC115" s="32"/>
      <c r="AHD115" s="32"/>
      <c r="AHE115" s="32"/>
      <c r="AHF115" s="32"/>
      <c r="AHG115" s="32"/>
      <c r="AHH115" s="32"/>
      <c r="AHI115" s="32"/>
      <c r="AHJ115" s="32"/>
      <c r="AHK115" s="32"/>
      <c r="AHL115" s="32"/>
      <c r="AHM115" s="32"/>
      <c r="AHN115" s="32"/>
      <c r="AHO115" s="32"/>
      <c r="AHP115" s="32"/>
      <c r="AHQ115" s="32"/>
      <c r="AHR115" s="32"/>
      <c r="AHS115" s="32"/>
      <c r="AHT115" s="32"/>
      <c r="AHU115" s="32"/>
      <c r="AHV115" s="32"/>
      <c r="AHW115" s="32"/>
      <c r="AHX115" s="32"/>
      <c r="AHY115" s="32"/>
      <c r="AHZ115" s="32"/>
      <c r="AIA115" s="32"/>
      <c r="AIB115" s="32"/>
      <c r="AIC115" s="32"/>
      <c r="AID115" s="32"/>
      <c r="AIE115" s="32"/>
      <c r="AIF115" s="32"/>
      <c r="AIG115" s="32"/>
      <c r="AIH115" s="32"/>
      <c r="AII115" s="32"/>
      <c r="AIJ115" s="32"/>
      <c r="AIK115" s="32"/>
      <c r="AIL115" s="32"/>
      <c r="AIM115" s="32"/>
      <c r="AIN115" s="32"/>
      <c r="AIO115" s="32"/>
      <c r="AIP115" s="32"/>
      <c r="AIQ115" s="32"/>
      <c r="AIR115" s="32"/>
      <c r="AIS115" s="32"/>
      <c r="AIT115" s="32"/>
      <c r="AIU115" s="32"/>
      <c r="AIV115" s="32"/>
      <c r="AIW115" s="32"/>
      <c r="AIX115" s="32"/>
      <c r="AIY115" s="32"/>
      <c r="AIZ115" s="32"/>
      <c r="AJA115" s="32"/>
      <c r="AJB115" s="32"/>
      <c r="AJC115" s="32"/>
      <c r="AJD115" s="32"/>
      <c r="AJE115" s="32"/>
      <c r="AJF115" s="32"/>
      <c r="AJG115" s="32"/>
      <c r="AJH115" s="32"/>
      <c r="AJI115" s="32"/>
      <c r="AJJ115" s="32"/>
      <c r="AJK115" s="32"/>
      <c r="AJL115" s="32"/>
      <c r="AJM115" s="32"/>
      <c r="AJN115" s="32"/>
      <c r="AJO115" s="32"/>
      <c r="AJP115" s="32"/>
      <c r="AJQ115" s="32"/>
      <c r="AJR115" s="32"/>
      <c r="AJS115" s="32"/>
      <c r="AJT115" s="32"/>
      <c r="AJU115" s="32"/>
      <c r="AJV115" s="32"/>
      <c r="AJW115" s="32"/>
      <c r="AJX115" s="32"/>
      <c r="AJY115" s="32"/>
      <c r="AJZ115" s="32"/>
      <c r="AKA115" s="32"/>
      <c r="AKB115" s="32"/>
      <c r="AKC115" s="32"/>
      <c r="AKD115" s="32"/>
      <c r="AKE115" s="32"/>
      <c r="AKF115" s="32"/>
      <c r="AKG115" s="32"/>
      <c r="AKH115" s="32"/>
      <c r="AKI115" s="32"/>
      <c r="AKJ115" s="32"/>
      <c r="AKK115" s="32"/>
      <c r="AKL115" s="32"/>
      <c r="AKM115" s="32"/>
      <c r="AKN115" s="32"/>
      <c r="AKO115" s="32"/>
      <c r="AKP115" s="32"/>
      <c r="AKQ115" s="32"/>
      <c r="AKR115" s="32"/>
      <c r="AKS115" s="32"/>
      <c r="AKT115" s="32"/>
      <c r="AKU115" s="32"/>
      <c r="AKV115" s="32"/>
      <c r="AKW115" s="32"/>
      <c r="AKX115" s="32"/>
      <c r="AKY115" s="32"/>
      <c r="AKZ115" s="32"/>
      <c r="ALA115" s="32"/>
      <c r="ALB115" s="32"/>
      <c r="ALC115" s="32"/>
      <c r="ALD115" s="32"/>
      <c r="ALE115" s="32"/>
      <c r="ALF115" s="32"/>
      <c r="ALG115" s="32"/>
      <c r="ALH115" s="32"/>
      <c r="ALI115" s="32"/>
      <c r="ALJ115" s="32"/>
      <c r="ALK115" s="32"/>
      <c r="ALL115" s="32"/>
      <c r="ALM115" s="32"/>
      <c r="ALN115" s="32"/>
      <c r="ALO115" s="32"/>
      <c r="ALP115" s="32"/>
      <c r="ALQ115" s="32"/>
      <c r="ALR115" s="32"/>
      <c r="ALS115" s="32"/>
      <c r="ALT115" s="32"/>
      <c r="ALU115" s="32"/>
      <c r="ALV115" s="32"/>
      <c r="ALW115" s="32"/>
      <c r="ALX115" s="32"/>
      <c r="ALY115" s="32"/>
      <c r="ALZ115" s="32"/>
      <c r="AMA115" s="32"/>
      <c r="AMB115" s="32"/>
      <c r="AMC115" s="32"/>
      <c r="AMD115" s="32"/>
      <c r="AME115" s="32"/>
      <c r="AMF115" s="32"/>
      <c r="AMG115" s="32"/>
      <c r="AMH115" s="32"/>
      <c r="AMI115" s="32"/>
      <c r="AMJ115" s="32"/>
      <c r="AMK115" s="32"/>
      <c r="AML115" s="32"/>
      <c r="AMM115" s="32"/>
      <c r="AMN115" s="32"/>
      <c r="AMO115" s="32"/>
      <c r="AMP115" s="32"/>
      <c r="AMQ115" s="32"/>
      <c r="AMR115" s="32"/>
      <c r="AMS115" s="32"/>
      <c r="AMT115" s="32"/>
      <c r="AMU115" s="32"/>
      <c r="AMV115" s="32"/>
      <c r="AMW115" s="32"/>
      <c r="AMX115" s="32"/>
      <c r="AMY115" s="32"/>
      <c r="AMZ115" s="32"/>
      <c r="ANA115" s="32"/>
      <c r="ANB115" s="32"/>
      <c r="ANC115" s="32"/>
      <c r="AND115" s="32"/>
      <c r="ANE115" s="32"/>
      <c r="ANF115" s="32"/>
      <c r="ANG115" s="32"/>
      <c r="ANH115" s="32"/>
      <c r="ANI115" s="32"/>
      <c r="ANJ115" s="32"/>
      <c r="ANK115" s="32"/>
      <c r="ANL115" s="32"/>
      <c r="ANM115" s="32"/>
      <c r="ANN115" s="32"/>
      <c r="ANO115" s="32"/>
      <c r="ANP115" s="32"/>
      <c r="ANQ115" s="32"/>
      <c r="ANR115" s="32"/>
      <c r="ANS115" s="32"/>
      <c r="ANT115" s="32"/>
      <c r="ANU115" s="32"/>
      <c r="ANV115" s="32"/>
      <c r="ANW115" s="32"/>
      <c r="ANX115" s="32"/>
      <c r="ANY115" s="32"/>
      <c r="ANZ115" s="32"/>
      <c r="AOA115" s="32"/>
      <c r="AOB115" s="32"/>
      <c r="AOC115" s="32"/>
      <c r="AOD115" s="32"/>
      <c r="AOE115" s="32"/>
      <c r="AOF115" s="32"/>
      <c r="AOG115" s="32"/>
      <c r="AOH115" s="32"/>
      <c r="AOI115" s="32"/>
      <c r="AOJ115" s="32"/>
      <c r="AOK115" s="32"/>
      <c r="AOL115" s="32"/>
      <c r="AOM115" s="32"/>
      <c r="AON115" s="32"/>
      <c r="AOO115" s="32"/>
      <c r="AOP115" s="32"/>
      <c r="AOQ115" s="32"/>
      <c r="AOR115" s="32"/>
      <c r="AOS115" s="32"/>
      <c r="AOT115" s="32"/>
      <c r="AOU115" s="32"/>
      <c r="AOV115" s="32"/>
      <c r="AOW115" s="32"/>
      <c r="AOX115" s="32"/>
      <c r="AOY115" s="32"/>
      <c r="AOZ115" s="32"/>
      <c r="APA115" s="32"/>
      <c r="APB115" s="32"/>
      <c r="APC115" s="32"/>
      <c r="APD115" s="32"/>
      <c r="APE115" s="32"/>
      <c r="APF115" s="32"/>
      <c r="APG115" s="32"/>
      <c r="APH115" s="32"/>
      <c r="API115" s="32"/>
      <c r="APJ115" s="32"/>
      <c r="APK115" s="32"/>
      <c r="APL115" s="32"/>
      <c r="APM115" s="32"/>
      <c r="APN115" s="32"/>
      <c r="APO115" s="32"/>
      <c r="APP115" s="32"/>
      <c r="APQ115" s="32"/>
      <c r="APR115" s="32"/>
      <c r="APS115" s="32"/>
      <c r="APT115" s="32"/>
      <c r="APU115" s="32"/>
      <c r="APV115" s="32"/>
      <c r="APW115" s="32"/>
      <c r="APX115" s="32"/>
      <c r="APY115" s="32"/>
      <c r="APZ115" s="32"/>
      <c r="AQA115" s="32"/>
      <c r="AQB115" s="32"/>
      <c r="AQC115" s="32"/>
      <c r="AQD115" s="32"/>
      <c r="AQE115" s="32"/>
      <c r="AQF115" s="32"/>
      <c r="AQG115" s="32"/>
      <c r="AQH115" s="32"/>
      <c r="AQI115" s="32"/>
      <c r="AQJ115" s="32"/>
      <c r="AQK115" s="32"/>
      <c r="AQL115" s="32"/>
      <c r="AQM115" s="32"/>
      <c r="AQN115" s="32"/>
      <c r="AQO115" s="32"/>
      <c r="AQP115" s="32"/>
      <c r="AQQ115" s="32"/>
      <c r="AQR115" s="32"/>
      <c r="AQS115" s="32"/>
      <c r="AQT115" s="32"/>
      <c r="AQU115" s="32"/>
      <c r="AQV115" s="32"/>
      <c r="AQW115" s="32"/>
      <c r="AQX115" s="32"/>
      <c r="AQY115" s="32"/>
      <c r="AQZ115" s="32"/>
      <c r="ARA115" s="32"/>
      <c r="ARB115" s="32"/>
      <c r="ARC115" s="32"/>
      <c r="ARD115" s="32"/>
      <c r="ARE115" s="32"/>
      <c r="ARF115" s="32"/>
      <c r="ARG115" s="32"/>
      <c r="ARH115" s="32"/>
      <c r="ARI115" s="32"/>
      <c r="ARJ115" s="32"/>
      <c r="ARK115" s="32"/>
      <c r="ARL115" s="32"/>
      <c r="ARM115" s="32"/>
      <c r="ARN115" s="32"/>
      <c r="ARO115" s="32"/>
      <c r="ARP115" s="32"/>
      <c r="ARQ115" s="32"/>
      <c r="ARR115" s="32"/>
      <c r="ARS115" s="32"/>
      <c r="ART115" s="32"/>
      <c r="ARU115" s="32"/>
      <c r="ARV115" s="32"/>
      <c r="ARW115" s="32"/>
      <c r="ARX115" s="32"/>
      <c r="ARY115" s="32"/>
      <c r="ARZ115" s="32"/>
      <c r="ASA115" s="32"/>
      <c r="ASB115" s="32"/>
      <c r="ASC115" s="32"/>
      <c r="ASD115" s="32"/>
      <c r="ASE115" s="32"/>
      <c r="ASF115" s="32"/>
      <c r="ASG115" s="32"/>
      <c r="ASH115" s="32"/>
      <c r="ASI115" s="32"/>
      <c r="ASJ115" s="32"/>
      <c r="ASK115" s="32"/>
      <c r="ASL115" s="32"/>
      <c r="ASM115" s="32"/>
      <c r="ASN115" s="32"/>
      <c r="ASO115" s="32"/>
      <c r="ASP115" s="32"/>
      <c r="ASQ115" s="32"/>
      <c r="ASR115" s="32"/>
      <c r="ASS115" s="32"/>
      <c r="AST115" s="32"/>
      <c r="ASU115" s="32"/>
      <c r="ASV115" s="32"/>
      <c r="ASW115" s="32"/>
      <c r="ASX115" s="32"/>
      <c r="ASY115" s="32"/>
      <c r="ASZ115" s="32"/>
      <c r="ATA115" s="32"/>
      <c r="ATB115" s="32"/>
      <c r="ATC115" s="32"/>
      <c r="ATD115" s="32"/>
      <c r="ATE115" s="32"/>
      <c r="ATF115" s="32"/>
      <c r="ATG115" s="32"/>
      <c r="ATH115" s="32"/>
      <c r="ATI115" s="32"/>
      <c r="ATJ115" s="32"/>
      <c r="ATK115" s="32"/>
      <c r="ATL115" s="32"/>
      <c r="ATM115" s="32"/>
      <c r="ATN115" s="32"/>
      <c r="ATO115" s="32"/>
      <c r="ATP115" s="32"/>
      <c r="ATQ115" s="32"/>
      <c r="ATR115" s="32"/>
      <c r="ATS115" s="32"/>
      <c r="ATT115" s="32"/>
      <c r="ATU115" s="32"/>
      <c r="ATV115" s="32"/>
      <c r="ATW115" s="32"/>
      <c r="ATX115" s="32"/>
      <c r="ATY115" s="32"/>
      <c r="ATZ115" s="32"/>
      <c r="AUA115" s="32"/>
      <c r="AUB115" s="32"/>
      <c r="AUC115" s="32"/>
      <c r="AUD115" s="32"/>
      <c r="AUE115" s="32"/>
      <c r="AUF115" s="32"/>
      <c r="AUG115" s="32"/>
      <c r="AUH115" s="32"/>
      <c r="AUI115" s="32"/>
      <c r="AUJ115" s="32"/>
      <c r="AUK115" s="32"/>
      <c r="AUL115" s="32"/>
      <c r="AUM115" s="32"/>
      <c r="AUN115" s="32"/>
      <c r="AUO115" s="32"/>
      <c r="AUP115" s="32"/>
      <c r="AUQ115" s="32"/>
      <c r="AUR115" s="32"/>
      <c r="AUS115" s="32"/>
      <c r="AUT115" s="32"/>
      <c r="AUU115" s="32"/>
      <c r="AUV115" s="32"/>
      <c r="AUW115" s="32"/>
      <c r="AUX115" s="32"/>
      <c r="AUY115" s="32"/>
      <c r="AUZ115" s="32"/>
      <c r="AVA115" s="32"/>
      <c r="AVB115" s="32"/>
      <c r="AVC115" s="32"/>
      <c r="AVD115" s="32"/>
      <c r="AVE115" s="32"/>
      <c r="AVF115" s="32"/>
      <c r="AVG115" s="32"/>
      <c r="AVH115" s="32"/>
      <c r="AVI115" s="32"/>
      <c r="AVJ115" s="32"/>
      <c r="AVK115" s="32"/>
      <c r="AVL115" s="32"/>
      <c r="AVM115" s="32"/>
      <c r="AVN115" s="32"/>
      <c r="AVO115" s="32"/>
      <c r="AVP115" s="32"/>
      <c r="AVQ115" s="32"/>
      <c r="AVR115" s="32"/>
      <c r="AVS115" s="32"/>
      <c r="AVT115" s="32"/>
      <c r="AVU115" s="32"/>
      <c r="AVV115" s="32"/>
      <c r="AVW115" s="32"/>
      <c r="AVX115" s="32"/>
      <c r="AVY115" s="32"/>
      <c r="AVZ115" s="32"/>
      <c r="AWA115" s="32"/>
      <c r="AWB115" s="32"/>
      <c r="AWC115" s="32"/>
      <c r="AWD115" s="32"/>
      <c r="AWE115" s="32"/>
      <c r="AWF115" s="32"/>
      <c r="AWG115" s="32"/>
      <c r="AWH115" s="32"/>
      <c r="AWI115" s="32"/>
      <c r="AWJ115" s="32"/>
      <c r="AWK115" s="32"/>
      <c r="AWL115" s="32"/>
      <c r="AWM115" s="32"/>
      <c r="AWN115" s="32"/>
      <c r="AWO115" s="32"/>
      <c r="AWP115" s="32"/>
      <c r="AWQ115" s="32"/>
      <c r="AWR115" s="32"/>
      <c r="AWS115" s="32"/>
      <c r="AWT115" s="32"/>
      <c r="AWU115" s="32"/>
      <c r="AWV115" s="32"/>
      <c r="AWW115" s="32"/>
      <c r="AWX115" s="32"/>
      <c r="AWY115" s="32"/>
      <c r="AWZ115" s="32"/>
      <c r="AXA115" s="32"/>
      <c r="AXB115" s="32"/>
      <c r="AXC115" s="32"/>
      <c r="AXD115" s="32"/>
      <c r="AXE115" s="32"/>
      <c r="AXF115" s="32"/>
      <c r="AXG115" s="32"/>
      <c r="AXH115" s="32"/>
      <c r="AXI115" s="32"/>
      <c r="AXJ115" s="32"/>
      <c r="AXK115" s="32"/>
      <c r="AXL115" s="32"/>
      <c r="AXM115" s="32"/>
      <c r="AXN115" s="32"/>
      <c r="AXO115" s="32"/>
      <c r="AXP115" s="32"/>
      <c r="AXQ115" s="32"/>
      <c r="AXR115" s="32"/>
      <c r="AXS115" s="32"/>
      <c r="AXT115" s="32"/>
      <c r="AXU115" s="32"/>
      <c r="AXV115" s="32"/>
      <c r="AXW115" s="32"/>
      <c r="AXX115" s="32"/>
      <c r="AXY115" s="32"/>
      <c r="AXZ115" s="32"/>
      <c r="AYA115" s="32"/>
      <c r="AYB115" s="32"/>
      <c r="AYC115" s="32"/>
      <c r="AYD115" s="32"/>
      <c r="AYE115" s="32"/>
      <c r="AYF115" s="32"/>
      <c r="AYG115" s="32"/>
      <c r="AYH115" s="32"/>
      <c r="AYI115" s="32"/>
      <c r="AYJ115" s="32"/>
      <c r="AYK115" s="32"/>
      <c r="AYL115" s="32"/>
      <c r="AYM115" s="32"/>
      <c r="AYN115" s="32"/>
      <c r="AYO115" s="32"/>
      <c r="AYP115" s="32"/>
      <c r="AYQ115" s="32"/>
      <c r="AYR115" s="32"/>
      <c r="AYS115" s="32"/>
      <c r="AYT115" s="32"/>
      <c r="AYU115" s="32"/>
      <c r="AYV115" s="32"/>
      <c r="AYW115" s="32"/>
      <c r="AYX115" s="32"/>
      <c r="AYY115" s="32"/>
      <c r="AYZ115" s="32"/>
      <c r="AZA115" s="32"/>
      <c r="AZB115" s="32"/>
      <c r="AZC115" s="32"/>
      <c r="AZD115" s="32"/>
      <c r="AZE115" s="32"/>
      <c r="AZF115" s="32"/>
      <c r="AZG115" s="32"/>
      <c r="AZH115" s="32"/>
      <c r="AZI115" s="32"/>
      <c r="AZJ115" s="32"/>
      <c r="AZK115" s="32"/>
      <c r="AZL115" s="32"/>
      <c r="AZM115" s="32"/>
      <c r="AZN115" s="32"/>
      <c r="AZO115" s="32"/>
      <c r="AZP115" s="32"/>
      <c r="AZQ115" s="32"/>
      <c r="AZR115" s="32"/>
      <c r="AZS115" s="32"/>
      <c r="AZT115" s="32"/>
      <c r="AZU115" s="32"/>
      <c r="AZV115" s="32"/>
      <c r="AZW115" s="32"/>
      <c r="AZX115" s="32"/>
      <c r="AZY115" s="32"/>
      <c r="AZZ115" s="32"/>
      <c r="BAA115" s="32"/>
      <c r="BAB115" s="32"/>
      <c r="BAC115" s="32"/>
      <c r="BAD115" s="32"/>
      <c r="BAE115" s="32"/>
      <c r="BAF115" s="32"/>
      <c r="BAG115" s="32"/>
      <c r="BAH115" s="32"/>
      <c r="BAI115" s="32"/>
      <c r="BAJ115" s="32"/>
      <c r="BAK115" s="32"/>
      <c r="BAL115" s="32"/>
      <c r="BAM115" s="32"/>
      <c r="BAN115" s="32"/>
      <c r="BAO115" s="32"/>
      <c r="BAP115" s="32"/>
      <c r="BAQ115" s="32"/>
      <c r="BAR115" s="32"/>
      <c r="BAS115" s="32"/>
      <c r="BAT115" s="32"/>
      <c r="BAU115" s="32"/>
      <c r="BAV115" s="32"/>
      <c r="BAW115" s="32"/>
      <c r="BAX115" s="32"/>
      <c r="BAY115" s="32"/>
      <c r="BAZ115" s="32"/>
      <c r="BBA115" s="32"/>
      <c r="BBB115" s="32"/>
      <c r="BBC115" s="32"/>
      <c r="BBD115" s="32"/>
      <c r="BBE115" s="32"/>
      <c r="BBF115" s="32"/>
      <c r="BBG115" s="32"/>
      <c r="BBH115" s="32"/>
      <c r="BBI115" s="32"/>
      <c r="BBJ115" s="32"/>
      <c r="BBK115" s="32"/>
      <c r="BBL115" s="32"/>
      <c r="BBM115" s="32"/>
      <c r="BBN115" s="32"/>
      <c r="BBO115" s="32"/>
      <c r="BBP115" s="32"/>
      <c r="BBQ115" s="32"/>
      <c r="BBR115" s="32"/>
      <c r="BBS115" s="32"/>
      <c r="BBT115" s="32"/>
      <c r="BBU115" s="32"/>
      <c r="BBV115" s="32"/>
      <c r="BBW115" s="32"/>
      <c r="BBX115" s="32"/>
      <c r="BBY115" s="32"/>
      <c r="BBZ115" s="32"/>
      <c r="BCA115" s="32"/>
      <c r="BCB115" s="32"/>
      <c r="BCC115" s="32"/>
      <c r="BCD115" s="32"/>
      <c r="BCE115" s="32"/>
      <c r="BCF115" s="32"/>
      <c r="BCG115" s="32"/>
      <c r="BCH115" s="32"/>
      <c r="BCI115" s="32"/>
      <c r="BCJ115" s="32"/>
      <c r="BCK115" s="32"/>
      <c r="BCL115" s="32"/>
      <c r="BCM115" s="32"/>
      <c r="BCN115" s="32"/>
      <c r="BCO115" s="32"/>
      <c r="BCP115" s="32"/>
      <c r="BCQ115" s="32"/>
      <c r="BCR115" s="32"/>
      <c r="BCS115" s="32"/>
      <c r="BCT115" s="32"/>
      <c r="BCU115" s="32"/>
      <c r="BCV115" s="32"/>
      <c r="BCW115" s="32"/>
      <c r="BCX115" s="32"/>
      <c r="BCY115" s="32"/>
      <c r="BCZ115" s="32"/>
      <c r="BDA115" s="32"/>
      <c r="BDB115" s="32"/>
      <c r="BDC115" s="32"/>
      <c r="BDD115" s="32"/>
      <c r="BDE115" s="32"/>
      <c r="BDF115" s="32"/>
      <c r="BDG115" s="32"/>
      <c r="BDH115" s="32"/>
      <c r="BDI115" s="32"/>
      <c r="BDJ115" s="32"/>
      <c r="BDK115" s="32"/>
      <c r="BDL115" s="32"/>
      <c r="BDM115" s="32"/>
      <c r="BDN115" s="32"/>
      <c r="BDO115" s="32"/>
      <c r="BDP115" s="32"/>
      <c r="BDQ115" s="32"/>
      <c r="BDR115" s="32"/>
      <c r="BDS115" s="32"/>
      <c r="BDT115" s="32"/>
      <c r="BDU115" s="32"/>
      <c r="BDV115" s="32"/>
      <c r="BDW115" s="32"/>
      <c r="BDX115" s="32"/>
      <c r="BDY115" s="32"/>
      <c r="BDZ115" s="32"/>
      <c r="BEA115" s="32"/>
      <c r="BEB115" s="32"/>
      <c r="BEC115" s="32"/>
      <c r="BED115" s="32"/>
      <c r="BEE115" s="32"/>
      <c r="BEF115" s="32"/>
      <c r="BEG115" s="32"/>
      <c r="BEH115" s="32"/>
      <c r="BEI115" s="32"/>
      <c r="BEJ115" s="32"/>
      <c r="BEK115" s="32"/>
      <c r="BEL115" s="32"/>
      <c r="BEM115" s="32"/>
      <c r="BEN115" s="32"/>
      <c r="BEO115" s="32"/>
      <c r="BEP115" s="32"/>
      <c r="BEQ115" s="32"/>
      <c r="BER115" s="32"/>
      <c r="BES115" s="32"/>
      <c r="BET115" s="32"/>
      <c r="BEU115" s="32"/>
      <c r="BEV115" s="32"/>
      <c r="BEW115" s="32"/>
      <c r="BEX115" s="32"/>
      <c r="BEY115" s="32"/>
      <c r="BEZ115" s="32"/>
      <c r="BFA115" s="32"/>
      <c r="BFB115" s="32"/>
      <c r="BFC115" s="32"/>
      <c r="BFD115" s="32"/>
      <c r="BFE115" s="32"/>
      <c r="BFF115" s="32"/>
      <c r="BFG115" s="32"/>
      <c r="BFH115" s="32"/>
      <c r="BFI115" s="32"/>
      <c r="BFJ115" s="32"/>
      <c r="BFK115" s="32"/>
      <c r="BFL115" s="32"/>
      <c r="BFM115" s="32"/>
      <c r="BFN115" s="32"/>
      <c r="BFO115" s="32"/>
      <c r="BFP115" s="32"/>
      <c r="BFQ115" s="32"/>
      <c r="BFR115" s="32"/>
      <c r="BFS115" s="32"/>
      <c r="BFT115" s="32"/>
      <c r="BFU115" s="32"/>
      <c r="BFV115" s="32"/>
      <c r="BFW115" s="32"/>
      <c r="BFX115" s="32"/>
      <c r="BFY115" s="32"/>
      <c r="BFZ115" s="32"/>
      <c r="BGA115" s="32"/>
      <c r="BGB115" s="32"/>
      <c r="BGC115" s="32"/>
      <c r="BGD115" s="32"/>
      <c r="BGE115" s="32"/>
      <c r="BGF115" s="32"/>
      <c r="BGG115" s="32"/>
      <c r="BGH115" s="32"/>
      <c r="BGI115" s="32"/>
      <c r="BGJ115" s="32"/>
      <c r="BGK115" s="32"/>
      <c r="BGL115" s="32"/>
      <c r="BGM115" s="32"/>
      <c r="BGN115" s="32"/>
      <c r="BGO115" s="32"/>
      <c r="BGP115" s="32"/>
      <c r="BGQ115" s="32"/>
      <c r="BGR115" s="32"/>
      <c r="BGS115" s="32"/>
      <c r="BGT115" s="32"/>
      <c r="BGU115" s="32"/>
      <c r="BGV115" s="32"/>
      <c r="BGW115" s="32"/>
      <c r="BGX115" s="32"/>
      <c r="BGY115" s="32"/>
      <c r="BGZ115" s="32"/>
      <c r="BHA115" s="32"/>
      <c r="BHB115" s="32"/>
      <c r="BHC115" s="32"/>
      <c r="BHD115" s="32"/>
      <c r="BHE115" s="32"/>
      <c r="BHF115" s="32"/>
      <c r="BHG115" s="32"/>
      <c r="BHH115" s="32"/>
      <c r="BHI115" s="32"/>
      <c r="BHJ115" s="32"/>
      <c r="BHK115" s="32"/>
      <c r="BHL115" s="32"/>
      <c r="BHM115" s="32"/>
      <c r="BHN115" s="32"/>
      <c r="BHO115" s="32"/>
      <c r="BHP115" s="32"/>
      <c r="BHQ115" s="32"/>
      <c r="BHR115" s="32"/>
      <c r="BHS115" s="32"/>
      <c r="BHT115" s="32"/>
      <c r="BHU115" s="32"/>
      <c r="BHV115" s="32"/>
      <c r="BHW115" s="32"/>
      <c r="BHX115" s="32"/>
      <c r="BHY115" s="32"/>
      <c r="BHZ115" s="32"/>
      <c r="BIA115" s="32"/>
      <c r="BIB115" s="32"/>
      <c r="BIC115" s="32"/>
      <c r="BID115" s="32"/>
      <c r="BIE115" s="32"/>
      <c r="BIF115" s="32"/>
      <c r="BIG115" s="32"/>
      <c r="BIH115" s="32"/>
      <c r="BII115" s="32"/>
      <c r="BIJ115" s="32"/>
      <c r="BIK115" s="32"/>
      <c r="BIL115" s="32"/>
      <c r="BIM115" s="32"/>
      <c r="BIN115" s="32"/>
      <c r="BIO115" s="32"/>
      <c r="BIP115" s="32"/>
      <c r="BIQ115" s="32"/>
      <c r="BIR115" s="32"/>
      <c r="BIS115" s="32"/>
      <c r="BIT115" s="32"/>
      <c r="BIU115" s="32"/>
      <c r="BIV115" s="32"/>
      <c r="BIW115" s="32"/>
      <c r="BIX115" s="32"/>
      <c r="BIY115" s="32"/>
      <c r="BIZ115" s="32"/>
      <c r="BJA115" s="32"/>
      <c r="BJB115" s="32"/>
      <c r="BJC115" s="32"/>
      <c r="BJD115" s="32"/>
      <c r="BJE115" s="32"/>
      <c r="BJF115" s="32"/>
      <c r="BJG115" s="32"/>
      <c r="BJH115" s="32"/>
      <c r="BJI115" s="32"/>
      <c r="BJJ115" s="32"/>
      <c r="BJK115" s="32"/>
      <c r="BJL115" s="32"/>
      <c r="BJM115" s="32"/>
      <c r="BJN115" s="32"/>
      <c r="BJO115" s="32"/>
      <c r="BJP115" s="32"/>
      <c r="BJQ115" s="32"/>
      <c r="BJR115" s="32"/>
      <c r="BJS115" s="32"/>
      <c r="BJT115" s="32"/>
      <c r="BJU115" s="32"/>
      <c r="BJV115" s="32"/>
      <c r="BJW115" s="32"/>
      <c r="BJX115" s="32"/>
      <c r="BJY115" s="32"/>
      <c r="BJZ115" s="32"/>
      <c r="BKA115" s="32"/>
      <c r="BKB115" s="32"/>
      <c r="BKC115" s="32"/>
      <c r="BKD115" s="32"/>
      <c r="BKE115" s="32"/>
      <c r="BKF115" s="32"/>
      <c r="BKG115" s="32"/>
      <c r="BKH115" s="32"/>
      <c r="BKI115" s="32"/>
      <c r="BKJ115" s="32"/>
      <c r="BKK115" s="32"/>
      <c r="BKL115" s="32"/>
      <c r="BKM115" s="32"/>
      <c r="BKN115" s="32"/>
      <c r="BKO115" s="32"/>
      <c r="BKP115" s="32"/>
      <c r="BKQ115" s="32"/>
      <c r="BKR115" s="32"/>
      <c r="BKS115" s="32"/>
      <c r="BKT115" s="32"/>
      <c r="BKU115" s="32"/>
      <c r="BKV115" s="32"/>
      <c r="BKW115" s="32"/>
      <c r="BKX115" s="32"/>
      <c r="BKY115" s="32"/>
      <c r="BKZ115" s="32"/>
      <c r="BLA115" s="32"/>
      <c r="BLB115" s="32"/>
      <c r="BLC115" s="32"/>
      <c r="BLD115" s="32"/>
      <c r="BLE115" s="32"/>
      <c r="BLF115" s="32"/>
      <c r="BLG115" s="32"/>
      <c r="BLH115" s="32"/>
      <c r="BLI115" s="32"/>
      <c r="BLJ115" s="32"/>
      <c r="BLK115" s="32"/>
      <c r="BLL115" s="32"/>
      <c r="BLM115" s="32"/>
      <c r="BLN115" s="32"/>
      <c r="BLO115" s="32"/>
      <c r="BLP115" s="32"/>
      <c r="BLQ115" s="32"/>
      <c r="BLR115" s="32"/>
      <c r="BLS115" s="32"/>
      <c r="BLT115" s="32"/>
      <c r="BLU115" s="32"/>
      <c r="BLV115" s="32"/>
      <c r="BLW115" s="32"/>
      <c r="BLX115" s="32"/>
      <c r="BLY115" s="32"/>
      <c r="BLZ115" s="32"/>
      <c r="BMA115" s="32"/>
      <c r="BMB115" s="32"/>
      <c r="BMC115" s="32"/>
      <c r="BMD115" s="32"/>
      <c r="BME115" s="32"/>
      <c r="BMF115" s="32"/>
      <c r="BMG115" s="32"/>
      <c r="BMH115" s="32"/>
      <c r="BMI115" s="32"/>
      <c r="BMJ115" s="32"/>
      <c r="BMK115" s="32"/>
      <c r="BML115" s="32"/>
      <c r="BMM115" s="32"/>
      <c r="BMN115" s="32"/>
      <c r="BMO115" s="32"/>
      <c r="BMP115" s="32"/>
      <c r="BMQ115" s="32"/>
      <c r="BMR115" s="32"/>
      <c r="BMS115" s="32"/>
      <c r="BMT115" s="32"/>
      <c r="BMU115" s="32"/>
      <c r="BMV115" s="32"/>
      <c r="BMW115" s="32"/>
      <c r="BMX115" s="32"/>
      <c r="BMY115" s="32"/>
      <c r="BMZ115" s="32"/>
      <c r="BNA115" s="32"/>
      <c r="BNB115" s="32"/>
      <c r="BNC115" s="32"/>
      <c r="BND115" s="32"/>
      <c r="BNE115" s="32"/>
      <c r="BNF115" s="32"/>
      <c r="BNG115" s="32"/>
      <c r="BNH115" s="32"/>
      <c r="BNI115" s="32"/>
      <c r="BNJ115" s="32"/>
      <c r="BNK115" s="32"/>
      <c r="BNL115" s="32"/>
      <c r="BNM115" s="32"/>
      <c r="BNN115" s="32"/>
      <c r="BNO115" s="32"/>
      <c r="BNP115" s="32"/>
      <c r="BNQ115" s="32"/>
      <c r="BNR115" s="32"/>
      <c r="BNS115" s="32"/>
      <c r="BNT115" s="32"/>
      <c r="BNU115" s="32"/>
      <c r="BNV115" s="32"/>
      <c r="BNW115" s="32"/>
      <c r="BNX115" s="32"/>
      <c r="BNY115" s="32"/>
      <c r="BNZ115" s="32"/>
      <c r="BOA115" s="32"/>
      <c r="BOB115" s="32"/>
      <c r="BOC115" s="32"/>
      <c r="BOD115" s="32"/>
      <c r="BOE115" s="32"/>
      <c r="BOF115" s="32"/>
      <c r="BOG115" s="32"/>
      <c r="BOH115" s="32"/>
      <c r="BOI115" s="32"/>
      <c r="BOJ115" s="32"/>
      <c r="BOK115" s="32"/>
      <c r="BOL115" s="32"/>
      <c r="BOM115" s="32"/>
      <c r="BON115" s="32"/>
      <c r="BOO115" s="32"/>
      <c r="BOP115" s="32"/>
      <c r="BOQ115" s="32"/>
      <c r="BOR115" s="32"/>
      <c r="BOS115" s="32"/>
      <c r="BOT115" s="32"/>
      <c r="BOU115" s="32"/>
      <c r="BOV115" s="32"/>
      <c r="BOW115" s="32"/>
      <c r="BOX115" s="32"/>
      <c r="BOY115" s="32"/>
      <c r="BOZ115" s="32"/>
      <c r="BPA115" s="32"/>
      <c r="BPB115" s="32"/>
      <c r="BPC115" s="32"/>
      <c r="BPD115" s="32"/>
      <c r="BPE115" s="32"/>
      <c r="BPF115" s="32"/>
      <c r="BPG115" s="32"/>
      <c r="BPH115" s="32"/>
      <c r="BPI115" s="32"/>
      <c r="BPJ115" s="32"/>
      <c r="BPK115" s="32"/>
      <c r="BPL115" s="32"/>
      <c r="BPM115" s="32"/>
      <c r="BPN115" s="32"/>
      <c r="BPO115" s="32"/>
      <c r="BPP115" s="32"/>
      <c r="BPQ115" s="32"/>
      <c r="BPR115" s="32"/>
      <c r="BPS115" s="32"/>
      <c r="BPT115" s="32"/>
      <c r="BPU115" s="32"/>
      <c r="BPV115" s="32"/>
      <c r="BPW115" s="32"/>
      <c r="BPX115" s="32"/>
      <c r="BPY115" s="32"/>
      <c r="BPZ115" s="32"/>
      <c r="BQA115" s="32"/>
      <c r="BQB115" s="32"/>
      <c r="BQC115" s="32"/>
      <c r="BQD115" s="32"/>
      <c r="BQE115" s="32"/>
      <c r="BQF115" s="32"/>
      <c r="BQG115" s="32"/>
      <c r="BQH115" s="32"/>
      <c r="BQI115" s="32"/>
      <c r="BQJ115" s="32"/>
      <c r="BQK115" s="32"/>
      <c r="BQL115" s="32"/>
      <c r="BQM115" s="32"/>
      <c r="BQN115" s="32"/>
      <c r="BQO115" s="32"/>
      <c r="BQP115" s="32"/>
      <c r="BQQ115" s="32"/>
      <c r="BQR115" s="32"/>
      <c r="BQS115" s="32"/>
      <c r="BQT115" s="32"/>
      <c r="BQU115" s="32"/>
      <c r="BQV115" s="32"/>
      <c r="BQW115" s="32"/>
      <c r="BQX115" s="32"/>
      <c r="BQY115" s="32"/>
      <c r="BQZ115" s="32"/>
      <c r="BRA115" s="32"/>
      <c r="BRB115" s="32"/>
      <c r="BRC115" s="32"/>
      <c r="BRD115" s="32"/>
      <c r="BRE115" s="32"/>
      <c r="BRF115" s="32"/>
      <c r="BRG115" s="32"/>
      <c r="BRH115" s="32"/>
      <c r="BRI115" s="32"/>
      <c r="BRJ115" s="32"/>
      <c r="BRK115" s="32"/>
      <c r="BRL115" s="32"/>
      <c r="BRM115" s="32"/>
      <c r="BRN115" s="32"/>
      <c r="BRO115" s="32"/>
      <c r="BRP115" s="32"/>
      <c r="BRQ115" s="32"/>
      <c r="BRR115" s="32"/>
      <c r="BRS115" s="32"/>
      <c r="BRT115" s="32"/>
      <c r="BRU115" s="32"/>
      <c r="BRV115" s="32"/>
      <c r="BRW115" s="32"/>
      <c r="BRX115" s="32"/>
      <c r="BRY115" s="32"/>
      <c r="BRZ115" s="32"/>
      <c r="BSA115" s="32"/>
      <c r="BSB115" s="32"/>
    </row>
    <row r="116" spans="1:1848" s="32" customFormat="1" x14ac:dyDescent="0.2">
      <c r="A116" s="36" t="s">
        <v>13</v>
      </c>
      <c r="B116" s="30" t="s">
        <v>1</v>
      </c>
      <c r="C116" s="89">
        <v>104</v>
      </c>
      <c r="D116" s="89">
        <f>D115/C115*100</f>
        <v>133.21188118811881</v>
      </c>
      <c r="E116" s="89">
        <f>E115/D115*100</f>
        <v>117.73992151266501</v>
      </c>
      <c r="F116" s="89">
        <f t="shared" ref="F116" si="73">F115/E115*100</f>
        <v>128.33813094967553</v>
      </c>
      <c r="G116" s="89">
        <f>G115/F115*100</f>
        <v>113.9811020988377</v>
      </c>
      <c r="H116" s="89">
        <f>H115/G115*100</f>
        <v>109.06842966076459</v>
      </c>
      <c r="I116" s="89">
        <f>I115/G115*100</f>
        <v>109.49997194975121</v>
      </c>
      <c r="J116" s="89">
        <f>J115/H115*100</f>
        <v>89.521684253840888</v>
      </c>
      <c r="K116" s="89">
        <f>K115/I115*100</f>
        <v>90.035902751230594</v>
      </c>
      <c r="L116" s="89">
        <f>L115/J115*100</f>
        <v>112.85744592456399</v>
      </c>
      <c r="M116" s="89">
        <f>M115/K115*100</f>
        <v>113.17134878183299</v>
      </c>
      <c r="N116" s="35"/>
      <c r="O116" s="35"/>
    </row>
    <row r="117" spans="1:1848" s="85" customFormat="1" x14ac:dyDescent="0.2">
      <c r="A117" s="108" t="s">
        <v>52</v>
      </c>
      <c r="B117" s="109" t="s">
        <v>11</v>
      </c>
      <c r="C117" s="91">
        <f>SUM(C119:C120)</f>
        <v>43928.4</v>
      </c>
      <c r="D117" s="91">
        <f t="shared" ref="D117:E117" si="74">SUM(D119:D120)</f>
        <v>44951.1</v>
      </c>
      <c r="E117" s="91">
        <f t="shared" si="74"/>
        <v>45010</v>
      </c>
      <c r="F117" s="91">
        <f>SUM(F119:F120)</f>
        <v>62176.399999999994</v>
      </c>
      <c r="G117" s="91">
        <f>SUM(G119:G120)</f>
        <v>70943.199999999997</v>
      </c>
      <c r="H117" s="91">
        <f t="shared" ref="H117:M117" si="75">SUM(H119:H120)</f>
        <v>77569.3</v>
      </c>
      <c r="I117" s="91">
        <f t="shared" si="75"/>
        <v>77669.3</v>
      </c>
      <c r="J117" s="91">
        <f t="shared" si="75"/>
        <v>84514.8</v>
      </c>
      <c r="K117" s="91">
        <f t="shared" si="75"/>
        <v>84814.8</v>
      </c>
      <c r="L117" s="91">
        <f t="shared" si="75"/>
        <v>93172</v>
      </c>
      <c r="M117" s="91">
        <f t="shared" si="75"/>
        <v>93515.199999999997</v>
      </c>
      <c r="N117" s="31"/>
      <c r="O117" s="31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  <c r="IW117" s="32"/>
      <c r="IX117" s="32"/>
      <c r="IY117" s="32"/>
      <c r="IZ117" s="32"/>
      <c r="JA117" s="32"/>
      <c r="JB117" s="32"/>
      <c r="JC117" s="32"/>
      <c r="JD117" s="32"/>
      <c r="JE117" s="32"/>
      <c r="JF117" s="32"/>
      <c r="JG117" s="32"/>
      <c r="JH117" s="32"/>
      <c r="JI117" s="32"/>
      <c r="JJ117" s="32"/>
      <c r="JK117" s="32"/>
      <c r="JL117" s="32"/>
      <c r="JM117" s="32"/>
      <c r="JN117" s="32"/>
      <c r="JO117" s="32"/>
      <c r="JP117" s="32"/>
      <c r="JQ117" s="32"/>
      <c r="JR117" s="32"/>
      <c r="JS117" s="32"/>
      <c r="JT117" s="32"/>
      <c r="JU117" s="32"/>
      <c r="JV117" s="32"/>
      <c r="JW117" s="32"/>
      <c r="JX117" s="32"/>
      <c r="JY117" s="32"/>
      <c r="JZ117" s="32"/>
      <c r="KA117" s="32"/>
      <c r="KB117" s="32"/>
      <c r="KC117" s="32"/>
      <c r="KD117" s="32"/>
      <c r="KE117" s="32"/>
      <c r="KF117" s="32"/>
      <c r="KG117" s="32"/>
      <c r="KH117" s="32"/>
      <c r="KI117" s="32"/>
      <c r="KJ117" s="32"/>
      <c r="KK117" s="32"/>
      <c r="KL117" s="32"/>
      <c r="KM117" s="32"/>
      <c r="KN117" s="32"/>
      <c r="KO117" s="32"/>
      <c r="KP117" s="32"/>
      <c r="KQ117" s="32"/>
      <c r="KR117" s="32"/>
      <c r="KS117" s="32"/>
      <c r="KT117" s="32"/>
      <c r="KU117" s="32"/>
      <c r="KV117" s="32"/>
      <c r="KW117" s="32"/>
      <c r="KX117" s="32"/>
      <c r="KY117" s="32"/>
      <c r="KZ117" s="32"/>
      <c r="LA117" s="32"/>
      <c r="LB117" s="32"/>
      <c r="LC117" s="32"/>
      <c r="LD117" s="32"/>
      <c r="LE117" s="32"/>
      <c r="LF117" s="32"/>
      <c r="LG117" s="32"/>
      <c r="LH117" s="32"/>
      <c r="LI117" s="32"/>
      <c r="LJ117" s="32"/>
      <c r="LK117" s="32"/>
      <c r="LL117" s="32"/>
      <c r="LM117" s="32"/>
      <c r="LN117" s="32"/>
      <c r="LO117" s="32"/>
      <c r="LP117" s="32"/>
      <c r="LQ117" s="32"/>
      <c r="LR117" s="32"/>
      <c r="LS117" s="32"/>
      <c r="LT117" s="32"/>
      <c r="LU117" s="32"/>
      <c r="LV117" s="32"/>
      <c r="LW117" s="32"/>
      <c r="LX117" s="32"/>
      <c r="LY117" s="32"/>
      <c r="LZ117" s="32"/>
      <c r="MA117" s="32"/>
      <c r="MB117" s="32"/>
      <c r="MC117" s="32"/>
      <c r="MD117" s="32"/>
      <c r="ME117" s="32"/>
      <c r="MF117" s="32"/>
      <c r="MG117" s="32"/>
      <c r="MH117" s="32"/>
      <c r="MI117" s="32"/>
      <c r="MJ117" s="32"/>
      <c r="MK117" s="32"/>
      <c r="ML117" s="32"/>
      <c r="MM117" s="32"/>
      <c r="MN117" s="32"/>
      <c r="MO117" s="32"/>
      <c r="MP117" s="32"/>
      <c r="MQ117" s="32"/>
      <c r="MR117" s="32"/>
      <c r="MS117" s="32"/>
      <c r="MT117" s="32"/>
      <c r="MU117" s="32"/>
      <c r="MV117" s="32"/>
      <c r="MW117" s="32"/>
      <c r="MX117" s="32"/>
      <c r="MY117" s="32"/>
      <c r="MZ117" s="32"/>
      <c r="NA117" s="32"/>
      <c r="NB117" s="32"/>
      <c r="NC117" s="32"/>
      <c r="ND117" s="32"/>
      <c r="NE117" s="32"/>
      <c r="NF117" s="32"/>
      <c r="NG117" s="32"/>
      <c r="NH117" s="32"/>
      <c r="NI117" s="32"/>
      <c r="NJ117" s="32"/>
      <c r="NK117" s="32"/>
      <c r="NL117" s="32"/>
      <c r="NM117" s="32"/>
      <c r="NN117" s="32"/>
      <c r="NO117" s="32"/>
      <c r="NP117" s="32"/>
      <c r="NQ117" s="32"/>
      <c r="NR117" s="32"/>
      <c r="NS117" s="32"/>
      <c r="NT117" s="32"/>
      <c r="NU117" s="32"/>
      <c r="NV117" s="32"/>
      <c r="NW117" s="32"/>
      <c r="NX117" s="32"/>
      <c r="NY117" s="32"/>
      <c r="NZ117" s="32"/>
      <c r="OA117" s="32"/>
      <c r="OB117" s="32"/>
      <c r="OC117" s="32"/>
      <c r="OD117" s="32"/>
      <c r="OE117" s="32"/>
      <c r="OF117" s="32"/>
      <c r="OG117" s="32"/>
      <c r="OH117" s="32"/>
      <c r="OI117" s="32"/>
      <c r="OJ117" s="32"/>
      <c r="OK117" s="32"/>
      <c r="OL117" s="32"/>
      <c r="OM117" s="32"/>
      <c r="ON117" s="32"/>
      <c r="OO117" s="32"/>
      <c r="OP117" s="32"/>
      <c r="OQ117" s="32"/>
      <c r="OR117" s="32"/>
      <c r="OS117" s="32"/>
      <c r="OT117" s="32"/>
      <c r="OU117" s="32"/>
      <c r="OV117" s="32"/>
      <c r="OW117" s="32"/>
      <c r="OX117" s="32"/>
      <c r="OY117" s="32"/>
      <c r="OZ117" s="32"/>
      <c r="PA117" s="32"/>
      <c r="PB117" s="32"/>
      <c r="PC117" s="32"/>
      <c r="PD117" s="32"/>
      <c r="PE117" s="32"/>
      <c r="PF117" s="32"/>
      <c r="PG117" s="32"/>
      <c r="PH117" s="32"/>
      <c r="PI117" s="32"/>
      <c r="PJ117" s="32"/>
      <c r="PK117" s="32"/>
      <c r="PL117" s="32"/>
      <c r="PM117" s="32"/>
      <c r="PN117" s="32"/>
      <c r="PO117" s="32"/>
      <c r="PP117" s="32"/>
      <c r="PQ117" s="32"/>
      <c r="PR117" s="32"/>
      <c r="PS117" s="32"/>
      <c r="PT117" s="32"/>
      <c r="PU117" s="32"/>
      <c r="PV117" s="32"/>
      <c r="PW117" s="32"/>
      <c r="PX117" s="32"/>
      <c r="PY117" s="32"/>
      <c r="PZ117" s="32"/>
      <c r="QA117" s="32"/>
      <c r="QB117" s="32"/>
      <c r="QC117" s="32"/>
      <c r="QD117" s="32"/>
      <c r="QE117" s="32"/>
      <c r="QF117" s="32"/>
      <c r="QG117" s="32"/>
      <c r="QH117" s="32"/>
      <c r="QI117" s="32"/>
      <c r="QJ117" s="32"/>
      <c r="QK117" s="32"/>
      <c r="QL117" s="32"/>
      <c r="QM117" s="32"/>
      <c r="QN117" s="32"/>
      <c r="QO117" s="32"/>
      <c r="QP117" s="32"/>
      <c r="QQ117" s="32"/>
      <c r="QR117" s="32"/>
      <c r="QS117" s="32"/>
      <c r="QT117" s="32"/>
      <c r="QU117" s="32"/>
      <c r="QV117" s="32"/>
      <c r="QW117" s="32"/>
      <c r="QX117" s="32"/>
      <c r="QY117" s="32"/>
      <c r="QZ117" s="32"/>
      <c r="RA117" s="32"/>
      <c r="RB117" s="32"/>
      <c r="RC117" s="32"/>
      <c r="RD117" s="32"/>
      <c r="RE117" s="32"/>
      <c r="RF117" s="32"/>
      <c r="RG117" s="32"/>
      <c r="RH117" s="32"/>
      <c r="RI117" s="32"/>
      <c r="RJ117" s="32"/>
      <c r="RK117" s="32"/>
      <c r="RL117" s="32"/>
      <c r="RM117" s="32"/>
      <c r="RN117" s="32"/>
      <c r="RO117" s="32"/>
      <c r="RP117" s="32"/>
      <c r="RQ117" s="32"/>
      <c r="RR117" s="32"/>
      <c r="RS117" s="32"/>
      <c r="RT117" s="32"/>
      <c r="RU117" s="32"/>
      <c r="RV117" s="32"/>
      <c r="RW117" s="32"/>
      <c r="RX117" s="32"/>
      <c r="RY117" s="32"/>
      <c r="RZ117" s="32"/>
      <c r="SA117" s="32"/>
      <c r="SB117" s="32"/>
      <c r="SC117" s="32"/>
      <c r="SD117" s="32"/>
      <c r="SE117" s="32"/>
      <c r="SF117" s="32"/>
      <c r="SG117" s="32"/>
      <c r="SH117" s="32"/>
      <c r="SI117" s="32"/>
      <c r="SJ117" s="32"/>
      <c r="SK117" s="32"/>
      <c r="SL117" s="32"/>
      <c r="SM117" s="32"/>
      <c r="SN117" s="32"/>
      <c r="SO117" s="32"/>
      <c r="SP117" s="32"/>
      <c r="SQ117" s="32"/>
      <c r="SR117" s="32"/>
      <c r="SS117" s="32"/>
      <c r="ST117" s="32"/>
      <c r="SU117" s="32"/>
      <c r="SV117" s="32"/>
      <c r="SW117" s="32"/>
      <c r="SX117" s="32"/>
      <c r="SY117" s="32"/>
      <c r="SZ117" s="32"/>
      <c r="TA117" s="32"/>
      <c r="TB117" s="32"/>
      <c r="TC117" s="32"/>
      <c r="TD117" s="32"/>
      <c r="TE117" s="32"/>
      <c r="TF117" s="32"/>
      <c r="TG117" s="32"/>
      <c r="TH117" s="32"/>
      <c r="TI117" s="32"/>
      <c r="TJ117" s="32"/>
      <c r="TK117" s="32"/>
      <c r="TL117" s="32"/>
      <c r="TM117" s="32"/>
      <c r="TN117" s="32"/>
      <c r="TO117" s="32"/>
      <c r="TP117" s="32"/>
      <c r="TQ117" s="32"/>
      <c r="TR117" s="32"/>
      <c r="TS117" s="32"/>
      <c r="TT117" s="32"/>
      <c r="TU117" s="32"/>
      <c r="TV117" s="32"/>
      <c r="TW117" s="32"/>
      <c r="TX117" s="32"/>
      <c r="TY117" s="32"/>
      <c r="TZ117" s="32"/>
      <c r="UA117" s="32"/>
      <c r="UB117" s="32"/>
      <c r="UC117" s="32"/>
      <c r="UD117" s="32"/>
      <c r="UE117" s="32"/>
      <c r="UF117" s="32"/>
      <c r="UG117" s="32"/>
      <c r="UH117" s="32"/>
      <c r="UI117" s="32"/>
      <c r="UJ117" s="32"/>
      <c r="UK117" s="32"/>
      <c r="UL117" s="32"/>
      <c r="UM117" s="32"/>
      <c r="UN117" s="32"/>
      <c r="UO117" s="32"/>
      <c r="UP117" s="32"/>
      <c r="UQ117" s="32"/>
      <c r="UR117" s="32"/>
      <c r="US117" s="32"/>
      <c r="UT117" s="32"/>
      <c r="UU117" s="32"/>
      <c r="UV117" s="32"/>
      <c r="UW117" s="32"/>
      <c r="UX117" s="32"/>
      <c r="UY117" s="32"/>
      <c r="UZ117" s="32"/>
      <c r="VA117" s="32"/>
      <c r="VB117" s="32"/>
      <c r="VC117" s="32"/>
      <c r="VD117" s="32"/>
      <c r="VE117" s="32"/>
      <c r="VF117" s="32"/>
      <c r="VG117" s="32"/>
      <c r="VH117" s="32"/>
      <c r="VI117" s="32"/>
      <c r="VJ117" s="32"/>
      <c r="VK117" s="32"/>
      <c r="VL117" s="32"/>
      <c r="VM117" s="32"/>
      <c r="VN117" s="32"/>
      <c r="VO117" s="32"/>
      <c r="VP117" s="32"/>
      <c r="VQ117" s="32"/>
      <c r="VR117" s="32"/>
      <c r="VS117" s="32"/>
      <c r="VT117" s="32"/>
      <c r="VU117" s="32"/>
      <c r="VV117" s="32"/>
      <c r="VW117" s="32"/>
      <c r="VX117" s="32"/>
      <c r="VY117" s="32"/>
      <c r="VZ117" s="32"/>
      <c r="WA117" s="32"/>
      <c r="WB117" s="32"/>
      <c r="WC117" s="32"/>
      <c r="WD117" s="32"/>
      <c r="WE117" s="32"/>
      <c r="WF117" s="32"/>
      <c r="WG117" s="32"/>
      <c r="WH117" s="32"/>
      <c r="WI117" s="32"/>
      <c r="WJ117" s="32"/>
      <c r="WK117" s="32"/>
      <c r="WL117" s="32"/>
      <c r="WM117" s="32"/>
      <c r="WN117" s="32"/>
      <c r="WO117" s="32"/>
      <c r="WP117" s="32"/>
      <c r="WQ117" s="32"/>
      <c r="WR117" s="32"/>
      <c r="WS117" s="32"/>
      <c r="WT117" s="32"/>
      <c r="WU117" s="32"/>
      <c r="WV117" s="32"/>
      <c r="WW117" s="32"/>
      <c r="WX117" s="32"/>
      <c r="WY117" s="32"/>
      <c r="WZ117" s="32"/>
      <c r="XA117" s="32"/>
      <c r="XB117" s="32"/>
      <c r="XC117" s="32"/>
      <c r="XD117" s="32"/>
      <c r="XE117" s="32"/>
      <c r="XF117" s="32"/>
      <c r="XG117" s="32"/>
      <c r="XH117" s="32"/>
      <c r="XI117" s="32"/>
      <c r="XJ117" s="32"/>
      <c r="XK117" s="32"/>
      <c r="XL117" s="32"/>
      <c r="XM117" s="32"/>
      <c r="XN117" s="32"/>
      <c r="XO117" s="32"/>
      <c r="XP117" s="32"/>
      <c r="XQ117" s="32"/>
      <c r="XR117" s="32"/>
      <c r="XS117" s="32"/>
      <c r="XT117" s="32"/>
      <c r="XU117" s="32"/>
      <c r="XV117" s="32"/>
      <c r="XW117" s="32"/>
      <c r="XX117" s="32"/>
      <c r="XY117" s="32"/>
      <c r="XZ117" s="32"/>
      <c r="YA117" s="32"/>
      <c r="YB117" s="32"/>
      <c r="YC117" s="32"/>
      <c r="YD117" s="32"/>
      <c r="YE117" s="32"/>
      <c r="YF117" s="32"/>
      <c r="YG117" s="32"/>
      <c r="YH117" s="32"/>
      <c r="YI117" s="32"/>
      <c r="YJ117" s="32"/>
      <c r="YK117" s="32"/>
      <c r="YL117" s="32"/>
      <c r="YM117" s="32"/>
      <c r="YN117" s="32"/>
      <c r="YO117" s="32"/>
      <c r="YP117" s="32"/>
      <c r="YQ117" s="32"/>
      <c r="YR117" s="32"/>
      <c r="YS117" s="32"/>
      <c r="YT117" s="32"/>
      <c r="YU117" s="32"/>
      <c r="YV117" s="32"/>
      <c r="YW117" s="32"/>
      <c r="YX117" s="32"/>
      <c r="YY117" s="32"/>
      <c r="YZ117" s="32"/>
      <c r="ZA117" s="32"/>
      <c r="ZB117" s="32"/>
      <c r="ZC117" s="32"/>
      <c r="ZD117" s="32"/>
      <c r="ZE117" s="32"/>
      <c r="ZF117" s="32"/>
      <c r="ZG117" s="32"/>
      <c r="ZH117" s="32"/>
      <c r="ZI117" s="32"/>
      <c r="ZJ117" s="32"/>
      <c r="ZK117" s="32"/>
      <c r="ZL117" s="32"/>
      <c r="ZM117" s="32"/>
      <c r="ZN117" s="32"/>
      <c r="ZO117" s="32"/>
      <c r="ZP117" s="32"/>
      <c r="ZQ117" s="32"/>
      <c r="ZR117" s="32"/>
      <c r="ZS117" s="32"/>
      <c r="ZT117" s="32"/>
      <c r="ZU117" s="32"/>
      <c r="ZV117" s="32"/>
      <c r="ZW117" s="32"/>
      <c r="ZX117" s="32"/>
      <c r="ZY117" s="32"/>
      <c r="ZZ117" s="32"/>
      <c r="AAA117" s="32"/>
      <c r="AAB117" s="32"/>
      <c r="AAC117" s="32"/>
      <c r="AAD117" s="32"/>
      <c r="AAE117" s="32"/>
      <c r="AAF117" s="32"/>
      <c r="AAG117" s="32"/>
      <c r="AAH117" s="32"/>
      <c r="AAI117" s="32"/>
      <c r="AAJ117" s="32"/>
      <c r="AAK117" s="32"/>
      <c r="AAL117" s="32"/>
      <c r="AAM117" s="32"/>
      <c r="AAN117" s="32"/>
      <c r="AAO117" s="32"/>
      <c r="AAP117" s="32"/>
      <c r="AAQ117" s="32"/>
      <c r="AAR117" s="32"/>
      <c r="AAS117" s="32"/>
      <c r="AAT117" s="32"/>
      <c r="AAU117" s="32"/>
      <c r="AAV117" s="32"/>
      <c r="AAW117" s="32"/>
      <c r="AAX117" s="32"/>
      <c r="AAY117" s="32"/>
      <c r="AAZ117" s="32"/>
      <c r="ABA117" s="32"/>
      <c r="ABB117" s="32"/>
      <c r="ABC117" s="32"/>
      <c r="ABD117" s="32"/>
      <c r="ABE117" s="32"/>
      <c r="ABF117" s="32"/>
      <c r="ABG117" s="32"/>
      <c r="ABH117" s="32"/>
      <c r="ABI117" s="32"/>
      <c r="ABJ117" s="32"/>
      <c r="ABK117" s="32"/>
      <c r="ABL117" s="32"/>
      <c r="ABM117" s="32"/>
      <c r="ABN117" s="32"/>
      <c r="ABO117" s="32"/>
      <c r="ABP117" s="32"/>
      <c r="ABQ117" s="32"/>
      <c r="ABR117" s="32"/>
      <c r="ABS117" s="32"/>
      <c r="ABT117" s="32"/>
      <c r="ABU117" s="32"/>
      <c r="ABV117" s="32"/>
      <c r="ABW117" s="32"/>
      <c r="ABX117" s="32"/>
      <c r="ABY117" s="32"/>
      <c r="ABZ117" s="32"/>
      <c r="ACA117" s="32"/>
      <c r="ACB117" s="32"/>
      <c r="ACC117" s="32"/>
      <c r="ACD117" s="32"/>
      <c r="ACE117" s="32"/>
      <c r="ACF117" s="32"/>
      <c r="ACG117" s="32"/>
      <c r="ACH117" s="32"/>
      <c r="ACI117" s="32"/>
      <c r="ACJ117" s="32"/>
      <c r="ACK117" s="32"/>
      <c r="ACL117" s="32"/>
      <c r="ACM117" s="32"/>
      <c r="ACN117" s="32"/>
      <c r="ACO117" s="32"/>
      <c r="ACP117" s="32"/>
      <c r="ACQ117" s="32"/>
      <c r="ACR117" s="32"/>
      <c r="ACS117" s="32"/>
      <c r="ACT117" s="32"/>
      <c r="ACU117" s="32"/>
      <c r="ACV117" s="32"/>
      <c r="ACW117" s="32"/>
      <c r="ACX117" s="32"/>
      <c r="ACY117" s="32"/>
      <c r="ACZ117" s="32"/>
      <c r="ADA117" s="32"/>
      <c r="ADB117" s="32"/>
      <c r="ADC117" s="32"/>
      <c r="ADD117" s="32"/>
      <c r="ADE117" s="32"/>
      <c r="ADF117" s="32"/>
      <c r="ADG117" s="32"/>
      <c r="ADH117" s="32"/>
      <c r="ADI117" s="32"/>
      <c r="ADJ117" s="32"/>
      <c r="ADK117" s="32"/>
      <c r="ADL117" s="32"/>
      <c r="ADM117" s="32"/>
      <c r="ADN117" s="32"/>
      <c r="ADO117" s="32"/>
      <c r="ADP117" s="32"/>
      <c r="ADQ117" s="32"/>
      <c r="ADR117" s="32"/>
      <c r="ADS117" s="32"/>
      <c r="ADT117" s="32"/>
      <c r="ADU117" s="32"/>
      <c r="ADV117" s="32"/>
      <c r="ADW117" s="32"/>
      <c r="ADX117" s="32"/>
      <c r="ADY117" s="32"/>
      <c r="ADZ117" s="32"/>
      <c r="AEA117" s="32"/>
      <c r="AEB117" s="32"/>
      <c r="AEC117" s="32"/>
      <c r="AED117" s="32"/>
      <c r="AEE117" s="32"/>
      <c r="AEF117" s="32"/>
      <c r="AEG117" s="32"/>
      <c r="AEH117" s="32"/>
      <c r="AEI117" s="32"/>
      <c r="AEJ117" s="32"/>
      <c r="AEK117" s="32"/>
      <c r="AEL117" s="32"/>
      <c r="AEM117" s="32"/>
      <c r="AEN117" s="32"/>
      <c r="AEO117" s="32"/>
      <c r="AEP117" s="32"/>
      <c r="AEQ117" s="32"/>
      <c r="AER117" s="32"/>
      <c r="AES117" s="32"/>
      <c r="AET117" s="32"/>
      <c r="AEU117" s="32"/>
      <c r="AEV117" s="32"/>
      <c r="AEW117" s="32"/>
      <c r="AEX117" s="32"/>
      <c r="AEY117" s="32"/>
      <c r="AEZ117" s="32"/>
      <c r="AFA117" s="32"/>
      <c r="AFB117" s="32"/>
      <c r="AFC117" s="32"/>
      <c r="AFD117" s="32"/>
      <c r="AFE117" s="32"/>
      <c r="AFF117" s="32"/>
      <c r="AFG117" s="32"/>
      <c r="AFH117" s="32"/>
      <c r="AFI117" s="32"/>
      <c r="AFJ117" s="32"/>
      <c r="AFK117" s="32"/>
      <c r="AFL117" s="32"/>
      <c r="AFM117" s="32"/>
      <c r="AFN117" s="32"/>
      <c r="AFO117" s="32"/>
      <c r="AFP117" s="32"/>
      <c r="AFQ117" s="32"/>
      <c r="AFR117" s="32"/>
      <c r="AFS117" s="32"/>
      <c r="AFT117" s="32"/>
      <c r="AFU117" s="32"/>
      <c r="AFV117" s="32"/>
      <c r="AFW117" s="32"/>
      <c r="AFX117" s="32"/>
      <c r="AFY117" s="32"/>
      <c r="AFZ117" s="32"/>
      <c r="AGA117" s="32"/>
      <c r="AGB117" s="32"/>
      <c r="AGC117" s="32"/>
      <c r="AGD117" s="32"/>
      <c r="AGE117" s="32"/>
      <c r="AGF117" s="32"/>
      <c r="AGG117" s="32"/>
      <c r="AGH117" s="32"/>
      <c r="AGI117" s="32"/>
      <c r="AGJ117" s="32"/>
      <c r="AGK117" s="32"/>
      <c r="AGL117" s="32"/>
      <c r="AGM117" s="32"/>
      <c r="AGN117" s="32"/>
      <c r="AGO117" s="32"/>
      <c r="AGP117" s="32"/>
      <c r="AGQ117" s="32"/>
      <c r="AGR117" s="32"/>
      <c r="AGS117" s="32"/>
      <c r="AGT117" s="32"/>
      <c r="AGU117" s="32"/>
      <c r="AGV117" s="32"/>
      <c r="AGW117" s="32"/>
      <c r="AGX117" s="32"/>
      <c r="AGY117" s="32"/>
      <c r="AGZ117" s="32"/>
      <c r="AHA117" s="32"/>
      <c r="AHB117" s="32"/>
      <c r="AHC117" s="32"/>
      <c r="AHD117" s="32"/>
      <c r="AHE117" s="32"/>
      <c r="AHF117" s="32"/>
      <c r="AHG117" s="32"/>
      <c r="AHH117" s="32"/>
      <c r="AHI117" s="32"/>
      <c r="AHJ117" s="32"/>
      <c r="AHK117" s="32"/>
      <c r="AHL117" s="32"/>
      <c r="AHM117" s="32"/>
      <c r="AHN117" s="32"/>
      <c r="AHO117" s="32"/>
      <c r="AHP117" s="32"/>
      <c r="AHQ117" s="32"/>
      <c r="AHR117" s="32"/>
      <c r="AHS117" s="32"/>
      <c r="AHT117" s="32"/>
      <c r="AHU117" s="32"/>
      <c r="AHV117" s="32"/>
      <c r="AHW117" s="32"/>
      <c r="AHX117" s="32"/>
      <c r="AHY117" s="32"/>
      <c r="AHZ117" s="32"/>
      <c r="AIA117" s="32"/>
      <c r="AIB117" s="32"/>
      <c r="AIC117" s="32"/>
      <c r="AID117" s="32"/>
      <c r="AIE117" s="32"/>
      <c r="AIF117" s="32"/>
      <c r="AIG117" s="32"/>
      <c r="AIH117" s="32"/>
      <c r="AII117" s="32"/>
      <c r="AIJ117" s="32"/>
      <c r="AIK117" s="32"/>
      <c r="AIL117" s="32"/>
      <c r="AIM117" s="32"/>
      <c r="AIN117" s="32"/>
      <c r="AIO117" s="32"/>
      <c r="AIP117" s="32"/>
      <c r="AIQ117" s="32"/>
      <c r="AIR117" s="32"/>
      <c r="AIS117" s="32"/>
      <c r="AIT117" s="32"/>
      <c r="AIU117" s="32"/>
      <c r="AIV117" s="32"/>
      <c r="AIW117" s="32"/>
      <c r="AIX117" s="32"/>
      <c r="AIY117" s="32"/>
      <c r="AIZ117" s="32"/>
      <c r="AJA117" s="32"/>
      <c r="AJB117" s="32"/>
      <c r="AJC117" s="32"/>
      <c r="AJD117" s="32"/>
      <c r="AJE117" s="32"/>
      <c r="AJF117" s="32"/>
      <c r="AJG117" s="32"/>
      <c r="AJH117" s="32"/>
      <c r="AJI117" s="32"/>
      <c r="AJJ117" s="32"/>
      <c r="AJK117" s="32"/>
      <c r="AJL117" s="32"/>
      <c r="AJM117" s="32"/>
      <c r="AJN117" s="32"/>
      <c r="AJO117" s="32"/>
      <c r="AJP117" s="32"/>
      <c r="AJQ117" s="32"/>
      <c r="AJR117" s="32"/>
      <c r="AJS117" s="32"/>
      <c r="AJT117" s="32"/>
      <c r="AJU117" s="32"/>
      <c r="AJV117" s="32"/>
      <c r="AJW117" s="32"/>
      <c r="AJX117" s="32"/>
      <c r="AJY117" s="32"/>
      <c r="AJZ117" s="32"/>
      <c r="AKA117" s="32"/>
      <c r="AKB117" s="32"/>
      <c r="AKC117" s="32"/>
      <c r="AKD117" s="32"/>
      <c r="AKE117" s="32"/>
      <c r="AKF117" s="32"/>
      <c r="AKG117" s="32"/>
      <c r="AKH117" s="32"/>
      <c r="AKI117" s="32"/>
      <c r="AKJ117" s="32"/>
      <c r="AKK117" s="32"/>
      <c r="AKL117" s="32"/>
      <c r="AKM117" s="32"/>
      <c r="AKN117" s="32"/>
      <c r="AKO117" s="32"/>
      <c r="AKP117" s="32"/>
      <c r="AKQ117" s="32"/>
      <c r="AKR117" s="32"/>
      <c r="AKS117" s="32"/>
      <c r="AKT117" s="32"/>
      <c r="AKU117" s="32"/>
      <c r="AKV117" s="32"/>
      <c r="AKW117" s="32"/>
      <c r="AKX117" s="32"/>
      <c r="AKY117" s="32"/>
      <c r="AKZ117" s="32"/>
      <c r="ALA117" s="32"/>
      <c r="ALB117" s="32"/>
      <c r="ALC117" s="32"/>
      <c r="ALD117" s="32"/>
      <c r="ALE117" s="32"/>
      <c r="ALF117" s="32"/>
      <c r="ALG117" s="32"/>
      <c r="ALH117" s="32"/>
      <c r="ALI117" s="32"/>
      <c r="ALJ117" s="32"/>
      <c r="ALK117" s="32"/>
      <c r="ALL117" s="32"/>
      <c r="ALM117" s="32"/>
      <c r="ALN117" s="32"/>
      <c r="ALO117" s="32"/>
      <c r="ALP117" s="32"/>
      <c r="ALQ117" s="32"/>
      <c r="ALR117" s="32"/>
      <c r="ALS117" s="32"/>
      <c r="ALT117" s="32"/>
      <c r="ALU117" s="32"/>
      <c r="ALV117" s="32"/>
      <c r="ALW117" s="32"/>
      <c r="ALX117" s="32"/>
      <c r="ALY117" s="32"/>
      <c r="ALZ117" s="32"/>
      <c r="AMA117" s="32"/>
      <c r="AMB117" s="32"/>
      <c r="AMC117" s="32"/>
      <c r="AMD117" s="32"/>
      <c r="AME117" s="32"/>
      <c r="AMF117" s="32"/>
      <c r="AMG117" s="32"/>
      <c r="AMH117" s="32"/>
      <c r="AMI117" s="32"/>
      <c r="AMJ117" s="32"/>
      <c r="AMK117" s="32"/>
      <c r="AML117" s="32"/>
      <c r="AMM117" s="32"/>
      <c r="AMN117" s="32"/>
      <c r="AMO117" s="32"/>
      <c r="AMP117" s="32"/>
      <c r="AMQ117" s="32"/>
      <c r="AMR117" s="32"/>
      <c r="AMS117" s="32"/>
      <c r="AMT117" s="32"/>
      <c r="AMU117" s="32"/>
      <c r="AMV117" s="32"/>
      <c r="AMW117" s="32"/>
      <c r="AMX117" s="32"/>
      <c r="AMY117" s="32"/>
      <c r="AMZ117" s="32"/>
      <c r="ANA117" s="32"/>
      <c r="ANB117" s="32"/>
      <c r="ANC117" s="32"/>
      <c r="AND117" s="32"/>
      <c r="ANE117" s="32"/>
      <c r="ANF117" s="32"/>
      <c r="ANG117" s="32"/>
      <c r="ANH117" s="32"/>
      <c r="ANI117" s="32"/>
      <c r="ANJ117" s="32"/>
      <c r="ANK117" s="32"/>
      <c r="ANL117" s="32"/>
      <c r="ANM117" s="32"/>
      <c r="ANN117" s="32"/>
      <c r="ANO117" s="32"/>
      <c r="ANP117" s="32"/>
      <c r="ANQ117" s="32"/>
      <c r="ANR117" s="32"/>
      <c r="ANS117" s="32"/>
      <c r="ANT117" s="32"/>
      <c r="ANU117" s="32"/>
      <c r="ANV117" s="32"/>
      <c r="ANW117" s="32"/>
      <c r="ANX117" s="32"/>
      <c r="ANY117" s="32"/>
      <c r="ANZ117" s="32"/>
      <c r="AOA117" s="32"/>
      <c r="AOB117" s="32"/>
      <c r="AOC117" s="32"/>
      <c r="AOD117" s="32"/>
      <c r="AOE117" s="32"/>
      <c r="AOF117" s="32"/>
      <c r="AOG117" s="32"/>
      <c r="AOH117" s="32"/>
      <c r="AOI117" s="32"/>
      <c r="AOJ117" s="32"/>
      <c r="AOK117" s="32"/>
      <c r="AOL117" s="32"/>
      <c r="AOM117" s="32"/>
      <c r="AON117" s="32"/>
      <c r="AOO117" s="32"/>
      <c r="AOP117" s="32"/>
      <c r="AOQ117" s="32"/>
      <c r="AOR117" s="32"/>
      <c r="AOS117" s="32"/>
      <c r="AOT117" s="32"/>
      <c r="AOU117" s="32"/>
      <c r="AOV117" s="32"/>
      <c r="AOW117" s="32"/>
      <c r="AOX117" s="32"/>
      <c r="AOY117" s="32"/>
      <c r="AOZ117" s="32"/>
      <c r="APA117" s="32"/>
      <c r="APB117" s="32"/>
      <c r="APC117" s="32"/>
      <c r="APD117" s="32"/>
      <c r="APE117" s="32"/>
      <c r="APF117" s="32"/>
      <c r="APG117" s="32"/>
      <c r="APH117" s="32"/>
      <c r="API117" s="32"/>
      <c r="APJ117" s="32"/>
      <c r="APK117" s="32"/>
      <c r="APL117" s="32"/>
      <c r="APM117" s="32"/>
      <c r="APN117" s="32"/>
      <c r="APO117" s="32"/>
      <c r="APP117" s="32"/>
      <c r="APQ117" s="32"/>
      <c r="APR117" s="32"/>
      <c r="APS117" s="32"/>
      <c r="APT117" s="32"/>
      <c r="APU117" s="32"/>
      <c r="APV117" s="32"/>
      <c r="APW117" s="32"/>
      <c r="APX117" s="32"/>
      <c r="APY117" s="32"/>
      <c r="APZ117" s="32"/>
      <c r="AQA117" s="32"/>
      <c r="AQB117" s="32"/>
      <c r="AQC117" s="32"/>
      <c r="AQD117" s="32"/>
      <c r="AQE117" s="32"/>
      <c r="AQF117" s="32"/>
      <c r="AQG117" s="32"/>
      <c r="AQH117" s="32"/>
      <c r="AQI117" s="32"/>
      <c r="AQJ117" s="32"/>
      <c r="AQK117" s="32"/>
      <c r="AQL117" s="32"/>
      <c r="AQM117" s="32"/>
      <c r="AQN117" s="32"/>
      <c r="AQO117" s="32"/>
      <c r="AQP117" s="32"/>
      <c r="AQQ117" s="32"/>
      <c r="AQR117" s="32"/>
      <c r="AQS117" s="32"/>
      <c r="AQT117" s="32"/>
      <c r="AQU117" s="32"/>
      <c r="AQV117" s="32"/>
      <c r="AQW117" s="32"/>
      <c r="AQX117" s="32"/>
      <c r="AQY117" s="32"/>
      <c r="AQZ117" s="32"/>
      <c r="ARA117" s="32"/>
      <c r="ARB117" s="32"/>
      <c r="ARC117" s="32"/>
      <c r="ARD117" s="32"/>
      <c r="ARE117" s="32"/>
      <c r="ARF117" s="32"/>
      <c r="ARG117" s="32"/>
      <c r="ARH117" s="32"/>
      <c r="ARI117" s="32"/>
      <c r="ARJ117" s="32"/>
      <c r="ARK117" s="32"/>
      <c r="ARL117" s="32"/>
      <c r="ARM117" s="32"/>
      <c r="ARN117" s="32"/>
      <c r="ARO117" s="32"/>
      <c r="ARP117" s="32"/>
      <c r="ARQ117" s="32"/>
      <c r="ARR117" s="32"/>
      <c r="ARS117" s="32"/>
      <c r="ART117" s="32"/>
      <c r="ARU117" s="32"/>
      <c r="ARV117" s="32"/>
      <c r="ARW117" s="32"/>
      <c r="ARX117" s="32"/>
      <c r="ARY117" s="32"/>
      <c r="ARZ117" s="32"/>
      <c r="ASA117" s="32"/>
      <c r="ASB117" s="32"/>
      <c r="ASC117" s="32"/>
      <c r="ASD117" s="32"/>
      <c r="ASE117" s="32"/>
      <c r="ASF117" s="32"/>
      <c r="ASG117" s="32"/>
      <c r="ASH117" s="32"/>
      <c r="ASI117" s="32"/>
      <c r="ASJ117" s="32"/>
      <c r="ASK117" s="32"/>
      <c r="ASL117" s="32"/>
      <c r="ASM117" s="32"/>
      <c r="ASN117" s="32"/>
      <c r="ASO117" s="32"/>
      <c r="ASP117" s="32"/>
      <c r="ASQ117" s="32"/>
      <c r="ASR117" s="32"/>
      <c r="ASS117" s="32"/>
      <c r="AST117" s="32"/>
      <c r="ASU117" s="32"/>
      <c r="ASV117" s="32"/>
      <c r="ASW117" s="32"/>
      <c r="ASX117" s="32"/>
      <c r="ASY117" s="32"/>
      <c r="ASZ117" s="32"/>
      <c r="ATA117" s="32"/>
      <c r="ATB117" s="32"/>
      <c r="ATC117" s="32"/>
      <c r="ATD117" s="32"/>
      <c r="ATE117" s="32"/>
      <c r="ATF117" s="32"/>
      <c r="ATG117" s="32"/>
      <c r="ATH117" s="32"/>
      <c r="ATI117" s="32"/>
      <c r="ATJ117" s="32"/>
      <c r="ATK117" s="32"/>
      <c r="ATL117" s="32"/>
      <c r="ATM117" s="32"/>
      <c r="ATN117" s="32"/>
      <c r="ATO117" s="32"/>
      <c r="ATP117" s="32"/>
      <c r="ATQ117" s="32"/>
      <c r="ATR117" s="32"/>
      <c r="ATS117" s="32"/>
      <c r="ATT117" s="32"/>
      <c r="ATU117" s="32"/>
      <c r="ATV117" s="32"/>
      <c r="ATW117" s="32"/>
      <c r="ATX117" s="32"/>
      <c r="ATY117" s="32"/>
      <c r="ATZ117" s="32"/>
      <c r="AUA117" s="32"/>
      <c r="AUB117" s="32"/>
      <c r="AUC117" s="32"/>
      <c r="AUD117" s="32"/>
      <c r="AUE117" s="32"/>
      <c r="AUF117" s="32"/>
      <c r="AUG117" s="32"/>
      <c r="AUH117" s="32"/>
      <c r="AUI117" s="32"/>
      <c r="AUJ117" s="32"/>
      <c r="AUK117" s="32"/>
      <c r="AUL117" s="32"/>
      <c r="AUM117" s="32"/>
      <c r="AUN117" s="32"/>
      <c r="AUO117" s="32"/>
      <c r="AUP117" s="32"/>
      <c r="AUQ117" s="32"/>
      <c r="AUR117" s="32"/>
      <c r="AUS117" s="32"/>
      <c r="AUT117" s="32"/>
      <c r="AUU117" s="32"/>
      <c r="AUV117" s="32"/>
      <c r="AUW117" s="32"/>
      <c r="AUX117" s="32"/>
      <c r="AUY117" s="32"/>
      <c r="AUZ117" s="32"/>
      <c r="AVA117" s="32"/>
      <c r="AVB117" s="32"/>
      <c r="AVC117" s="32"/>
      <c r="AVD117" s="32"/>
      <c r="AVE117" s="32"/>
      <c r="AVF117" s="32"/>
      <c r="AVG117" s="32"/>
      <c r="AVH117" s="32"/>
      <c r="AVI117" s="32"/>
      <c r="AVJ117" s="32"/>
      <c r="AVK117" s="32"/>
      <c r="AVL117" s="32"/>
      <c r="AVM117" s="32"/>
      <c r="AVN117" s="32"/>
      <c r="AVO117" s="32"/>
      <c r="AVP117" s="32"/>
      <c r="AVQ117" s="32"/>
      <c r="AVR117" s="32"/>
      <c r="AVS117" s="32"/>
      <c r="AVT117" s="32"/>
      <c r="AVU117" s="32"/>
      <c r="AVV117" s="32"/>
      <c r="AVW117" s="32"/>
      <c r="AVX117" s="32"/>
      <c r="AVY117" s="32"/>
      <c r="AVZ117" s="32"/>
      <c r="AWA117" s="32"/>
      <c r="AWB117" s="32"/>
      <c r="AWC117" s="32"/>
      <c r="AWD117" s="32"/>
      <c r="AWE117" s="32"/>
      <c r="AWF117" s="32"/>
      <c r="AWG117" s="32"/>
      <c r="AWH117" s="32"/>
      <c r="AWI117" s="32"/>
      <c r="AWJ117" s="32"/>
      <c r="AWK117" s="32"/>
      <c r="AWL117" s="32"/>
      <c r="AWM117" s="32"/>
      <c r="AWN117" s="32"/>
      <c r="AWO117" s="32"/>
      <c r="AWP117" s="32"/>
      <c r="AWQ117" s="32"/>
      <c r="AWR117" s="32"/>
      <c r="AWS117" s="32"/>
      <c r="AWT117" s="32"/>
      <c r="AWU117" s="32"/>
      <c r="AWV117" s="32"/>
      <c r="AWW117" s="32"/>
      <c r="AWX117" s="32"/>
      <c r="AWY117" s="32"/>
      <c r="AWZ117" s="32"/>
      <c r="AXA117" s="32"/>
      <c r="AXB117" s="32"/>
      <c r="AXC117" s="32"/>
      <c r="AXD117" s="32"/>
      <c r="AXE117" s="32"/>
      <c r="AXF117" s="32"/>
      <c r="AXG117" s="32"/>
      <c r="AXH117" s="32"/>
      <c r="AXI117" s="32"/>
      <c r="AXJ117" s="32"/>
      <c r="AXK117" s="32"/>
      <c r="AXL117" s="32"/>
      <c r="AXM117" s="32"/>
      <c r="AXN117" s="32"/>
      <c r="AXO117" s="32"/>
      <c r="AXP117" s="32"/>
      <c r="AXQ117" s="32"/>
      <c r="AXR117" s="32"/>
      <c r="AXS117" s="32"/>
      <c r="AXT117" s="32"/>
      <c r="AXU117" s="32"/>
      <c r="AXV117" s="32"/>
      <c r="AXW117" s="32"/>
      <c r="AXX117" s="32"/>
      <c r="AXY117" s="32"/>
      <c r="AXZ117" s="32"/>
      <c r="AYA117" s="32"/>
      <c r="AYB117" s="32"/>
      <c r="AYC117" s="32"/>
      <c r="AYD117" s="32"/>
      <c r="AYE117" s="32"/>
      <c r="AYF117" s="32"/>
      <c r="AYG117" s="32"/>
      <c r="AYH117" s="32"/>
      <c r="AYI117" s="32"/>
      <c r="AYJ117" s="32"/>
      <c r="AYK117" s="32"/>
      <c r="AYL117" s="32"/>
      <c r="AYM117" s="32"/>
      <c r="AYN117" s="32"/>
      <c r="AYO117" s="32"/>
      <c r="AYP117" s="32"/>
      <c r="AYQ117" s="32"/>
      <c r="AYR117" s="32"/>
      <c r="AYS117" s="32"/>
      <c r="AYT117" s="32"/>
      <c r="AYU117" s="32"/>
      <c r="AYV117" s="32"/>
      <c r="AYW117" s="32"/>
      <c r="AYX117" s="32"/>
      <c r="AYY117" s="32"/>
      <c r="AYZ117" s="32"/>
      <c r="AZA117" s="32"/>
      <c r="AZB117" s="32"/>
      <c r="AZC117" s="32"/>
      <c r="AZD117" s="32"/>
      <c r="AZE117" s="32"/>
      <c r="AZF117" s="32"/>
      <c r="AZG117" s="32"/>
      <c r="AZH117" s="32"/>
      <c r="AZI117" s="32"/>
      <c r="AZJ117" s="32"/>
      <c r="AZK117" s="32"/>
      <c r="AZL117" s="32"/>
      <c r="AZM117" s="32"/>
      <c r="AZN117" s="32"/>
      <c r="AZO117" s="32"/>
      <c r="AZP117" s="32"/>
      <c r="AZQ117" s="32"/>
      <c r="AZR117" s="32"/>
      <c r="AZS117" s="32"/>
      <c r="AZT117" s="32"/>
      <c r="AZU117" s="32"/>
      <c r="AZV117" s="32"/>
      <c r="AZW117" s="32"/>
      <c r="AZX117" s="32"/>
      <c r="AZY117" s="32"/>
      <c r="AZZ117" s="32"/>
      <c r="BAA117" s="32"/>
      <c r="BAB117" s="32"/>
      <c r="BAC117" s="32"/>
      <c r="BAD117" s="32"/>
      <c r="BAE117" s="32"/>
      <c r="BAF117" s="32"/>
      <c r="BAG117" s="32"/>
      <c r="BAH117" s="32"/>
      <c r="BAI117" s="32"/>
      <c r="BAJ117" s="32"/>
      <c r="BAK117" s="32"/>
      <c r="BAL117" s="32"/>
      <c r="BAM117" s="32"/>
      <c r="BAN117" s="32"/>
      <c r="BAO117" s="32"/>
      <c r="BAP117" s="32"/>
      <c r="BAQ117" s="32"/>
      <c r="BAR117" s="32"/>
      <c r="BAS117" s="32"/>
      <c r="BAT117" s="32"/>
      <c r="BAU117" s="32"/>
      <c r="BAV117" s="32"/>
      <c r="BAW117" s="32"/>
      <c r="BAX117" s="32"/>
      <c r="BAY117" s="32"/>
      <c r="BAZ117" s="32"/>
      <c r="BBA117" s="32"/>
      <c r="BBB117" s="32"/>
      <c r="BBC117" s="32"/>
      <c r="BBD117" s="32"/>
      <c r="BBE117" s="32"/>
      <c r="BBF117" s="32"/>
      <c r="BBG117" s="32"/>
      <c r="BBH117" s="32"/>
      <c r="BBI117" s="32"/>
      <c r="BBJ117" s="32"/>
      <c r="BBK117" s="32"/>
      <c r="BBL117" s="32"/>
      <c r="BBM117" s="32"/>
      <c r="BBN117" s="32"/>
      <c r="BBO117" s="32"/>
      <c r="BBP117" s="32"/>
      <c r="BBQ117" s="32"/>
      <c r="BBR117" s="32"/>
      <c r="BBS117" s="32"/>
      <c r="BBT117" s="32"/>
      <c r="BBU117" s="32"/>
      <c r="BBV117" s="32"/>
      <c r="BBW117" s="32"/>
      <c r="BBX117" s="32"/>
      <c r="BBY117" s="32"/>
      <c r="BBZ117" s="32"/>
      <c r="BCA117" s="32"/>
      <c r="BCB117" s="32"/>
      <c r="BCC117" s="32"/>
      <c r="BCD117" s="32"/>
      <c r="BCE117" s="32"/>
      <c r="BCF117" s="32"/>
      <c r="BCG117" s="32"/>
      <c r="BCH117" s="32"/>
      <c r="BCI117" s="32"/>
      <c r="BCJ117" s="32"/>
      <c r="BCK117" s="32"/>
      <c r="BCL117" s="32"/>
      <c r="BCM117" s="32"/>
      <c r="BCN117" s="32"/>
      <c r="BCO117" s="32"/>
      <c r="BCP117" s="32"/>
      <c r="BCQ117" s="32"/>
      <c r="BCR117" s="32"/>
      <c r="BCS117" s="32"/>
      <c r="BCT117" s="32"/>
      <c r="BCU117" s="32"/>
      <c r="BCV117" s="32"/>
      <c r="BCW117" s="32"/>
      <c r="BCX117" s="32"/>
      <c r="BCY117" s="32"/>
      <c r="BCZ117" s="32"/>
      <c r="BDA117" s="32"/>
      <c r="BDB117" s="32"/>
      <c r="BDC117" s="32"/>
      <c r="BDD117" s="32"/>
      <c r="BDE117" s="32"/>
      <c r="BDF117" s="32"/>
      <c r="BDG117" s="32"/>
      <c r="BDH117" s="32"/>
      <c r="BDI117" s="32"/>
      <c r="BDJ117" s="32"/>
      <c r="BDK117" s="32"/>
      <c r="BDL117" s="32"/>
      <c r="BDM117" s="32"/>
      <c r="BDN117" s="32"/>
      <c r="BDO117" s="32"/>
      <c r="BDP117" s="32"/>
      <c r="BDQ117" s="32"/>
      <c r="BDR117" s="32"/>
      <c r="BDS117" s="32"/>
      <c r="BDT117" s="32"/>
      <c r="BDU117" s="32"/>
      <c r="BDV117" s="32"/>
      <c r="BDW117" s="32"/>
      <c r="BDX117" s="32"/>
      <c r="BDY117" s="32"/>
      <c r="BDZ117" s="32"/>
      <c r="BEA117" s="32"/>
      <c r="BEB117" s="32"/>
      <c r="BEC117" s="32"/>
      <c r="BED117" s="32"/>
      <c r="BEE117" s="32"/>
      <c r="BEF117" s="32"/>
      <c r="BEG117" s="32"/>
      <c r="BEH117" s="32"/>
      <c r="BEI117" s="32"/>
      <c r="BEJ117" s="32"/>
      <c r="BEK117" s="32"/>
      <c r="BEL117" s="32"/>
      <c r="BEM117" s="32"/>
      <c r="BEN117" s="32"/>
      <c r="BEO117" s="32"/>
      <c r="BEP117" s="32"/>
      <c r="BEQ117" s="32"/>
      <c r="BER117" s="32"/>
      <c r="BES117" s="32"/>
      <c r="BET117" s="32"/>
      <c r="BEU117" s="32"/>
      <c r="BEV117" s="32"/>
      <c r="BEW117" s="32"/>
      <c r="BEX117" s="32"/>
      <c r="BEY117" s="32"/>
      <c r="BEZ117" s="32"/>
      <c r="BFA117" s="32"/>
      <c r="BFB117" s="32"/>
      <c r="BFC117" s="32"/>
      <c r="BFD117" s="32"/>
      <c r="BFE117" s="32"/>
      <c r="BFF117" s="32"/>
      <c r="BFG117" s="32"/>
      <c r="BFH117" s="32"/>
      <c r="BFI117" s="32"/>
      <c r="BFJ117" s="32"/>
      <c r="BFK117" s="32"/>
      <c r="BFL117" s="32"/>
      <c r="BFM117" s="32"/>
      <c r="BFN117" s="32"/>
      <c r="BFO117" s="32"/>
      <c r="BFP117" s="32"/>
      <c r="BFQ117" s="32"/>
      <c r="BFR117" s="32"/>
      <c r="BFS117" s="32"/>
      <c r="BFT117" s="32"/>
      <c r="BFU117" s="32"/>
      <c r="BFV117" s="32"/>
      <c r="BFW117" s="32"/>
      <c r="BFX117" s="32"/>
      <c r="BFY117" s="32"/>
      <c r="BFZ117" s="32"/>
      <c r="BGA117" s="32"/>
      <c r="BGB117" s="32"/>
      <c r="BGC117" s="32"/>
      <c r="BGD117" s="32"/>
      <c r="BGE117" s="32"/>
      <c r="BGF117" s="32"/>
      <c r="BGG117" s="32"/>
      <c r="BGH117" s="32"/>
      <c r="BGI117" s="32"/>
      <c r="BGJ117" s="32"/>
      <c r="BGK117" s="32"/>
      <c r="BGL117" s="32"/>
      <c r="BGM117" s="32"/>
      <c r="BGN117" s="32"/>
      <c r="BGO117" s="32"/>
      <c r="BGP117" s="32"/>
      <c r="BGQ117" s="32"/>
      <c r="BGR117" s="32"/>
      <c r="BGS117" s="32"/>
      <c r="BGT117" s="32"/>
      <c r="BGU117" s="32"/>
      <c r="BGV117" s="32"/>
      <c r="BGW117" s="32"/>
      <c r="BGX117" s="32"/>
      <c r="BGY117" s="32"/>
      <c r="BGZ117" s="32"/>
      <c r="BHA117" s="32"/>
      <c r="BHB117" s="32"/>
      <c r="BHC117" s="32"/>
      <c r="BHD117" s="32"/>
      <c r="BHE117" s="32"/>
      <c r="BHF117" s="32"/>
      <c r="BHG117" s="32"/>
      <c r="BHH117" s="32"/>
      <c r="BHI117" s="32"/>
      <c r="BHJ117" s="32"/>
      <c r="BHK117" s="32"/>
      <c r="BHL117" s="32"/>
      <c r="BHM117" s="32"/>
      <c r="BHN117" s="32"/>
      <c r="BHO117" s="32"/>
      <c r="BHP117" s="32"/>
      <c r="BHQ117" s="32"/>
      <c r="BHR117" s="32"/>
      <c r="BHS117" s="32"/>
      <c r="BHT117" s="32"/>
      <c r="BHU117" s="32"/>
      <c r="BHV117" s="32"/>
      <c r="BHW117" s="32"/>
      <c r="BHX117" s="32"/>
      <c r="BHY117" s="32"/>
      <c r="BHZ117" s="32"/>
      <c r="BIA117" s="32"/>
      <c r="BIB117" s="32"/>
      <c r="BIC117" s="32"/>
      <c r="BID117" s="32"/>
      <c r="BIE117" s="32"/>
      <c r="BIF117" s="32"/>
      <c r="BIG117" s="32"/>
      <c r="BIH117" s="32"/>
      <c r="BII117" s="32"/>
      <c r="BIJ117" s="32"/>
      <c r="BIK117" s="32"/>
      <c r="BIL117" s="32"/>
      <c r="BIM117" s="32"/>
      <c r="BIN117" s="32"/>
      <c r="BIO117" s="32"/>
      <c r="BIP117" s="32"/>
      <c r="BIQ117" s="32"/>
      <c r="BIR117" s="32"/>
      <c r="BIS117" s="32"/>
      <c r="BIT117" s="32"/>
      <c r="BIU117" s="32"/>
      <c r="BIV117" s="32"/>
      <c r="BIW117" s="32"/>
      <c r="BIX117" s="32"/>
      <c r="BIY117" s="32"/>
      <c r="BIZ117" s="32"/>
      <c r="BJA117" s="32"/>
      <c r="BJB117" s="32"/>
      <c r="BJC117" s="32"/>
      <c r="BJD117" s="32"/>
      <c r="BJE117" s="32"/>
      <c r="BJF117" s="32"/>
      <c r="BJG117" s="32"/>
      <c r="BJH117" s="32"/>
      <c r="BJI117" s="32"/>
      <c r="BJJ117" s="32"/>
      <c r="BJK117" s="32"/>
      <c r="BJL117" s="32"/>
      <c r="BJM117" s="32"/>
      <c r="BJN117" s="32"/>
      <c r="BJO117" s="32"/>
      <c r="BJP117" s="32"/>
      <c r="BJQ117" s="32"/>
      <c r="BJR117" s="32"/>
      <c r="BJS117" s="32"/>
      <c r="BJT117" s="32"/>
      <c r="BJU117" s="32"/>
      <c r="BJV117" s="32"/>
      <c r="BJW117" s="32"/>
      <c r="BJX117" s="32"/>
      <c r="BJY117" s="32"/>
      <c r="BJZ117" s="32"/>
      <c r="BKA117" s="32"/>
      <c r="BKB117" s="32"/>
      <c r="BKC117" s="32"/>
      <c r="BKD117" s="32"/>
      <c r="BKE117" s="32"/>
      <c r="BKF117" s="32"/>
      <c r="BKG117" s="32"/>
      <c r="BKH117" s="32"/>
      <c r="BKI117" s="32"/>
      <c r="BKJ117" s="32"/>
      <c r="BKK117" s="32"/>
      <c r="BKL117" s="32"/>
      <c r="BKM117" s="32"/>
      <c r="BKN117" s="32"/>
      <c r="BKO117" s="32"/>
      <c r="BKP117" s="32"/>
      <c r="BKQ117" s="32"/>
      <c r="BKR117" s="32"/>
      <c r="BKS117" s="32"/>
      <c r="BKT117" s="32"/>
      <c r="BKU117" s="32"/>
      <c r="BKV117" s="32"/>
      <c r="BKW117" s="32"/>
      <c r="BKX117" s="32"/>
      <c r="BKY117" s="32"/>
      <c r="BKZ117" s="32"/>
      <c r="BLA117" s="32"/>
      <c r="BLB117" s="32"/>
      <c r="BLC117" s="32"/>
      <c r="BLD117" s="32"/>
      <c r="BLE117" s="32"/>
      <c r="BLF117" s="32"/>
      <c r="BLG117" s="32"/>
      <c r="BLH117" s="32"/>
      <c r="BLI117" s="32"/>
      <c r="BLJ117" s="32"/>
      <c r="BLK117" s="32"/>
      <c r="BLL117" s="32"/>
      <c r="BLM117" s="32"/>
      <c r="BLN117" s="32"/>
      <c r="BLO117" s="32"/>
      <c r="BLP117" s="32"/>
      <c r="BLQ117" s="32"/>
      <c r="BLR117" s="32"/>
      <c r="BLS117" s="32"/>
      <c r="BLT117" s="32"/>
      <c r="BLU117" s="32"/>
      <c r="BLV117" s="32"/>
      <c r="BLW117" s="32"/>
      <c r="BLX117" s="32"/>
      <c r="BLY117" s="32"/>
      <c r="BLZ117" s="32"/>
      <c r="BMA117" s="32"/>
      <c r="BMB117" s="32"/>
      <c r="BMC117" s="32"/>
      <c r="BMD117" s="32"/>
      <c r="BME117" s="32"/>
      <c r="BMF117" s="32"/>
      <c r="BMG117" s="32"/>
      <c r="BMH117" s="32"/>
      <c r="BMI117" s="32"/>
      <c r="BMJ117" s="32"/>
      <c r="BMK117" s="32"/>
      <c r="BML117" s="32"/>
      <c r="BMM117" s="32"/>
      <c r="BMN117" s="32"/>
      <c r="BMO117" s="32"/>
      <c r="BMP117" s="32"/>
      <c r="BMQ117" s="32"/>
      <c r="BMR117" s="32"/>
      <c r="BMS117" s="32"/>
      <c r="BMT117" s="32"/>
      <c r="BMU117" s="32"/>
      <c r="BMV117" s="32"/>
      <c r="BMW117" s="32"/>
      <c r="BMX117" s="32"/>
      <c r="BMY117" s="32"/>
      <c r="BMZ117" s="32"/>
      <c r="BNA117" s="32"/>
      <c r="BNB117" s="32"/>
      <c r="BNC117" s="32"/>
      <c r="BND117" s="32"/>
      <c r="BNE117" s="32"/>
      <c r="BNF117" s="32"/>
      <c r="BNG117" s="32"/>
      <c r="BNH117" s="32"/>
      <c r="BNI117" s="32"/>
      <c r="BNJ117" s="32"/>
      <c r="BNK117" s="32"/>
      <c r="BNL117" s="32"/>
      <c r="BNM117" s="32"/>
      <c r="BNN117" s="32"/>
      <c r="BNO117" s="32"/>
      <c r="BNP117" s="32"/>
      <c r="BNQ117" s="32"/>
      <c r="BNR117" s="32"/>
      <c r="BNS117" s="32"/>
      <c r="BNT117" s="32"/>
      <c r="BNU117" s="32"/>
      <c r="BNV117" s="32"/>
      <c r="BNW117" s="32"/>
      <c r="BNX117" s="32"/>
      <c r="BNY117" s="32"/>
      <c r="BNZ117" s="32"/>
      <c r="BOA117" s="32"/>
      <c r="BOB117" s="32"/>
      <c r="BOC117" s="32"/>
      <c r="BOD117" s="32"/>
      <c r="BOE117" s="32"/>
      <c r="BOF117" s="32"/>
      <c r="BOG117" s="32"/>
      <c r="BOH117" s="32"/>
      <c r="BOI117" s="32"/>
      <c r="BOJ117" s="32"/>
      <c r="BOK117" s="32"/>
      <c r="BOL117" s="32"/>
      <c r="BOM117" s="32"/>
      <c r="BON117" s="32"/>
      <c r="BOO117" s="32"/>
      <c r="BOP117" s="32"/>
      <c r="BOQ117" s="32"/>
      <c r="BOR117" s="32"/>
      <c r="BOS117" s="32"/>
      <c r="BOT117" s="32"/>
      <c r="BOU117" s="32"/>
      <c r="BOV117" s="32"/>
      <c r="BOW117" s="32"/>
      <c r="BOX117" s="32"/>
      <c r="BOY117" s="32"/>
      <c r="BOZ117" s="32"/>
      <c r="BPA117" s="32"/>
      <c r="BPB117" s="32"/>
      <c r="BPC117" s="32"/>
      <c r="BPD117" s="32"/>
      <c r="BPE117" s="32"/>
      <c r="BPF117" s="32"/>
      <c r="BPG117" s="32"/>
      <c r="BPH117" s="32"/>
      <c r="BPI117" s="32"/>
      <c r="BPJ117" s="32"/>
      <c r="BPK117" s="32"/>
      <c r="BPL117" s="32"/>
      <c r="BPM117" s="32"/>
      <c r="BPN117" s="32"/>
      <c r="BPO117" s="32"/>
      <c r="BPP117" s="32"/>
      <c r="BPQ117" s="32"/>
      <c r="BPR117" s="32"/>
      <c r="BPS117" s="32"/>
      <c r="BPT117" s="32"/>
      <c r="BPU117" s="32"/>
      <c r="BPV117" s="32"/>
      <c r="BPW117" s="32"/>
      <c r="BPX117" s="32"/>
      <c r="BPY117" s="32"/>
      <c r="BPZ117" s="32"/>
      <c r="BQA117" s="32"/>
      <c r="BQB117" s="32"/>
      <c r="BQC117" s="32"/>
      <c r="BQD117" s="32"/>
      <c r="BQE117" s="32"/>
      <c r="BQF117" s="32"/>
      <c r="BQG117" s="32"/>
      <c r="BQH117" s="32"/>
      <c r="BQI117" s="32"/>
      <c r="BQJ117" s="32"/>
      <c r="BQK117" s="32"/>
      <c r="BQL117" s="32"/>
      <c r="BQM117" s="32"/>
      <c r="BQN117" s="32"/>
      <c r="BQO117" s="32"/>
      <c r="BQP117" s="32"/>
      <c r="BQQ117" s="32"/>
      <c r="BQR117" s="32"/>
      <c r="BQS117" s="32"/>
      <c r="BQT117" s="32"/>
      <c r="BQU117" s="32"/>
      <c r="BQV117" s="32"/>
      <c r="BQW117" s="32"/>
      <c r="BQX117" s="32"/>
      <c r="BQY117" s="32"/>
      <c r="BQZ117" s="32"/>
      <c r="BRA117" s="32"/>
      <c r="BRB117" s="32"/>
      <c r="BRC117" s="32"/>
      <c r="BRD117" s="32"/>
      <c r="BRE117" s="32"/>
      <c r="BRF117" s="32"/>
      <c r="BRG117" s="32"/>
      <c r="BRH117" s="32"/>
      <c r="BRI117" s="32"/>
      <c r="BRJ117" s="32"/>
      <c r="BRK117" s="32"/>
      <c r="BRL117" s="32"/>
      <c r="BRM117" s="32"/>
      <c r="BRN117" s="32"/>
      <c r="BRO117" s="32"/>
      <c r="BRP117" s="32"/>
      <c r="BRQ117" s="32"/>
      <c r="BRR117" s="32"/>
      <c r="BRS117" s="32"/>
      <c r="BRT117" s="32"/>
      <c r="BRU117" s="32"/>
      <c r="BRV117" s="32"/>
      <c r="BRW117" s="32"/>
      <c r="BRX117" s="32"/>
      <c r="BRY117" s="32"/>
      <c r="BRZ117" s="32"/>
      <c r="BSA117" s="32"/>
      <c r="BSB117" s="32"/>
    </row>
    <row r="118" spans="1:1848" s="32" customFormat="1" x14ac:dyDescent="0.2">
      <c r="A118" s="36" t="s">
        <v>13</v>
      </c>
      <c r="B118" s="30" t="s">
        <v>1</v>
      </c>
      <c r="C118" s="89">
        <v>94.9</v>
      </c>
      <c r="D118" s="89">
        <f>D117/C117*100</f>
        <v>102.32810664626983</v>
      </c>
      <c r="E118" s="89">
        <f>E117/D117*100</f>
        <v>100.13103127620904</v>
      </c>
      <c r="F118" s="89">
        <f>F117/E117*100</f>
        <v>138.13908020439899</v>
      </c>
      <c r="G118" s="89">
        <f>G117/F117*100</f>
        <v>114.09988355710527</v>
      </c>
      <c r="H118" s="89">
        <f>H117/G117*100</f>
        <v>109.34000721704125</v>
      </c>
      <c r="I118" s="89">
        <f>I117/G117*100</f>
        <v>109.48096505373313</v>
      </c>
      <c r="J118" s="89">
        <f>J117/H117*100</f>
        <v>108.95392893838154</v>
      </c>
      <c r="K118" s="89">
        <f>K117/I117*100</f>
        <v>109.19990266424445</v>
      </c>
      <c r="L118" s="89">
        <f>L117/J117*100</f>
        <v>110.24341298802102</v>
      </c>
      <c r="M118" s="89">
        <f>M117/K117*100</f>
        <v>110.25811532892844</v>
      </c>
      <c r="N118" s="35"/>
      <c r="O118" s="35"/>
    </row>
    <row r="119" spans="1:1848" s="32" customFormat="1" x14ac:dyDescent="0.2">
      <c r="A119" s="48" t="s">
        <v>90</v>
      </c>
      <c r="B119" s="30" t="s">
        <v>11</v>
      </c>
      <c r="C119" s="94">
        <v>12774</v>
      </c>
      <c r="D119" s="94">
        <v>12734.1</v>
      </c>
      <c r="E119" s="94">
        <v>14618.8</v>
      </c>
      <c r="F119" s="94">
        <v>15338.7</v>
      </c>
      <c r="G119" s="94">
        <v>15266.8</v>
      </c>
      <c r="H119" s="94">
        <v>14232</v>
      </c>
      <c r="I119" s="94">
        <v>14232</v>
      </c>
      <c r="J119" s="94">
        <v>14227.2</v>
      </c>
      <c r="K119" s="94">
        <v>14227.2</v>
      </c>
      <c r="L119" s="94">
        <v>13392</v>
      </c>
      <c r="M119" s="94">
        <v>13392</v>
      </c>
      <c r="N119" s="35"/>
      <c r="O119" s="35"/>
    </row>
    <row r="120" spans="1:1848" s="32" customFormat="1" x14ac:dyDescent="0.2">
      <c r="A120" s="48" t="s">
        <v>51</v>
      </c>
      <c r="B120" s="30" t="s">
        <v>11</v>
      </c>
      <c r="C120" s="94">
        <v>31154.400000000001</v>
      </c>
      <c r="D120" s="94">
        <v>32217</v>
      </c>
      <c r="E120" s="94">
        <v>30391.200000000001</v>
      </c>
      <c r="F120" s="94">
        <v>46837.7</v>
      </c>
      <c r="G120" s="94">
        <v>55676.4</v>
      </c>
      <c r="H120" s="94">
        <v>63337.3</v>
      </c>
      <c r="I120" s="94">
        <v>63437.3</v>
      </c>
      <c r="J120" s="94">
        <v>70287.600000000006</v>
      </c>
      <c r="K120" s="94">
        <v>70587.600000000006</v>
      </c>
      <c r="L120" s="94">
        <v>79780</v>
      </c>
      <c r="M120" s="94">
        <v>80123.199999999997</v>
      </c>
      <c r="N120" s="35"/>
      <c r="O120" s="35"/>
    </row>
    <row r="121" spans="1:1848" s="32" customFormat="1" ht="12.75" customHeight="1" x14ac:dyDescent="0.2">
      <c r="A121" s="47" t="s">
        <v>26</v>
      </c>
      <c r="B121" s="30" t="s">
        <v>11</v>
      </c>
      <c r="C121" s="91">
        <f>C123+C125</f>
        <v>1075.2</v>
      </c>
      <c r="D121" s="91">
        <f t="shared" ref="D121:M121" si="76">D123+D125</f>
        <v>1086.3</v>
      </c>
      <c r="E121" s="91">
        <f t="shared" si="76"/>
        <v>1099</v>
      </c>
      <c r="F121" s="91">
        <f t="shared" si="76"/>
        <v>1266</v>
      </c>
      <c r="G121" s="91">
        <f t="shared" si="76"/>
        <v>1435.7</v>
      </c>
      <c r="H121" s="91">
        <f t="shared" si="76"/>
        <v>1603.5</v>
      </c>
      <c r="I121" s="91">
        <f t="shared" si="76"/>
        <v>1606.5</v>
      </c>
      <c r="J121" s="91">
        <f t="shared" si="76"/>
        <v>1784.1</v>
      </c>
      <c r="K121" s="91">
        <f t="shared" si="76"/>
        <v>1788.1</v>
      </c>
      <c r="L121" s="91">
        <f t="shared" si="76"/>
        <v>2033.3</v>
      </c>
      <c r="M121" s="91">
        <f t="shared" si="76"/>
        <v>2038.3</v>
      </c>
      <c r="N121" s="31"/>
      <c r="O121" s="31"/>
    </row>
    <row r="122" spans="1:1848" s="32" customFormat="1" x14ac:dyDescent="0.2">
      <c r="A122" s="36" t="s">
        <v>13</v>
      </c>
      <c r="B122" s="30" t="s">
        <v>1</v>
      </c>
      <c r="C122" s="89">
        <v>91.2</v>
      </c>
      <c r="D122" s="89">
        <f>D121/C121*100</f>
        <v>101.03236607142856</v>
      </c>
      <c r="E122" s="89">
        <f>E121/D121*100</f>
        <v>101.16910614010864</v>
      </c>
      <c r="F122" s="89">
        <f t="shared" ref="F122" si="77">F121/E121*100</f>
        <v>115.19563239308461</v>
      </c>
      <c r="G122" s="89">
        <f>G121/F121*100</f>
        <v>113.4044233807267</v>
      </c>
      <c r="H122" s="89">
        <f>H121/G121*100</f>
        <v>111.68767848436303</v>
      </c>
      <c r="I122" s="89">
        <f>I121/G121*100</f>
        <v>111.89663578742078</v>
      </c>
      <c r="J122" s="89">
        <f>J121/H121*100</f>
        <v>111.26286248830681</v>
      </c>
      <c r="K122" s="89">
        <f>K121/I121*100</f>
        <v>111.30407718643012</v>
      </c>
      <c r="L122" s="89">
        <f>L121/J121*100</f>
        <v>113.96782691553165</v>
      </c>
      <c r="M122" s="89">
        <f>M121/K121*100</f>
        <v>113.99250601196802</v>
      </c>
      <c r="N122" s="35"/>
      <c r="O122" s="35"/>
    </row>
    <row r="123" spans="1:1848" s="84" customFormat="1" ht="38.25" x14ac:dyDescent="0.2">
      <c r="A123" s="29" t="s">
        <v>53</v>
      </c>
      <c r="B123" s="30" t="s">
        <v>11</v>
      </c>
      <c r="C123" s="89">
        <v>0</v>
      </c>
      <c r="D123" s="89">
        <v>0</v>
      </c>
      <c r="E123" s="89">
        <v>0</v>
      </c>
      <c r="F123" s="89">
        <v>0</v>
      </c>
      <c r="G123" s="89">
        <v>0</v>
      </c>
      <c r="H123" s="89">
        <v>0</v>
      </c>
      <c r="I123" s="89">
        <v>0</v>
      </c>
      <c r="J123" s="89">
        <v>0</v>
      </c>
      <c r="K123" s="89">
        <v>0</v>
      </c>
      <c r="L123" s="89">
        <v>0</v>
      </c>
      <c r="M123" s="89">
        <v>0</v>
      </c>
      <c r="N123" s="31"/>
      <c r="O123" s="31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  <c r="JD123" s="32"/>
      <c r="JE123" s="32"/>
      <c r="JF123" s="32"/>
      <c r="JG123" s="32"/>
      <c r="JH123" s="32"/>
      <c r="JI123" s="32"/>
      <c r="JJ123" s="32"/>
      <c r="JK123" s="32"/>
      <c r="JL123" s="32"/>
      <c r="JM123" s="32"/>
      <c r="JN123" s="32"/>
      <c r="JO123" s="32"/>
      <c r="JP123" s="32"/>
      <c r="JQ123" s="32"/>
      <c r="JR123" s="32"/>
      <c r="JS123" s="32"/>
      <c r="JT123" s="32"/>
      <c r="JU123" s="32"/>
      <c r="JV123" s="32"/>
      <c r="JW123" s="32"/>
      <c r="JX123" s="32"/>
      <c r="JY123" s="32"/>
      <c r="JZ123" s="32"/>
      <c r="KA123" s="32"/>
      <c r="KB123" s="32"/>
      <c r="KC123" s="32"/>
      <c r="KD123" s="32"/>
      <c r="KE123" s="32"/>
      <c r="KF123" s="32"/>
      <c r="KG123" s="32"/>
      <c r="KH123" s="32"/>
      <c r="KI123" s="32"/>
      <c r="KJ123" s="32"/>
      <c r="KK123" s="32"/>
      <c r="KL123" s="32"/>
      <c r="KM123" s="32"/>
      <c r="KN123" s="32"/>
      <c r="KO123" s="32"/>
      <c r="KP123" s="32"/>
      <c r="KQ123" s="32"/>
      <c r="KR123" s="32"/>
      <c r="KS123" s="32"/>
      <c r="KT123" s="32"/>
      <c r="KU123" s="32"/>
      <c r="KV123" s="32"/>
      <c r="KW123" s="32"/>
      <c r="KX123" s="32"/>
      <c r="KY123" s="32"/>
      <c r="KZ123" s="32"/>
      <c r="LA123" s="32"/>
      <c r="LB123" s="32"/>
      <c r="LC123" s="32"/>
      <c r="LD123" s="32"/>
      <c r="LE123" s="32"/>
      <c r="LF123" s="32"/>
      <c r="LG123" s="32"/>
      <c r="LH123" s="32"/>
      <c r="LI123" s="32"/>
      <c r="LJ123" s="32"/>
      <c r="LK123" s="32"/>
      <c r="LL123" s="32"/>
      <c r="LM123" s="32"/>
      <c r="LN123" s="32"/>
      <c r="LO123" s="32"/>
      <c r="LP123" s="32"/>
      <c r="LQ123" s="32"/>
      <c r="LR123" s="32"/>
      <c r="LS123" s="32"/>
      <c r="LT123" s="32"/>
      <c r="LU123" s="32"/>
      <c r="LV123" s="32"/>
      <c r="LW123" s="32"/>
      <c r="LX123" s="32"/>
      <c r="LY123" s="32"/>
      <c r="LZ123" s="32"/>
      <c r="MA123" s="32"/>
      <c r="MB123" s="32"/>
      <c r="MC123" s="32"/>
      <c r="MD123" s="32"/>
      <c r="ME123" s="32"/>
      <c r="MF123" s="32"/>
      <c r="MG123" s="32"/>
      <c r="MH123" s="32"/>
      <c r="MI123" s="32"/>
      <c r="MJ123" s="32"/>
      <c r="MK123" s="32"/>
      <c r="ML123" s="32"/>
      <c r="MM123" s="32"/>
      <c r="MN123" s="32"/>
      <c r="MO123" s="32"/>
      <c r="MP123" s="32"/>
      <c r="MQ123" s="32"/>
      <c r="MR123" s="32"/>
      <c r="MS123" s="32"/>
      <c r="MT123" s="32"/>
      <c r="MU123" s="32"/>
      <c r="MV123" s="32"/>
      <c r="MW123" s="32"/>
      <c r="MX123" s="32"/>
      <c r="MY123" s="32"/>
      <c r="MZ123" s="32"/>
      <c r="NA123" s="32"/>
      <c r="NB123" s="32"/>
      <c r="NC123" s="32"/>
      <c r="ND123" s="32"/>
      <c r="NE123" s="32"/>
      <c r="NF123" s="32"/>
      <c r="NG123" s="32"/>
      <c r="NH123" s="32"/>
      <c r="NI123" s="32"/>
      <c r="NJ123" s="32"/>
      <c r="NK123" s="32"/>
      <c r="NL123" s="32"/>
      <c r="NM123" s="32"/>
      <c r="NN123" s="32"/>
      <c r="NO123" s="32"/>
      <c r="NP123" s="32"/>
      <c r="NQ123" s="32"/>
      <c r="NR123" s="32"/>
      <c r="NS123" s="32"/>
      <c r="NT123" s="32"/>
      <c r="NU123" s="32"/>
      <c r="NV123" s="32"/>
      <c r="NW123" s="32"/>
      <c r="NX123" s="32"/>
      <c r="NY123" s="32"/>
      <c r="NZ123" s="32"/>
      <c r="OA123" s="32"/>
      <c r="OB123" s="32"/>
      <c r="OC123" s="32"/>
      <c r="OD123" s="32"/>
      <c r="OE123" s="32"/>
      <c r="OF123" s="32"/>
      <c r="OG123" s="32"/>
      <c r="OH123" s="32"/>
      <c r="OI123" s="32"/>
      <c r="OJ123" s="32"/>
      <c r="OK123" s="32"/>
      <c r="OL123" s="32"/>
      <c r="OM123" s="32"/>
      <c r="ON123" s="32"/>
      <c r="OO123" s="32"/>
      <c r="OP123" s="32"/>
      <c r="OQ123" s="32"/>
      <c r="OR123" s="32"/>
      <c r="OS123" s="32"/>
      <c r="OT123" s="32"/>
      <c r="OU123" s="32"/>
      <c r="OV123" s="32"/>
      <c r="OW123" s="32"/>
      <c r="OX123" s="32"/>
      <c r="OY123" s="32"/>
      <c r="OZ123" s="32"/>
      <c r="PA123" s="32"/>
      <c r="PB123" s="32"/>
      <c r="PC123" s="32"/>
      <c r="PD123" s="32"/>
      <c r="PE123" s="32"/>
      <c r="PF123" s="32"/>
      <c r="PG123" s="32"/>
      <c r="PH123" s="32"/>
      <c r="PI123" s="32"/>
      <c r="PJ123" s="32"/>
      <c r="PK123" s="32"/>
      <c r="PL123" s="32"/>
      <c r="PM123" s="32"/>
      <c r="PN123" s="32"/>
      <c r="PO123" s="32"/>
      <c r="PP123" s="32"/>
      <c r="PQ123" s="32"/>
      <c r="PR123" s="32"/>
      <c r="PS123" s="32"/>
      <c r="PT123" s="32"/>
      <c r="PU123" s="32"/>
      <c r="PV123" s="32"/>
      <c r="PW123" s="32"/>
      <c r="PX123" s="32"/>
      <c r="PY123" s="32"/>
      <c r="PZ123" s="32"/>
      <c r="QA123" s="32"/>
      <c r="QB123" s="32"/>
      <c r="QC123" s="32"/>
      <c r="QD123" s="32"/>
      <c r="QE123" s="32"/>
      <c r="QF123" s="32"/>
      <c r="QG123" s="32"/>
      <c r="QH123" s="32"/>
      <c r="QI123" s="32"/>
      <c r="QJ123" s="32"/>
      <c r="QK123" s="32"/>
      <c r="QL123" s="32"/>
      <c r="QM123" s="32"/>
      <c r="QN123" s="32"/>
      <c r="QO123" s="32"/>
      <c r="QP123" s="32"/>
      <c r="QQ123" s="32"/>
      <c r="QR123" s="32"/>
      <c r="QS123" s="32"/>
      <c r="QT123" s="32"/>
      <c r="QU123" s="32"/>
      <c r="QV123" s="32"/>
      <c r="QW123" s="32"/>
      <c r="QX123" s="32"/>
      <c r="QY123" s="32"/>
      <c r="QZ123" s="32"/>
      <c r="RA123" s="32"/>
      <c r="RB123" s="32"/>
      <c r="RC123" s="32"/>
      <c r="RD123" s="32"/>
      <c r="RE123" s="32"/>
      <c r="RF123" s="32"/>
      <c r="RG123" s="32"/>
      <c r="RH123" s="32"/>
      <c r="RI123" s="32"/>
      <c r="RJ123" s="32"/>
      <c r="RK123" s="32"/>
      <c r="RL123" s="32"/>
      <c r="RM123" s="32"/>
      <c r="RN123" s="32"/>
      <c r="RO123" s="32"/>
      <c r="RP123" s="32"/>
      <c r="RQ123" s="32"/>
      <c r="RR123" s="32"/>
      <c r="RS123" s="32"/>
      <c r="RT123" s="32"/>
      <c r="RU123" s="32"/>
      <c r="RV123" s="32"/>
      <c r="RW123" s="32"/>
      <c r="RX123" s="32"/>
      <c r="RY123" s="32"/>
      <c r="RZ123" s="32"/>
      <c r="SA123" s="32"/>
      <c r="SB123" s="32"/>
      <c r="SC123" s="32"/>
      <c r="SD123" s="32"/>
      <c r="SE123" s="32"/>
      <c r="SF123" s="32"/>
      <c r="SG123" s="32"/>
      <c r="SH123" s="32"/>
      <c r="SI123" s="32"/>
      <c r="SJ123" s="32"/>
      <c r="SK123" s="32"/>
      <c r="SL123" s="32"/>
      <c r="SM123" s="32"/>
      <c r="SN123" s="32"/>
      <c r="SO123" s="32"/>
      <c r="SP123" s="32"/>
      <c r="SQ123" s="32"/>
      <c r="SR123" s="32"/>
      <c r="SS123" s="32"/>
      <c r="ST123" s="32"/>
      <c r="SU123" s="32"/>
      <c r="SV123" s="32"/>
      <c r="SW123" s="32"/>
      <c r="SX123" s="32"/>
      <c r="SY123" s="32"/>
      <c r="SZ123" s="32"/>
      <c r="TA123" s="32"/>
      <c r="TB123" s="32"/>
      <c r="TC123" s="32"/>
      <c r="TD123" s="32"/>
      <c r="TE123" s="32"/>
      <c r="TF123" s="32"/>
      <c r="TG123" s="32"/>
      <c r="TH123" s="32"/>
      <c r="TI123" s="32"/>
      <c r="TJ123" s="32"/>
      <c r="TK123" s="32"/>
      <c r="TL123" s="32"/>
      <c r="TM123" s="32"/>
      <c r="TN123" s="32"/>
      <c r="TO123" s="32"/>
      <c r="TP123" s="32"/>
      <c r="TQ123" s="32"/>
      <c r="TR123" s="32"/>
      <c r="TS123" s="32"/>
      <c r="TT123" s="32"/>
      <c r="TU123" s="32"/>
      <c r="TV123" s="32"/>
      <c r="TW123" s="32"/>
      <c r="TX123" s="32"/>
      <c r="TY123" s="32"/>
      <c r="TZ123" s="32"/>
      <c r="UA123" s="32"/>
      <c r="UB123" s="32"/>
      <c r="UC123" s="32"/>
      <c r="UD123" s="32"/>
      <c r="UE123" s="32"/>
      <c r="UF123" s="32"/>
      <c r="UG123" s="32"/>
      <c r="UH123" s="32"/>
      <c r="UI123" s="32"/>
      <c r="UJ123" s="32"/>
      <c r="UK123" s="32"/>
      <c r="UL123" s="32"/>
      <c r="UM123" s="32"/>
      <c r="UN123" s="32"/>
      <c r="UO123" s="32"/>
      <c r="UP123" s="32"/>
      <c r="UQ123" s="32"/>
      <c r="UR123" s="32"/>
      <c r="US123" s="32"/>
      <c r="UT123" s="32"/>
      <c r="UU123" s="32"/>
      <c r="UV123" s="32"/>
      <c r="UW123" s="32"/>
      <c r="UX123" s="32"/>
      <c r="UY123" s="32"/>
      <c r="UZ123" s="32"/>
      <c r="VA123" s="32"/>
      <c r="VB123" s="32"/>
      <c r="VC123" s="32"/>
      <c r="VD123" s="32"/>
      <c r="VE123" s="32"/>
      <c r="VF123" s="32"/>
      <c r="VG123" s="32"/>
      <c r="VH123" s="32"/>
      <c r="VI123" s="32"/>
      <c r="VJ123" s="32"/>
      <c r="VK123" s="32"/>
      <c r="VL123" s="32"/>
      <c r="VM123" s="32"/>
      <c r="VN123" s="32"/>
      <c r="VO123" s="32"/>
      <c r="VP123" s="32"/>
      <c r="VQ123" s="32"/>
      <c r="VR123" s="32"/>
      <c r="VS123" s="32"/>
      <c r="VT123" s="32"/>
      <c r="VU123" s="32"/>
      <c r="VV123" s="32"/>
      <c r="VW123" s="32"/>
      <c r="VX123" s="32"/>
      <c r="VY123" s="32"/>
      <c r="VZ123" s="32"/>
      <c r="WA123" s="32"/>
      <c r="WB123" s="32"/>
      <c r="WC123" s="32"/>
      <c r="WD123" s="32"/>
      <c r="WE123" s="32"/>
      <c r="WF123" s="32"/>
      <c r="WG123" s="32"/>
      <c r="WH123" s="32"/>
      <c r="WI123" s="32"/>
      <c r="WJ123" s="32"/>
      <c r="WK123" s="32"/>
      <c r="WL123" s="32"/>
      <c r="WM123" s="32"/>
      <c r="WN123" s="32"/>
      <c r="WO123" s="32"/>
      <c r="WP123" s="32"/>
      <c r="WQ123" s="32"/>
      <c r="WR123" s="32"/>
      <c r="WS123" s="32"/>
      <c r="WT123" s="32"/>
      <c r="WU123" s="32"/>
      <c r="WV123" s="32"/>
      <c r="WW123" s="32"/>
      <c r="WX123" s="32"/>
      <c r="WY123" s="32"/>
      <c r="WZ123" s="32"/>
      <c r="XA123" s="32"/>
      <c r="XB123" s="32"/>
      <c r="XC123" s="32"/>
      <c r="XD123" s="32"/>
      <c r="XE123" s="32"/>
      <c r="XF123" s="32"/>
      <c r="XG123" s="32"/>
      <c r="XH123" s="32"/>
      <c r="XI123" s="32"/>
      <c r="XJ123" s="32"/>
      <c r="XK123" s="32"/>
      <c r="XL123" s="32"/>
      <c r="XM123" s="32"/>
      <c r="XN123" s="32"/>
      <c r="XO123" s="32"/>
      <c r="XP123" s="32"/>
      <c r="XQ123" s="32"/>
      <c r="XR123" s="32"/>
      <c r="XS123" s="32"/>
      <c r="XT123" s="32"/>
      <c r="XU123" s="32"/>
      <c r="XV123" s="32"/>
      <c r="XW123" s="32"/>
      <c r="XX123" s="32"/>
      <c r="XY123" s="32"/>
      <c r="XZ123" s="32"/>
      <c r="YA123" s="32"/>
      <c r="YB123" s="32"/>
      <c r="YC123" s="32"/>
      <c r="YD123" s="32"/>
      <c r="YE123" s="32"/>
      <c r="YF123" s="32"/>
      <c r="YG123" s="32"/>
      <c r="YH123" s="32"/>
      <c r="YI123" s="32"/>
      <c r="YJ123" s="32"/>
      <c r="YK123" s="32"/>
      <c r="YL123" s="32"/>
      <c r="YM123" s="32"/>
      <c r="YN123" s="32"/>
      <c r="YO123" s="32"/>
      <c r="YP123" s="32"/>
      <c r="YQ123" s="32"/>
      <c r="YR123" s="32"/>
      <c r="YS123" s="32"/>
      <c r="YT123" s="32"/>
      <c r="YU123" s="32"/>
      <c r="YV123" s="32"/>
      <c r="YW123" s="32"/>
      <c r="YX123" s="32"/>
      <c r="YY123" s="32"/>
      <c r="YZ123" s="32"/>
      <c r="ZA123" s="32"/>
      <c r="ZB123" s="32"/>
      <c r="ZC123" s="32"/>
      <c r="ZD123" s="32"/>
      <c r="ZE123" s="32"/>
      <c r="ZF123" s="32"/>
      <c r="ZG123" s="32"/>
      <c r="ZH123" s="32"/>
      <c r="ZI123" s="32"/>
      <c r="ZJ123" s="32"/>
      <c r="ZK123" s="32"/>
      <c r="ZL123" s="32"/>
      <c r="ZM123" s="32"/>
      <c r="ZN123" s="32"/>
      <c r="ZO123" s="32"/>
      <c r="ZP123" s="32"/>
      <c r="ZQ123" s="32"/>
      <c r="ZR123" s="32"/>
      <c r="ZS123" s="32"/>
      <c r="ZT123" s="32"/>
      <c r="ZU123" s="32"/>
      <c r="ZV123" s="32"/>
      <c r="ZW123" s="32"/>
      <c r="ZX123" s="32"/>
      <c r="ZY123" s="32"/>
      <c r="ZZ123" s="32"/>
      <c r="AAA123" s="32"/>
      <c r="AAB123" s="32"/>
      <c r="AAC123" s="32"/>
      <c r="AAD123" s="32"/>
      <c r="AAE123" s="32"/>
      <c r="AAF123" s="32"/>
      <c r="AAG123" s="32"/>
      <c r="AAH123" s="32"/>
      <c r="AAI123" s="32"/>
      <c r="AAJ123" s="32"/>
      <c r="AAK123" s="32"/>
      <c r="AAL123" s="32"/>
      <c r="AAM123" s="32"/>
      <c r="AAN123" s="32"/>
      <c r="AAO123" s="32"/>
      <c r="AAP123" s="32"/>
      <c r="AAQ123" s="32"/>
      <c r="AAR123" s="32"/>
      <c r="AAS123" s="32"/>
      <c r="AAT123" s="32"/>
      <c r="AAU123" s="32"/>
      <c r="AAV123" s="32"/>
      <c r="AAW123" s="32"/>
      <c r="AAX123" s="32"/>
      <c r="AAY123" s="32"/>
      <c r="AAZ123" s="32"/>
      <c r="ABA123" s="32"/>
      <c r="ABB123" s="32"/>
      <c r="ABC123" s="32"/>
      <c r="ABD123" s="32"/>
      <c r="ABE123" s="32"/>
      <c r="ABF123" s="32"/>
      <c r="ABG123" s="32"/>
      <c r="ABH123" s="32"/>
      <c r="ABI123" s="32"/>
      <c r="ABJ123" s="32"/>
      <c r="ABK123" s="32"/>
      <c r="ABL123" s="32"/>
      <c r="ABM123" s="32"/>
      <c r="ABN123" s="32"/>
      <c r="ABO123" s="32"/>
      <c r="ABP123" s="32"/>
      <c r="ABQ123" s="32"/>
      <c r="ABR123" s="32"/>
      <c r="ABS123" s="32"/>
      <c r="ABT123" s="32"/>
      <c r="ABU123" s="32"/>
      <c r="ABV123" s="32"/>
      <c r="ABW123" s="32"/>
      <c r="ABX123" s="32"/>
      <c r="ABY123" s="32"/>
      <c r="ABZ123" s="32"/>
      <c r="ACA123" s="32"/>
      <c r="ACB123" s="32"/>
      <c r="ACC123" s="32"/>
      <c r="ACD123" s="32"/>
      <c r="ACE123" s="32"/>
      <c r="ACF123" s="32"/>
      <c r="ACG123" s="32"/>
      <c r="ACH123" s="32"/>
      <c r="ACI123" s="32"/>
      <c r="ACJ123" s="32"/>
      <c r="ACK123" s="32"/>
      <c r="ACL123" s="32"/>
      <c r="ACM123" s="32"/>
      <c r="ACN123" s="32"/>
      <c r="ACO123" s="32"/>
      <c r="ACP123" s="32"/>
      <c r="ACQ123" s="32"/>
      <c r="ACR123" s="32"/>
      <c r="ACS123" s="32"/>
      <c r="ACT123" s="32"/>
      <c r="ACU123" s="32"/>
      <c r="ACV123" s="32"/>
      <c r="ACW123" s="32"/>
      <c r="ACX123" s="32"/>
      <c r="ACY123" s="32"/>
      <c r="ACZ123" s="32"/>
      <c r="ADA123" s="32"/>
      <c r="ADB123" s="32"/>
      <c r="ADC123" s="32"/>
      <c r="ADD123" s="32"/>
      <c r="ADE123" s="32"/>
      <c r="ADF123" s="32"/>
      <c r="ADG123" s="32"/>
      <c r="ADH123" s="32"/>
      <c r="ADI123" s="32"/>
      <c r="ADJ123" s="32"/>
      <c r="ADK123" s="32"/>
      <c r="ADL123" s="32"/>
      <c r="ADM123" s="32"/>
      <c r="ADN123" s="32"/>
      <c r="ADO123" s="32"/>
      <c r="ADP123" s="32"/>
      <c r="ADQ123" s="32"/>
      <c r="ADR123" s="32"/>
      <c r="ADS123" s="32"/>
      <c r="ADT123" s="32"/>
      <c r="ADU123" s="32"/>
      <c r="ADV123" s="32"/>
      <c r="ADW123" s="32"/>
      <c r="ADX123" s="32"/>
      <c r="ADY123" s="32"/>
      <c r="ADZ123" s="32"/>
      <c r="AEA123" s="32"/>
      <c r="AEB123" s="32"/>
      <c r="AEC123" s="32"/>
      <c r="AED123" s="32"/>
      <c r="AEE123" s="32"/>
      <c r="AEF123" s="32"/>
      <c r="AEG123" s="32"/>
      <c r="AEH123" s="32"/>
      <c r="AEI123" s="32"/>
      <c r="AEJ123" s="32"/>
      <c r="AEK123" s="32"/>
      <c r="AEL123" s="32"/>
      <c r="AEM123" s="32"/>
      <c r="AEN123" s="32"/>
      <c r="AEO123" s="32"/>
      <c r="AEP123" s="32"/>
      <c r="AEQ123" s="32"/>
      <c r="AER123" s="32"/>
      <c r="AES123" s="32"/>
      <c r="AET123" s="32"/>
      <c r="AEU123" s="32"/>
      <c r="AEV123" s="32"/>
      <c r="AEW123" s="32"/>
      <c r="AEX123" s="32"/>
      <c r="AEY123" s="32"/>
      <c r="AEZ123" s="32"/>
      <c r="AFA123" s="32"/>
      <c r="AFB123" s="32"/>
      <c r="AFC123" s="32"/>
      <c r="AFD123" s="32"/>
      <c r="AFE123" s="32"/>
      <c r="AFF123" s="32"/>
      <c r="AFG123" s="32"/>
      <c r="AFH123" s="32"/>
      <c r="AFI123" s="32"/>
      <c r="AFJ123" s="32"/>
      <c r="AFK123" s="32"/>
      <c r="AFL123" s="32"/>
      <c r="AFM123" s="32"/>
      <c r="AFN123" s="32"/>
      <c r="AFO123" s="32"/>
      <c r="AFP123" s="32"/>
      <c r="AFQ123" s="32"/>
      <c r="AFR123" s="32"/>
      <c r="AFS123" s="32"/>
      <c r="AFT123" s="32"/>
      <c r="AFU123" s="32"/>
      <c r="AFV123" s="32"/>
      <c r="AFW123" s="32"/>
      <c r="AFX123" s="32"/>
      <c r="AFY123" s="32"/>
      <c r="AFZ123" s="32"/>
      <c r="AGA123" s="32"/>
      <c r="AGB123" s="32"/>
      <c r="AGC123" s="32"/>
      <c r="AGD123" s="32"/>
      <c r="AGE123" s="32"/>
      <c r="AGF123" s="32"/>
      <c r="AGG123" s="32"/>
      <c r="AGH123" s="32"/>
      <c r="AGI123" s="32"/>
      <c r="AGJ123" s="32"/>
      <c r="AGK123" s="32"/>
      <c r="AGL123" s="32"/>
      <c r="AGM123" s="32"/>
      <c r="AGN123" s="32"/>
      <c r="AGO123" s="32"/>
      <c r="AGP123" s="32"/>
      <c r="AGQ123" s="32"/>
      <c r="AGR123" s="32"/>
      <c r="AGS123" s="32"/>
      <c r="AGT123" s="32"/>
      <c r="AGU123" s="32"/>
      <c r="AGV123" s="32"/>
      <c r="AGW123" s="32"/>
      <c r="AGX123" s="32"/>
      <c r="AGY123" s="32"/>
      <c r="AGZ123" s="32"/>
      <c r="AHA123" s="32"/>
      <c r="AHB123" s="32"/>
      <c r="AHC123" s="32"/>
      <c r="AHD123" s="32"/>
      <c r="AHE123" s="32"/>
      <c r="AHF123" s="32"/>
      <c r="AHG123" s="32"/>
      <c r="AHH123" s="32"/>
      <c r="AHI123" s="32"/>
      <c r="AHJ123" s="32"/>
      <c r="AHK123" s="32"/>
      <c r="AHL123" s="32"/>
      <c r="AHM123" s="32"/>
      <c r="AHN123" s="32"/>
      <c r="AHO123" s="32"/>
      <c r="AHP123" s="32"/>
      <c r="AHQ123" s="32"/>
      <c r="AHR123" s="32"/>
      <c r="AHS123" s="32"/>
      <c r="AHT123" s="32"/>
      <c r="AHU123" s="32"/>
      <c r="AHV123" s="32"/>
      <c r="AHW123" s="32"/>
      <c r="AHX123" s="32"/>
      <c r="AHY123" s="32"/>
      <c r="AHZ123" s="32"/>
      <c r="AIA123" s="32"/>
      <c r="AIB123" s="32"/>
      <c r="AIC123" s="32"/>
      <c r="AID123" s="32"/>
      <c r="AIE123" s="32"/>
      <c r="AIF123" s="32"/>
      <c r="AIG123" s="32"/>
      <c r="AIH123" s="32"/>
      <c r="AII123" s="32"/>
      <c r="AIJ123" s="32"/>
      <c r="AIK123" s="32"/>
      <c r="AIL123" s="32"/>
      <c r="AIM123" s="32"/>
      <c r="AIN123" s="32"/>
      <c r="AIO123" s="32"/>
      <c r="AIP123" s="32"/>
      <c r="AIQ123" s="32"/>
      <c r="AIR123" s="32"/>
      <c r="AIS123" s="32"/>
      <c r="AIT123" s="32"/>
      <c r="AIU123" s="32"/>
      <c r="AIV123" s="32"/>
      <c r="AIW123" s="32"/>
      <c r="AIX123" s="32"/>
      <c r="AIY123" s="32"/>
      <c r="AIZ123" s="32"/>
      <c r="AJA123" s="32"/>
      <c r="AJB123" s="32"/>
      <c r="AJC123" s="32"/>
      <c r="AJD123" s="32"/>
      <c r="AJE123" s="32"/>
      <c r="AJF123" s="32"/>
      <c r="AJG123" s="32"/>
      <c r="AJH123" s="32"/>
      <c r="AJI123" s="32"/>
      <c r="AJJ123" s="32"/>
      <c r="AJK123" s="32"/>
      <c r="AJL123" s="32"/>
      <c r="AJM123" s="32"/>
      <c r="AJN123" s="32"/>
      <c r="AJO123" s="32"/>
      <c r="AJP123" s="32"/>
      <c r="AJQ123" s="32"/>
      <c r="AJR123" s="32"/>
      <c r="AJS123" s="32"/>
      <c r="AJT123" s="32"/>
      <c r="AJU123" s="32"/>
      <c r="AJV123" s="32"/>
      <c r="AJW123" s="32"/>
      <c r="AJX123" s="32"/>
      <c r="AJY123" s="32"/>
      <c r="AJZ123" s="32"/>
      <c r="AKA123" s="32"/>
      <c r="AKB123" s="32"/>
      <c r="AKC123" s="32"/>
      <c r="AKD123" s="32"/>
      <c r="AKE123" s="32"/>
      <c r="AKF123" s="32"/>
      <c r="AKG123" s="32"/>
      <c r="AKH123" s="32"/>
      <c r="AKI123" s="32"/>
      <c r="AKJ123" s="32"/>
      <c r="AKK123" s="32"/>
      <c r="AKL123" s="32"/>
      <c r="AKM123" s="32"/>
      <c r="AKN123" s="32"/>
      <c r="AKO123" s="32"/>
      <c r="AKP123" s="32"/>
      <c r="AKQ123" s="32"/>
      <c r="AKR123" s="32"/>
      <c r="AKS123" s="32"/>
      <c r="AKT123" s="32"/>
      <c r="AKU123" s="32"/>
      <c r="AKV123" s="32"/>
      <c r="AKW123" s="32"/>
      <c r="AKX123" s="32"/>
      <c r="AKY123" s="32"/>
      <c r="AKZ123" s="32"/>
      <c r="ALA123" s="32"/>
      <c r="ALB123" s="32"/>
      <c r="ALC123" s="32"/>
      <c r="ALD123" s="32"/>
      <c r="ALE123" s="32"/>
      <c r="ALF123" s="32"/>
      <c r="ALG123" s="32"/>
      <c r="ALH123" s="32"/>
      <c r="ALI123" s="32"/>
      <c r="ALJ123" s="32"/>
      <c r="ALK123" s="32"/>
      <c r="ALL123" s="32"/>
      <c r="ALM123" s="32"/>
      <c r="ALN123" s="32"/>
      <c r="ALO123" s="32"/>
      <c r="ALP123" s="32"/>
      <c r="ALQ123" s="32"/>
      <c r="ALR123" s="32"/>
      <c r="ALS123" s="32"/>
      <c r="ALT123" s="32"/>
      <c r="ALU123" s="32"/>
      <c r="ALV123" s="32"/>
      <c r="ALW123" s="32"/>
      <c r="ALX123" s="32"/>
      <c r="ALY123" s="32"/>
      <c r="ALZ123" s="32"/>
      <c r="AMA123" s="32"/>
      <c r="AMB123" s="32"/>
      <c r="AMC123" s="32"/>
      <c r="AMD123" s="32"/>
      <c r="AME123" s="32"/>
      <c r="AMF123" s="32"/>
      <c r="AMG123" s="32"/>
      <c r="AMH123" s="32"/>
      <c r="AMI123" s="32"/>
      <c r="AMJ123" s="32"/>
      <c r="AMK123" s="32"/>
      <c r="AML123" s="32"/>
      <c r="AMM123" s="32"/>
      <c r="AMN123" s="32"/>
      <c r="AMO123" s="32"/>
      <c r="AMP123" s="32"/>
      <c r="AMQ123" s="32"/>
      <c r="AMR123" s="32"/>
      <c r="AMS123" s="32"/>
      <c r="AMT123" s="32"/>
      <c r="AMU123" s="32"/>
      <c r="AMV123" s="32"/>
      <c r="AMW123" s="32"/>
      <c r="AMX123" s="32"/>
      <c r="AMY123" s="32"/>
      <c r="AMZ123" s="32"/>
      <c r="ANA123" s="32"/>
      <c r="ANB123" s="32"/>
      <c r="ANC123" s="32"/>
      <c r="AND123" s="32"/>
      <c r="ANE123" s="32"/>
      <c r="ANF123" s="32"/>
      <c r="ANG123" s="32"/>
      <c r="ANH123" s="32"/>
      <c r="ANI123" s="32"/>
      <c r="ANJ123" s="32"/>
      <c r="ANK123" s="32"/>
      <c r="ANL123" s="32"/>
      <c r="ANM123" s="32"/>
      <c r="ANN123" s="32"/>
      <c r="ANO123" s="32"/>
      <c r="ANP123" s="32"/>
      <c r="ANQ123" s="32"/>
      <c r="ANR123" s="32"/>
      <c r="ANS123" s="32"/>
      <c r="ANT123" s="32"/>
      <c r="ANU123" s="32"/>
      <c r="ANV123" s="32"/>
      <c r="ANW123" s="32"/>
      <c r="ANX123" s="32"/>
      <c r="ANY123" s="32"/>
      <c r="ANZ123" s="32"/>
      <c r="AOA123" s="32"/>
      <c r="AOB123" s="32"/>
      <c r="AOC123" s="32"/>
      <c r="AOD123" s="32"/>
      <c r="AOE123" s="32"/>
      <c r="AOF123" s="32"/>
      <c r="AOG123" s="32"/>
      <c r="AOH123" s="32"/>
      <c r="AOI123" s="32"/>
      <c r="AOJ123" s="32"/>
      <c r="AOK123" s="32"/>
      <c r="AOL123" s="32"/>
      <c r="AOM123" s="32"/>
      <c r="AON123" s="32"/>
      <c r="AOO123" s="32"/>
      <c r="AOP123" s="32"/>
      <c r="AOQ123" s="32"/>
      <c r="AOR123" s="32"/>
      <c r="AOS123" s="32"/>
      <c r="AOT123" s="32"/>
      <c r="AOU123" s="32"/>
      <c r="AOV123" s="32"/>
      <c r="AOW123" s="32"/>
      <c r="AOX123" s="32"/>
      <c r="AOY123" s="32"/>
      <c r="AOZ123" s="32"/>
      <c r="APA123" s="32"/>
      <c r="APB123" s="32"/>
      <c r="APC123" s="32"/>
      <c r="APD123" s="32"/>
      <c r="APE123" s="32"/>
      <c r="APF123" s="32"/>
      <c r="APG123" s="32"/>
      <c r="APH123" s="32"/>
      <c r="API123" s="32"/>
      <c r="APJ123" s="32"/>
      <c r="APK123" s="32"/>
      <c r="APL123" s="32"/>
      <c r="APM123" s="32"/>
      <c r="APN123" s="32"/>
      <c r="APO123" s="32"/>
      <c r="APP123" s="32"/>
      <c r="APQ123" s="32"/>
      <c r="APR123" s="32"/>
      <c r="APS123" s="32"/>
      <c r="APT123" s="32"/>
      <c r="APU123" s="32"/>
      <c r="APV123" s="32"/>
      <c r="APW123" s="32"/>
      <c r="APX123" s="32"/>
      <c r="APY123" s="32"/>
      <c r="APZ123" s="32"/>
      <c r="AQA123" s="32"/>
      <c r="AQB123" s="32"/>
      <c r="AQC123" s="32"/>
      <c r="AQD123" s="32"/>
      <c r="AQE123" s="32"/>
      <c r="AQF123" s="32"/>
      <c r="AQG123" s="32"/>
      <c r="AQH123" s="32"/>
      <c r="AQI123" s="32"/>
      <c r="AQJ123" s="32"/>
      <c r="AQK123" s="32"/>
      <c r="AQL123" s="32"/>
      <c r="AQM123" s="32"/>
      <c r="AQN123" s="32"/>
      <c r="AQO123" s="32"/>
      <c r="AQP123" s="32"/>
      <c r="AQQ123" s="32"/>
      <c r="AQR123" s="32"/>
      <c r="AQS123" s="32"/>
      <c r="AQT123" s="32"/>
      <c r="AQU123" s="32"/>
      <c r="AQV123" s="32"/>
      <c r="AQW123" s="32"/>
      <c r="AQX123" s="32"/>
      <c r="AQY123" s="32"/>
      <c r="AQZ123" s="32"/>
      <c r="ARA123" s="32"/>
      <c r="ARB123" s="32"/>
      <c r="ARC123" s="32"/>
      <c r="ARD123" s="32"/>
      <c r="ARE123" s="32"/>
      <c r="ARF123" s="32"/>
      <c r="ARG123" s="32"/>
      <c r="ARH123" s="32"/>
      <c r="ARI123" s="32"/>
      <c r="ARJ123" s="32"/>
      <c r="ARK123" s="32"/>
      <c r="ARL123" s="32"/>
      <c r="ARM123" s="32"/>
      <c r="ARN123" s="32"/>
      <c r="ARO123" s="32"/>
      <c r="ARP123" s="32"/>
      <c r="ARQ123" s="32"/>
      <c r="ARR123" s="32"/>
      <c r="ARS123" s="32"/>
      <c r="ART123" s="32"/>
      <c r="ARU123" s="32"/>
      <c r="ARV123" s="32"/>
      <c r="ARW123" s="32"/>
      <c r="ARX123" s="32"/>
      <c r="ARY123" s="32"/>
      <c r="ARZ123" s="32"/>
      <c r="ASA123" s="32"/>
      <c r="ASB123" s="32"/>
      <c r="ASC123" s="32"/>
      <c r="ASD123" s="32"/>
      <c r="ASE123" s="32"/>
      <c r="ASF123" s="32"/>
      <c r="ASG123" s="32"/>
      <c r="ASH123" s="32"/>
      <c r="ASI123" s="32"/>
      <c r="ASJ123" s="32"/>
      <c r="ASK123" s="32"/>
      <c r="ASL123" s="32"/>
      <c r="ASM123" s="32"/>
      <c r="ASN123" s="32"/>
      <c r="ASO123" s="32"/>
      <c r="ASP123" s="32"/>
      <c r="ASQ123" s="32"/>
      <c r="ASR123" s="32"/>
      <c r="ASS123" s="32"/>
      <c r="AST123" s="32"/>
      <c r="ASU123" s="32"/>
      <c r="ASV123" s="32"/>
      <c r="ASW123" s="32"/>
      <c r="ASX123" s="32"/>
      <c r="ASY123" s="32"/>
      <c r="ASZ123" s="32"/>
      <c r="ATA123" s="32"/>
      <c r="ATB123" s="32"/>
      <c r="ATC123" s="32"/>
      <c r="ATD123" s="32"/>
      <c r="ATE123" s="32"/>
      <c r="ATF123" s="32"/>
      <c r="ATG123" s="32"/>
      <c r="ATH123" s="32"/>
      <c r="ATI123" s="32"/>
      <c r="ATJ123" s="32"/>
      <c r="ATK123" s="32"/>
      <c r="ATL123" s="32"/>
      <c r="ATM123" s="32"/>
      <c r="ATN123" s="32"/>
      <c r="ATO123" s="32"/>
      <c r="ATP123" s="32"/>
      <c r="ATQ123" s="32"/>
      <c r="ATR123" s="32"/>
      <c r="ATS123" s="32"/>
      <c r="ATT123" s="32"/>
      <c r="ATU123" s="32"/>
      <c r="ATV123" s="32"/>
      <c r="ATW123" s="32"/>
      <c r="ATX123" s="32"/>
      <c r="ATY123" s="32"/>
      <c r="ATZ123" s="32"/>
      <c r="AUA123" s="32"/>
      <c r="AUB123" s="32"/>
      <c r="AUC123" s="32"/>
      <c r="AUD123" s="32"/>
      <c r="AUE123" s="32"/>
      <c r="AUF123" s="32"/>
      <c r="AUG123" s="32"/>
      <c r="AUH123" s="32"/>
      <c r="AUI123" s="32"/>
      <c r="AUJ123" s="32"/>
      <c r="AUK123" s="32"/>
      <c r="AUL123" s="32"/>
      <c r="AUM123" s="32"/>
      <c r="AUN123" s="32"/>
      <c r="AUO123" s="32"/>
      <c r="AUP123" s="32"/>
      <c r="AUQ123" s="32"/>
      <c r="AUR123" s="32"/>
      <c r="AUS123" s="32"/>
      <c r="AUT123" s="32"/>
      <c r="AUU123" s="32"/>
      <c r="AUV123" s="32"/>
      <c r="AUW123" s="32"/>
      <c r="AUX123" s="32"/>
      <c r="AUY123" s="32"/>
      <c r="AUZ123" s="32"/>
      <c r="AVA123" s="32"/>
      <c r="AVB123" s="32"/>
      <c r="AVC123" s="32"/>
      <c r="AVD123" s="32"/>
      <c r="AVE123" s="32"/>
      <c r="AVF123" s="32"/>
      <c r="AVG123" s="32"/>
      <c r="AVH123" s="32"/>
      <c r="AVI123" s="32"/>
      <c r="AVJ123" s="32"/>
      <c r="AVK123" s="32"/>
      <c r="AVL123" s="32"/>
      <c r="AVM123" s="32"/>
      <c r="AVN123" s="32"/>
      <c r="AVO123" s="32"/>
      <c r="AVP123" s="32"/>
      <c r="AVQ123" s="32"/>
      <c r="AVR123" s="32"/>
      <c r="AVS123" s="32"/>
      <c r="AVT123" s="32"/>
      <c r="AVU123" s="32"/>
      <c r="AVV123" s="32"/>
      <c r="AVW123" s="32"/>
      <c r="AVX123" s="32"/>
      <c r="AVY123" s="32"/>
      <c r="AVZ123" s="32"/>
      <c r="AWA123" s="32"/>
      <c r="AWB123" s="32"/>
      <c r="AWC123" s="32"/>
      <c r="AWD123" s="32"/>
      <c r="AWE123" s="32"/>
      <c r="AWF123" s="32"/>
      <c r="AWG123" s="32"/>
      <c r="AWH123" s="32"/>
      <c r="AWI123" s="32"/>
      <c r="AWJ123" s="32"/>
      <c r="AWK123" s="32"/>
      <c r="AWL123" s="32"/>
      <c r="AWM123" s="32"/>
      <c r="AWN123" s="32"/>
      <c r="AWO123" s="32"/>
      <c r="AWP123" s="32"/>
      <c r="AWQ123" s="32"/>
      <c r="AWR123" s="32"/>
      <c r="AWS123" s="32"/>
      <c r="AWT123" s="32"/>
      <c r="AWU123" s="32"/>
      <c r="AWV123" s="32"/>
      <c r="AWW123" s="32"/>
      <c r="AWX123" s="32"/>
      <c r="AWY123" s="32"/>
      <c r="AWZ123" s="32"/>
      <c r="AXA123" s="32"/>
      <c r="AXB123" s="32"/>
      <c r="AXC123" s="32"/>
      <c r="AXD123" s="32"/>
      <c r="AXE123" s="32"/>
      <c r="AXF123" s="32"/>
      <c r="AXG123" s="32"/>
      <c r="AXH123" s="32"/>
      <c r="AXI123" s="32"/>
      <c r="AXJ123" s="32"/>
      <c r="AXK123" s="32"/>
      <c r="AXL123" s="32"/>
      <c r="AXM123" s="32"/>
      <c r="AXN123" s="32"/>
      <c r="AXO123" s="32"/>
      <c r="AXP123" s="32"/>
      <c r="AXQ123" s="32"/>
      <c r="AXR123" s="32"/>
      <c r="AXS123" s="32"/>
      <c r="AXT123" s="32"/>
      <c r="AXU123" s="32"/>
      <c r="AXV123" s="32"/>
      <c r="AXW123" s="32"/>
      <c r="AXX123" s="32"/>
      <c r="AXY123" s="32"/>
      <c r="AXZ123" s="32"/>
      <c r="AYA123" s="32"/>
      <c r="AYB123" s="32"/>
      <c r="AYC123" s="32"/>
      <c r="AYD123" s="32"/>
      <c r="AYE123" s="32"/>
      <c r="AYF123" s="32"/>
      <c r="AYG123" s="32"/>
      <c r="AYH123" s="32"/>
      <c r="AYI123" s="32"/>
      <c r="AYJ123" s="32"/>
      <c r="AYK123" s="32"/>
      <c r="AYL123" s="32"/>
      <c r="AYM123" s="32"/>
      <c r="AYN123" s="32"/>
      <c r="AYO123" s="32"/>
      <c r="AYP123" s="32"/>
      <c r="AYQ123" s="32"/>
      <c r="AYR123" s="32"/>
      <c r="AYS123" s="32"/>
      <c r="AYT123" s="32"/>
      <c r="AYU123" s="32"/>
      <c r="AYV123" s="32"/>
      <c r="AYW123" s="32"/>
      <c r="AYX123" s="32"/>
      <c r="AYY123" s="32"/>
      <c r="AYZ123" s="32"/>
      <c r="AZA123" s="32"/>
      <c r="AZB123" s="32"/>
      <c r="AZC123" s="32"/>
      <c r="AZD123" s="32"/>
      <c r="AZE123" s="32"/>
      <c r="AZF123" s="32"/>
      <c r="AZG123" s="32"/>
      <c r="AZH123" s="32"/>
      <c r="AZI123" s="32"/>
      <c r="AZJ123" s="32"/>
      <c r="AZK123" s="32"/>
      <c r="AZL123" s="32"/>
      <c r="AZM123" s="32"/>
      <c r="AZN123" s="32"/>
      <c r="AZO123" s="32"/>
      <c r="AZP123" s="32"/>
      <c r="AZQ123" s="32"/>
      <c r="AZR123" s="32"/>
      <c r="AZS123" s="32"/>
      <c r="AZT123" s="32"/>
      <c r="AZU123" s="32"/>
      <c r="AZV123" s="32"/>
      <c r="AZW123" s="32"/>
      <c r="AZX123" s="32"/>
      <c r="AZY123" s="32"/>
      <c r="AZZ123" s="32"/>
      <c r="BAA123" s="32"/>
      <c r="BAB123" s="32"/>
      <c r="BAC123" s="32"/>
      <c r="BAD123" s="32"/>
      <c r="BAE123" s="32"/>
      <c r="BAF123" s="32"/>
      <c r="BAG123" s="32"/>
      <c r="BAH123" s="32"/>
      <c r="BAI123" s="32"/>
      <c r="BAJ123" s="32"/>
      <c r="BAK123" s="32"/>
      <c r="BAL123" s="32"/>
      <c r="BAM123" s="32"/>
      <c r="BAN123" s="32"/>
      <c r="BAO123" s="32"/>
      <c r="BAP123" s="32"/>
      <c r="BAQ123" s="32"/>
      <c r="BAR123" s="32"/>
      <c r="BAS123" s="32"/>
      <c r="BAT123" s="32"/>
      <c r="BAU123" s="32"/>
      <c r="BAV123" s="32"/>
      <c r="BAW123" s="32"/>
      <c r="BAX123" s="32"/>
      <c r="BAY123" s="32"/>
      <c r="BAZ123" s="32"/>
      <c r="BBA123" s="32"/>
      <c r="BBB123" s="32"/>
      <c r="BBC123" s="32"/>
      <c r="BBD123" s="32"/>
      <c r="BBE123" s="32"/>
      <c r="BBF123" s="32"/>
      <c r="BBG123" s="32"/>
      <c r="BBH123" s="32"/>
      <c r="BBI123" s="32"/>
      <c r="BBJ123" s="32"/>
      <c r="BBK123" s="32"/>
      <c r="BBL123" s="32"/>
      <c r="BBM123" s="32"/>
      <c r="BBN123" s="32"/>
      <c r="BBO123" s="32"/>
      <c r="BBP123" s="32"/>
      <c r="BBQ123" s="32"/>
      <c r="BBR123" s="32"/>
      <c r="BBS123" s="32"/>
      <c r="BBT123" s="32"/>
      <c r="BBU123" s="32"/>
      <c r="BBV123" s="32"/>
      <c r="BBW123" s="32"/>
      <c r="BBX123" s="32"/>
      <c r="BBY123" s="32"/>
      <c r="BBZ123" s="32"/>
      <c r="BCA123" s="32"/>
      <c r="BCB123" s="32"/>
      <c r="BCC123" s="32"/>
      <c r="BCD123" s="32"/>
      <c r="BCE123" s="32"/>
      <c r="BCF123" s="32"/>
      <c r="BCG123" s="32"/>
      <c r="BCH123" s="32"/>
      <c r="BCI123" s="32"/>
      <c r="BCJ123" s="32"/>
      <c r="BCK123" s="32"/>
      <c r="BCL123" s="32"/>
      <c r="BCM123" s="32"/>
      <c r="BCN123" s="32"/>
      <c r="BCO123" s="32"/>
      <c r="BCP123" s="32"/>
      <c r="BCQ123" s="32"/>
      <c r="BCR123" s="32"/>
      <c r="BCS123" s="32"/>
      <c r="BCT123" s="32"/>
      <c r="BCU123" s="32"/>
      <c r="BCV123" s="32"/>
      <c r="BCW123" s="32"/>
      <c r="BCX123" s="32"/>
      <c r="BCY123" s="32"/>
      <c r="BCZ123" s="32"/>
      <c r="BDA123" s="32"/>
      <c r="BDB123" s="32"/>
      <c r="BDC123" s="32"/>
      <c r="BDD123" s="32"/>
      <c r="BDE123" s="32"/>
      <c r="BDF123" s="32"/>
      <c r="BDG123" s="32"/>
      <c r="BDH123" s="32"/>
      <c r="BDI123" s="32"/>
      <c r="BDJ123" s="32"/>
      <c r="BDK123" s="32"/>
      <c r="BDL123" s="32"/>
      <c r="BDM123" s="32"/>
      <c r="BDN123" s="32"/>
      <c r="BDO123" s="32"/>
      <c r="BDP123" s="32"/>
      <c r="BDQ123" s="32"/>
      <c r="BDR123" s="32"/>
      <c r="BDS123" s="32"/>
      <c r="BDT123" s="32"/>
      <c r="BDU123" s="32"/>
      <c r="BDV123" s="32"/>
      <c r="BDW123" s="32"/>
      <c r="BDX123" s="32"/>
      <c r="BDY123" s="32"/>
      <c r="BDZ123" s="32"/>
      <c r="BEA123" s="32"/>
      <c r="BEB123" s="32"/>
      <c r="BEC123" s="32"/>
      <c r="BED123" s="32"/>
      <c r="BEE123" s="32"/>
      <c r="BEF123" s="32"/>
      <c r="BEG123" s="32"/>
      <c r="BEH123" s="32"/>
      <c r="BEI123" s="32"/>
      <c r="BEJ123" s="32"/>
      <c r="BEK123" s="32"/>
      <c r="BEL123" s="32"/>
      <c r="BEM123" s="32"/>
      <c r="BEN123" s="32"/>
      <c r="BEO123" s="32"/>
      <c r="BEP123" s="32"/>
      <c r="BEQ123" s="32"/>
      <c r="BER123" s="32"/>
      <c r="BES123" s="32"/>
      <c r="BET123" s="32"/>
      <c r="BEU123" s="32"/>
      <c r="BEV123" s="32"/>
      <c r="BEW123" s="32"/>
      <c r="BEX123" s="32"/>
      <c r="BEY123" s="32"/>
      <c r="BEZ123" s="32"/>
      <c r="BFA123" s="32"/>
      <c r="BFB123" s="32"/>
      <c r="BFC123" s="32"/>
      <c r="BFD123" s="32"/>
      <c r="BFE123" s="32"/>
      <c r="BFF123" s="32"/>
      <c r="BFG123" s="32"/>
      <c r="BFH123" s="32"/>
      <c r="BFI123" s="32"/>
      <c r="BFJ123" s="32"/>
      <c r="BFK123" s="32"/>
      <c r="BFL123" s="32"/>
      <c r="BFM123" s="32"/>
      <c r="BFN123" s="32"/>
      <c r="BFO123" s="32"/>
      <c r="BFP123" s="32"/>
      <c r="BFQ123" s="32"/>
      <c r="BFR123" s="32"/>
      <c r="BFS123" s="32"/>
      <c r="BFT123" s="32"/>
      <c r="BFU123" s="32"/>
      <c r="BFV123" s="32"/>
      <c r="BFW123" s="32"/>
      <c r="BFX123" s="32"/>
      <c r="BFY123" s="32"/>
      <c r="BFZ123" s="32"/>
      <c r="BGA123" s="32"/>
      <c r="BGB123" s="32"/>
      <c r="BGC123" s="32"/>
      <c r="BGD123" s="32"/>
      <c r="BGE123" s="32"/>
      <c r="BGF123" s="32"/>
      <c r="BGG123" s="32"/>
      <c r="BGH123" s="32"/>
      <c r="BGI123" s="32"/>
      <c r="BGJ123" s="32"/>
      <c r="BGK123" s="32"/>
      <c r="BGL123" s="32"/>
      <c r="BGM123" s="32"/>
      <c r="BGN123" s="32"/>
      <c r="BGO123" s="32"/>
      <c r="BGP123" s="32"/>
      <c r="BGQ123" s="32"/>
      <c r="BGR123" s="32"/>
      <c r="BGS123" s="32"/>
      <c r="BGT123" s="32"/>
      <c r="BGU123" s="32"/>
      <c r="BGV123" s="32"/>
      <c r="BGW123" s="32"/>
      <c r="BGX123" s="32"/>
      <c r="BGY123" s="32"/>
      <c r="BGZ123" s="32"/>
      <c r="BHA123" s="32"/>
      <c r="BHB123" s="32"/>
      <c r="BHC123" s="32"/>
      <c r="BHD123" s="32"/>
      <c r="BHE123" s="32"/>
      <c r="BHF123" s="32"/>
      <c r="BHG123" s="32"/>
      <c r="BHH123" s="32"/>
      <c r="BHI123" s="32"/>
      <c r="BHJ123" s="32"/>
      <c r="BHK123" s="32"/>
      <c r="BHL123" s="32"/>
      <c r="BHM123" s="32"/>
      <c r="BHN123" s="32"/>
      <c r="BHO123" s="32"/>
      <c r="BHP123" s="32"/>
      <c r="BHQ123" s="32"/>
      <c r="BHR123" s="32"/>
      <c r="BHS123" s="32"/>
      <c r="BHT123" s="32"/>
      <c r="BHU123" s="32"/>
      <c r="BHV123" s="32"/>
      <c r="BHW123" s="32"/>
      <c r="BHX123" s="32"/>
      <c r="BHY123" s="32"/>
      <c r="BHZ123" s="32"/>
      <c r="BIA123" s="32"/>
      <c r="BIB123" s="32"/>
      <c r="BIC123" s="32"/>
      <c r="BID123" s="32"/>
      <c r="BIE123" s="32"/>
      <c r="BIF123" s="32"/>
      <c r="BIG123" s="32"/>
      <c r="BIH123" s="32"/>
      <c r="BII123" s="32"/>
      <c r="BIJ123" s="32"/>
      <c r="BIK123" s="32"/>
      <c r="BIL123" s="32"/>
      <c r="BIM123" s="32"/>
      <c r="BIN123" s="32"/>
      <c r="BIO123" s="32"/>
      <c r="BIP123" s="32"/>
      <c r="BIQ123" s="32"/>
      <c r="BIR123" s="32"/>
      <c r="BIS123" s="32"/>
      <c r="BIT123" s="32"/>
      <c r="BIU123" s="32"/>
      <c r="BIV123" s="32"/>
      <c r="BIW123" s="32"/>
      <c r="BIX123" s="32"/>
      <c r="BIY123" s="32"/>
      <c r="BIZ123" s="32"/>
      <c r="BJA123" s="32"/>
      <c r="BJB123" s="32"/>
      <c r="BJC123" s="32"/>
      <c r="BJD123" s="32"/>
      <c r="BJE123" s="32"/>
      <c r="BJF123" s="32"/>
      <c r="BJG123" s="32"/>
      <c r="BJH123" s="32"/>
      <c r="BJI123" s="32"/>
      <c r="BJJ123" s="32"/>
      <c r="BJK123" s="32"/>
      <c r="BJL123" s="32"/>
      <c r="BJM123" s="32"/>
      <c r="BJN123" s="32"/>
      <c r="BJO123" s="32"/>
      <c r="BJP123" s="32"/>
      <c r="BJQ123" s="32"/>
      <c r="BJR123" s="32"/>
      <c r="BJS123" s="32"/>
      <c r="BJT123" s="32"/>
      <c r="BJU123" s="32"/>
      <c r="BJV123" s="32"/>
      <c r="BJW123" s="32"/>
      <c r="BJX123" s="32"/>
      <c r="BJY123" s="32"/>
      <c r="BJZ123" s="32"/>
      <c r="BKA123" s="32"/>
      <c r="BKB123" s="32"/>
      <c r="BKC123" s="32"/>
      <c r="BKD123" s="32"/>
      <c r="BKE123" s="32"/>
      <c r="BKF123" s="32"/>
      <c r="BKG123" s="32"/>
      <c r="BKH123" s="32"/>
      <c r="BKI123" s="32"/>
      <c r="BKJ123" s="32"/>
      <c r="BKK123" s="32"/>
      <c r="BKL123" s="32"/>
      <c r="BKM123" s="32"/>
      <c r="BKN123" s="32"/>
      <c r="BKO123" s="32"/>
      <c r="BKP123" s="32"/>
      <c r="BKQ123" s="32"/>
      <c r="BKR123" s="32"/>
      <c r="BKS123" s="32"/>
      <c r="BKT123" s="32"/>
      <c r="BKU123" s="32"/>
      <c r="BKV123" s="32"/>
      <c r="BKW123" s="32"/>
      <c r="BKX123" s="32"/>
      <c r="BKY123" s="32"/>
      <c r="BKZ123" s="32"/>
      <c r="BLA123" s="32"/>
      <c r="BLB123" s="32"/>
      <c r="BLC123" s="32"/>
      <c r="BLD123" s="32"/>
      <c r="BLE123" s="32"/>
      <c r="BLF123" s="32"/>
      <c r="BLG123" s="32"/>
      <c r="BLH123" s="32"/>
      <c r="BLI123" s="32"/>
      <c r="BLJ123" s="32"/>
      <c r="BLK123" s="32"/>
      <c r="BLL123" s="32"/>
      <c r="BLM123" s="32"/>
      <c r="BLN123" s="32"/>
      <c r="BLO123" s="32"/>
      <c r="BLP123" s="32"/>
      <c r="BLQ123" s="32"/>
      <c r="BLR123" s="32"/>
      <c r="BLS123" s="32"/>
      <c r="BLT123" s="32"/>
      <c r="BLU123" s="32"/>
      <c r="BLV123" s="32"/>
      <c r="BLW123" s="32"/>
      <c r="BLX123" s="32"/>
      <c r="BLY123" s="32"/>
      <c r="BLZ123" s="32"/>
      <c r="BMA123" s="32"/>
      <c r="BMB123" s="32"/>
      <c r="BMC123" s="32"/>
      <c r="BMD123" s="32"/>
      <c r="BME123" s="32"/>
      <c r="BMF123" s="32"/>
      <c r="BMG123" s="32"/>
      <c r="BMH123" s="32"/>
      <c r="BMI123" s="32"/>
      <c r="BMJ123" s="32"/>
      <c r="BMK123" s="32"/>
      <c r="BML123" s="32"/>
      <c r="BMM123" s="32"/>
      <c r="BMN123" s="32"/>
      <c r="BMO123" s="32"/>
      <c r="BMP123" s="32"/>
      <c r="BMQ123" s="32"/>
      <c r="BMR123" s="32"/>
      <c r="BMS123" s="32"/>
      <c r="BMT123" s="32"/>
      <c r="BMU123" s="32"/>
      <c r="BMV123" s="32"/>
      <c r="BMW123" s="32"/>
      <c r="BMX123" s="32"/>
      <c r="BMY123" s="32"/>
      <c r="BMZ123" s="32"/>
      <c r="BNA123" s="32"/>
      <c r="BNB123" s="32"/>
      <c r="BNC123" s="32"/>
      <c r="BND123" s="32"/>
      <c r="BNE123" s="32"/>
      <c r="BNF123" s="32"/>
      <c r="BNG123" s="32"/>
      <c r="BNH123" s="32"/>
      <c r="BNI123" s="32"/>
      <c r="BNJ123" s="32"/>
      <c r="BNK123" s="32"/>
      <c r="BNL123" s="32"/>
      <c r="BNM123" s="32"/>
      <c r="BNN123" s="32"/>
      <c r="BNO123" s="32"/>
      <c r="BNP123" s="32"/>
      <c r="BNQ123" s="32"/>
      <c r="BNR123" s="32"/>
      <c r="BNS123" s="32"/>
      <c r="BNT123" s="32"/>
      <c r="BNU123" s="32"/>
      <c r="BNV123" s="32"/>
      <c r="BNW123" s="32"/>
      <c r="BNX123" s="32"/>
      <c r="BNY123" s="32"/>
      <c r="BNZ123" s="32"/>
      <c r="BOA123" s="32"/>
      <c r="BOB123" s="32"/>
      <c r="BOC123" s="32"/>
      <c r="BOD123" s="32"/>
      <c r="BOE123" s="32"/>
      <c r="BOF123" s="32"/>
      <c r="BOG123" s="32"/>
      <c r="BOH123" s="32"/>
      <c r="BOI123" s="32"/>
      <c r="BOJ123" s="32"/>
      <c r="BOK123" s="32"/>
      <c r="BOL123" s="32"/>
      <c r="BOM123" s="32"/>
      <c r="BON123" s="32"/>
      <c r="BOO123" s="32"/>
      <c r="BOP123" s="32"/>
      <c r="BOQ123" s="32"/>
      <c r="BOR123" s="32"/>
      <c r="BOS123" s="32"/>
      <c r="BOT123" s="32"/>
      <c r="BOU123" s="32"/>
      <c r="BOV123" s="32"/>
      <c r="BOW123" s="32"/>
      <c r="BOX123" s="32"/>
      <c r="BOY123" s="32"/>
      <c r="BOZ123" s="32"/>
      <c r="BPA123" s="32"/>
      <c r="BPB123" s="32"/>
      <c r="BPC123" s="32"/>
      <c r="BPD123" s="32"/>
      <c r="BPE123" s="32"/>
      <c r="BPF123" s="32"/>
      <c r="BPG123" s="32"/>
      <c r="BPH123" s="32"/>
      <c r="BPI123" s="32"/>
      <c r="BPJ123" s="32"/>
      <c r="BPK123" s="32"/>
      <c r="BPL123" s="32"/>
      <c r="BPM123" s="32"/>
      <c r="BPN123" s="32"/>
      <c r="BPO123" s="32"/>
      <c r="BPP123" s="32"/>
      <c r="BPQ123" s="32"/>
      <c r="BPR123" s="32"/>
      <c r="BPS123" s="32"/>
      <c r="BPT123" s="32"/>
      <c r="BPU123" s="32"/>
      <c r="BPV123" s="32"/>
      <c r="BPW123" s="32"/>
      <c r="BPX123" s="32"/>
      <c r="BPY123" s="32"/>
      <c r="BPZ123" s="32"/>
      <c r="BQA123" s="32"/>
      <c r="BQB123" s="32"/>
      <c r="BQC123" s="32"/>
      <c r="BQD123" s="32"/>
      <c r="BQE123" s="32"/>
      <c r="BQF123" s="32"/>
      <c r="BQG123" s="32"/>
      <c r="BQH123" s="32"/>
      <c r="BQI123" s="32"/>
      <c r="BQJ123" s="32"/>
      <c r="BQK123" s="32"/>
      <c r="BQL123" s="32"/>
      <c r="BQM123" s="32"/>
      <c r="BQN123" s="32"/>
      <c r="BQO123" s="32"/>
      <c r="BQP123" s="32"/>
      <c r="BQQ123" s="32"/>
      <c r="BQR123" s="32"/>
      <c r="BQS123" s="32"/>
      <c r="BQT123" s="32"/>
      <c r="BQU123" s="32"/>
      <c r="BQV123" s="32"/>
      <c r="BQW123" s="32"/>
      <c r="BQX123" s="32"/>
      <c r="BQY123" s="32"/>
      <c r="BQZ123" s="32"/>
      <c r="BRA123" s="32"/>
      <c r="BRB123" s="32"/>
      <c r="BRC123" s="32"/>
      <c r="BRD123" s="32"/>
      <c r="BRE123" s="32"/>
      <c r="BRF123" s="32"/>
      <c r="BRG123" s="32"/>
      <c r="BRH123" s="32"/>
      <c r="BRI123" s="32"/>
      <c r="BRJ123" s="32"/>
      <c r="BRK123" s="32"/>
      <c r="BRL123" s="32"/>
      <c r="BRM123" s="32"/>
      <c r="BRN123" s="32"/>
      <c r="BRO123" s="32"/>
      <c r="BRP123" s="32"/>
      <c r="BRQ123" s="32"/>
      <c r="BRR123" s="32"/>
      <c r="BRS123" s="32"/>
      <c r="BRT123" s="32"/>
      <c r="BRU123" s="32"/>
      <c r="BRV123" s="32"/>
      <c r="BRW123" s="32"/>
      <c r="BRX123" s="32"/>
      <c r="BRY123" s="32"/>
      <c r="BRZ123" s="32"/>
      <c r="BSA123" s="32"/>
      <c r="BSB123" s="32"/>
    </row>
    <row r="124" spans="1:1848" s="32" customFormat="1" x14ac:dyDescent="0.2">
      <c r="A124" s="36" t="s">
        <v>13</v>
      </c>
      <c r="B124" s="30" t="s">
        <v>1</v>
      </c>
      <c r="C124" s="89">
        <v>0</v>
      </c>
      <c r="D124" s="89">
        <v>0</v>
      </c>
      <c r="E124" s="89">
        <v>0</v>
      </c>
      <c r="F124" s="89">
        <v>0</v>
      </c>
      <c r="G124" s="89">
        <v>0</v>
      </c>
      <c r="H124" s="89">
        <v>0</v>
      </c>
      <c r="I124" s="89">
        <v>0</v>
      </c>
      <c r="J124" s="89">
        <v>0</v>
      </c>
      <c r="K124" s="89">
        <v>0</v>
      </c>
      <c r="L124" s="89">
        <v>0</v>
      </c>
      <c r="M124" s="89">
        <v>0</v>
      </c>
      <c r="N124" s="35"/>
      <c r="O124" s="35"/>
    </row>
    <row r="125" spans="1:1848" s="85" customFormat="1" x14ac:dyDescent="0.2">
      <c r="A125" s="29" t="s">
        <v>52</v>
      </c>
      <c r="B125" s="30" t="s">
        <v>11</v>
      </c>
      <c r="C125" s="94">
        <v>1075.2</v>
      </c>
      <c r="D125" s="89">
        <v>1086.3</v>
      </c>
      <c r="E125" s="89">
        <v>1099</v>
      </c>
      <c r="F125" s="89">
        <v>1266</v>
      </c>
      <c r="G125" s="89">
        <v>1435.7</v>
      </c>
      <c r="H125" s="89">
        <v>1603.5</v>
      </c>
      <c r="I125" s="89">
        <v>1606.5</v>
      </c>
      <c r="J125" s="89">
        <v>1784.1</v>
      </c>
      <c r="K125" s="89">
        <v>1788.1</v>
      </c>
      <c r="L125" s="89">
        <v>2033.3</v>
      </c>
      <c r="M125" s="89">
        <v>2038.3</v>
      </c>
      <c r="N125" s="31"/>
      <c r="O125" s="31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  <c r="IW125" s="32"/>
      <c r="IX125" s="32"/>
      <c r="IY125" s="32"/>
      <c r="IZ125" s="32"/>
      <c r="JA125" s="32"/>
      <c r="JB125" s="32"/>
      <c r="JC125" s="32"/>
      <c r="JD125" s="32"/>
      <c r="JE125" s="32"/>
      <c r="JF125" s="32"/>
      <c r="JG125" s="32"/>
      <c r="JH125" s="32"/>
      <c r="JI125" s="32"/>
      <c r="JJ125" s="32"/>
      <c r="JK125" s="32"/>
      <c r="JL125" s="32"/>
      <c r="JM125" s="32"/>
      <c r="JN125" s="32"/>
      <c r="JO125" s="32"/>
      <c r="JP125" s="32"/>
      <c r="JQ125" s="32"/>
      <c r="JR125" s="32"/>
      <c r="JS125" s="32"/>
      <c r="JT125" s="32"/>
      <c r="JU125" s="32"/>
      <c r="JV125" s="32"/>
      <c r="JW125" s="32"/>
      <c r="JX125" s="32"/>
      <c r="JY125" s="32"/>
      <c r="JZ125" s="32"/>
      <c r="KA125" s="32"/>
      <c r="KB125" s="32"/>
      <c r="KC125" s="32"/>
      <c r="KD125" s="32"/>
      <c r="KE125" s="32"/>
      <c r="KF125" s="32"/>
      <c r="KG125" s="32"/>
      <c r="KH125" s="32"/>
      <c r="KI125" s="32"/>
      <c r="KJ125" s="32"/>
      <c r="KK125" s="32"/>
      <c r="KL125" s="32"/>
      <c r="KM125" s="32"/>
      <c r="KN125" s="32"/>
      <c r="KO125" s="32"/>
      <c r="KP125" s="32"/>
      <c r="KQ125" s="32"/>
      <c r="KR125" s="32"/>
      <c r="KS125" s="32"/>
      <c r="KT125" s="32"/>
      <c r="KU125" s="32"/>
      <c r="KV125" s="32"/>
      <c r="KW125" s="32"/>
      <c r="KX125" s="32"/>
      <c r="KY125" s="32"/>
      <c r="KZ125" s="32"/>
      <c r="LA125" s="32"/>
      <c r="LB125" s="32"/>
      <c r="LC125" s="32"/>
      <c r="LD125" s="32"/>
      <c r="LE125" s="32"/>
      <c r="LF125" s="32"/>
      <c r="LG125" s="32"/>
      <c r="LH125" s="32"/>
      <c r="LI125" s="32"/>
      <c r="LJ125" s="32"/>
      <c r="LK125" s="32"/>
      <c r="LL125" s="32"/>
      <c r="LM125" s="32"/>
      <c r="LN125" s="32"/>
      <c r="LO125" s="32"/>
      <c r="LP125" s="32"/>
      <c r="LQ125" s="32"/>
      <c r="LR125" s="32"/>
      <c r="LS125" s="32"/>
      <c r="LT125" s="32"/>
      <c r="LU125" s="32"/>
      <c r="LV125" s="32"/>
      <c r="LW125" s="32"/>
      <c r="LX125" s="32"/>
      <c r="LY125" s="32"/>
      <c r="LZ125" s="32"/>
      <c r="MA125" s="32"/>
      <c r="MB125" s="32"/>
      <c r="MC125" s="32"/>
      <c r="MD125" s="32"/>
      <c r="ME125" s="32"/>
      <c r="MF125" s="32"/>
      <c r="MG125" s="32"/>
      <c r="MH125" s="32"/>
      <c r="MI125" s="32"/>
      <c r="MJ125" s="32"/>
      <c r="MK125" s="32"/>
      <c r="ML125" s="32"/>
      <c r="MM125" s="32"/>
      <c r="MN125" s="32"/>
      <c r="MO125" s="32"/>
      <c r="MP125" s="32"/>
      <c r="MQ125" s="32"/>
      <c r="MR125" s="32"/>
      <c r="MS125" s="32"/>
      <c r="MT125" s="32"/>
      <c r="MU125" s="32"/>
      <c r="MV125" s="32"/>
      <c r="MW125" s="32"/>
      <c r="MX125" s="32"/>
      <c r="MY125" s="32"/>
      <c r="MZ125" s="32"/>
      <c r="NA125" s="32"/>
      <c r="NB125" s="32"/>
      <c r="NC125" s="32"/>
      <c r="ND125" s="32"/>
      <c r="NE125" s="32"/>
      <c r="NF125" s="32"/>
      <c r="NG125" s="32"/>
      <c r="NH125" s="32"/>
      <c r="NI125" s="32"/>
      <c r="NJ125" s="32"/>
      <c r="NK125" s="32"/>
      <c r="NL125" s="32"/>
      <c r="NM125" s="32"/>
      <c r="NN125" s="32"/>
      <c r="NO125" s="32"/>
      <c r="NP125" s="32"/>
      <c r="NQ125" s="32"/>
      <c r="NR125" s="32"/>
      <c r="NS125" s="32"/>
      <c r="NT125" s="32"/>
      <c r="NU125" s="32"/>
      <c r="NV125" s="32"/>
      <c r="NW125" s="32"/>
      <c r="NX125" s="32"/>
      <c r="NY125" s="32"/>
      <c r="NZ125" s="32"/>
      <c r="OA125" s="32"/>
      <c r="OB125" s="32"/>
      <c r="OC125" s="32"/>
      <c r="OD125" s="32"/>
      <c r="OE125" s="32"/>
      <c r="OF125" s="32"/>
      <c r="OG125" s="32"/>
      <c r="OH125" s="32"/>
      <c r="OI125" s="32"/>
      <c r="OJ125" s="32"/>
      <c r="OK125" s="32"/>
      <c r="OL125" s="32"/>
      <c r="OM125" s="32"/>
      <c r="ON125" s="32"/>
      <c r="OO125" s="32"/>
      <c r="OP125" s="32"/>
      <c r="OQ125" s="32"/>
      <c r="OR125" s="32"/>
      <c r="OS125" s="32"/>
      <c r="OT125" s="32"/>
      <c r="OU125" s="32"/>
      <c r="OV125" s="32"/>
      <c r="OW125" s="32"/>
      <c r="OX125" s="32"/>
      <c r="OY125" s="32"/>
      <c r="OZ125" s="32"/>
      <c r="PA125" s="32"/>
      <c r="PB125" s="32"/>
      <c r="PC125" s="32"/>
      <c r="PD125" s="32"/>
      <c r="PE125" s="32"/>
      <c r="PF125" s="32"/>
      <c r="PG125" s="32"/>
      <c r="PH125" s="32"/>
      <c r="PI125" s="32"/>
      <c r="PJ125" s="32"/>
      <c r="PK125" s="32"/>
      <c r="PL125" s="32"/>
      <c r="PM125" s="32"/>
      <c r="PN125" s="32"/>
      <c r="PO125" s="32"/>
      <c r="PP125" s="32"/>
      <c r="PQ125" s="32"/>
      <c r="PR125" s="32"/>
      <c r="PS125" s="32"/>
      <c r="PT125" s="32"/>
      <c r="PU125" s="32"/>
      <c r="PV125" s="32"/>
      <c r="PW125" s="32"/>
      <c r="PX125" s="32"/>
      <c r="PY125" s="32"/>
      <c r="PZ125" s="32"/>
      <c r="QA125" s="32"/>
      <c r="QB125" s="32"/>
      <c r="QC125" s="32"/>
      <c r="QD125" s="32"/>
      <c r="QE125" s="32"/>
      <c r="QF125" s="32"/>
      <c r="QG125" s="32"/>
      <c r="QH125" s="32"/>
      <c r="QI125" s="32"/>
      <c r="QJ125" s="32"/>
      <c r="QK125" s="32"/>
      <c r="QL125" s="32"/>
      <c r="QM125" s="32"/>
      <c r="QN125" s="32"/>
      <c r="QO125" s="32"/>
      <c r="QP125" s="32"/>
      <c r="QQ125" s="32"/>
      <c r="QR125" s="32"/>
      <c r="QS125" s="32"/>
      <c r="QT125" s="32"/>
      <c r="QU125" s="32"/>
      <c r="QV125" s="32"/>
      <c r="QW125" s="32"/>
      <c r="QX125" s="32"/>
      <c r="QY125" s="32"/>
      <c r="QZ125" s="32"/>
      <c r="RA125" s="32"/>
      <c r="RB125" s="32"/>
      <c r="RC125" s="32"/>
      <c r="RD125" s="32"/>
      <c r="RE125" s="32"/>
      <c r="RF125" s="32"/>
      <c r="RG125" s="32"/>
      <c r="RH125" s="32"/>
      <c r="RI125" s="32"/>
      <c r="RJ125" s="32"/>
      <c r="RK125" s="32"/>
      <c r="RL125" s="32"/>
      <c r="RM125" s="32"/>
      <c r="RN125" s="32"/>
      <c r="RO125" s="32"/>
      <c r="RP125" s="32"/>
      <c r="RQ125" s="32"/>
      <c r="RR125" s="32"/>
      <c r="RS125" s="32"/>
      <c r="RT125" s="32"/>
      <c r="RU125" s="32"/>
      <c r="RV125" s="32"/>
      <c r="RW125" s="32"/>
      <c r="RX125" s="32"/>
      <c r="RY125" s="32"/>
      <c r="RZ125" s="32"/>
      <c r="SA125" s="32"/>
      <c r="SB125" s="32"/>
      <c r="SC125" s="32"/>
      <c r="SD125" s="32"/>
      <c r="SE125" s="32"/>
      <c r="SF125" s="32"/>
      <c r="SG125" s="32"/>
      <c r="SH125" s="32"/>
      <c r="SI125" s="32"/>
      <c r="SJ125" s="32"/>
      <c r="SK125" s="32"/>
      <c r="SL125" s="32"/>
      <c r="SM125" s="32"/>
      <c r="SN125" s="32"/>
      <c r="SO125" s="32"/>
      <c r="SP125" s="32"/>
      <c r="SQ125" s="32"/>
      <c r="SR125" s="32"/>
      <c r="SS125" s="32"/>
      <c r="ST125" s="32"/>
      <c r="SU125" s="32"/>
      <c r="SV125" s="32"/>
      <c r="SW125" s="32"/>
      <c r="SX125" s="32"/>
      <c r="SY125" s="32"/>
      <c r="SZ125" s="32"/>
      <c r="TA125" s="32"/>
      <c r="TB125" s="32"/>
      <c r="TC125" s="32"/>
      <c r="TD125" s="32"/>
      <c r="TE125" s="32"/>
      <c r="TF125" s="32"/>
      <c r="TG125" s="32"/>
      <c r="TH125" s="32"/>
      <c r="TI125" s="32"/>
      <c r="TJ125" s="32"/>
      <c r="TK125" s="32"/>
      <c r="TL125" s="32"/>
      <c r="TM125" s="32"/>
      <c r="TN125" s="32"/>
      <c r="TO125" s="32"/>
      <c r="TP125" s="32"/>
      <c r="TQ125" s="32"/>
      <c r="TR125" s="32"/>
      <c r="TS125" s="32"/>
      <c r="TT125" s="32"/>
      <c r="TU125" s="32"/>
      <c r="TV125" s="32"/>
      <c r="TW125" s="32"/>
      <c r="TX125" s="32"/>
      <c r="TY125" s="32"/>
      <c r="TZ125" s="32"/>
      <c r="UA125" s="32"/>
      <c r="UB125" s="32"/>
      <c r="UC125" s="32"/>
      <c r="UD125" s="32"/>
      <c r="UE125" s="32"/>
      <c r="UF125" s="32"/>
      <c r="UG125" s="32"/>
      <c r="UH125" s="32"/>
      <c r="UI125" s="32"/>
      <c r="UJ125" s="32"/>
      <c r="UK125" s="32"/>
      <c r="UL125" s="32"/>
      <c r="UM125" s="32"/>
      <c r="UN125" s="32"/>
      <c r="UO125" s="32"/>
      <c r="UP125" s="32"/>
      <c r="UQ125" s="32"/>
      <c r="UR125" s="32"/>
      <c r="US125" s="32"/>
      <c r="UT125" s="32"/>
      <c r="UU125" s="32"/>
      <c r="UV125" s="32"/>
      <c r="UW125" s="32"/>
      <c r="UX125" s="32"/>
      <c r="UY125" s="32"/>
      <c r="UZ125" s="32"/>
      <c r="VA125" s="32"/>
      <c r="VB125" s="32"/>
      <c r="VC125" s="32"/>
      <c r="VD125" s="32"/>
      <c r="VE125" s="32"/>
      <c r="VF125" s="32"/>
      <c r="VG125" s="32"/>
      <c r="VH125" s="32"/>
      <c r="VI125" s="32"/>
      <c r="VJ125" s="32"/>
      <c r="VK125" s="32"/>
      <c r="VL125" s="32"/>
      <c r="VM125" s="32"/>
      <c r="VN125" s="32"/>
      <c r="VO125" s="32"/>
      <c r="VP125" s="32"/>
      <c r="VQ125" s="32"/>
      <c r="VR125" s="32"/>
      <c r="VS125" s="32"/>
      <c r="VT125" s="32"/>
      <c r="VU125" s="32"/>
      <c r="VV125" s="32"/>
      <c r="VW125" s="32"/>
      <c r="VX125" s="32"/>
      <c r="VY125" s="32"/>
      <c r="VZ125" s="32"/>
      <c r="WA125" s="32"/>
      <c r="WB125" s="32"/>
      <c r="WC125" s="32"/>
      <c r="WD125" s="32"/>
      <c r="WE125" s="32"/>
      <c r="WF125" s="32"/>
      <c r="WG125" s="32"/>
      <c r="WH125" s="32"/>
      <c r="WI125" s="32"/>
      <c r="WJ125" s="32"/>
      <c r="WK125" s="32"/>
      <c r="WL125" s="32"/>
      <c r="WM125" s="32"/>
      <c r="WN125" s="32"/>
      <c r="WO125" s="32"/>
      <c r="WP125" s="32"/>
      <c r="WQ125" s="32"/>
      <c r="WR125" s="32"/>
      <c r="WS125" s="32"/>
      <c r="WT125" s="32"/>
      <c r="WU125" s="32"/>
      <c r="WV125" s="32"/>
      <c r="WW125" s="32"/>
      <c r="WX125" s="32"/>
      <c r="WY125" s="32"/>
      <c r="WZ125" s="32"/>
      <c r="XA125" s="32"/>
      <c r="XB125" s="32"/>
      <c r="XC125" s="32"/>
      <c r="XD125" s="32"/>
      <c r="XE125" s="32"/>
      <c r="XF125" s="32"/>
      <c r="XG125" s="32"/>
      <c r="XH125" s="32"/>
      <c r="XI125" s="32"/>
      <c r="XJ125" s="32"/>
      <c r="XK125" s="32"/>
      <c r="XL125" s="32"/>
      <c r="XM125" s="32"/>
      <c r="XN125" s="32"/>
      <c r="XO125" s="32"/>
      <c r="XP125" s="32"/>
      <c r="XQ125" s="32"/>
      <c r="XR125" s="32"/>
      <c r="XS125" s="32"/>
      <c r="XT125" s="32"/>
      <c r="XU125" s="32"/>
      <c r="XV125" s="32"/>
      <c r="XW125" s="32"/>
      <c r="XX125" s="32"/>
      <c r="XY125" s="32"/>
      <c r="XZ125" s="32"/>
      <c r="YA125" s="32"/>
      <c r="YB125" s="32"/>
      <c r="YC125" s="32"/>
      <c r="YD125" s="32"/>
      <c r="YE125" s="32"/>
      <c r="YF125" s="32"/>
      <c r="YG125" s="32"/>
      <c r="YH125" s="32"/>
      <c r="YI125" s="32"/>
      <c r="YJ125" s="32"/>
      <c r="YK125" s="32"/>
      <c r="YL125" s="32"/>
      <c r="YM125" s="32"/>
      <c r="YN125" s="32"/>
      <c r="YO125" s="32"/>
      <c r="YP125" s="32"/>
      <c r="YQ125" s="32"/>
      <c r="YR125" s="32"/>
      <c r="YS125" s="32"/>
      <c r="YT125" s="32"/>
      <c r="YU125" s="32"/>
      <c r="YV125" s="32"/>
      <c r="YW125" s="32"/>
      <c r="YX125" s="32"/>
      <c r="YY125" s="32"/>
      <c r="YZ125" s="32"/>
      <c r="ZA125" s="32"/>
      <c r="ZB125" s="32"/>
      <c r="ZC125" s="32"/>
      <c r="ZD125" s="32"/>
      <c r="ZE125" s="32"/>
      <c r="ZF125" s="32"/>
      <c r="ZG125" s="32"/>
      <c r="ZH125" s="32"/>
      <c r="ZI125" s="32"/>
      <c r="ZJ125" s="32"/>
      <c r="ZK125" s="32"/>
      <c r="ZL125" s="32"/>
      <c r="ZM125" s="32"/>
      <c r="ZN125" s="32"/>
      <c r="ZO125" s="32"/>
      <c r="ZP125" s="32"/>
      <c r="ZQ125" s="32"/>
      <c r="ZR125" s="32"/>
      <c r="ZS125" s="32"/>
      <c r="ZT125" s="32"/>
      <c r="ZU125" s="32"/>
      <c r="ZV125" s="32"/>
      <c r="ZW125" s="32"/>
      <c r="ZX125" s="32"/>
      <c r="ZY125" s="32"/>
      <c r="ZZ125" s="32"/>
      <c r="AAA125" s="32"/>
      <c r="AAB125" s="32"/>
      <c r="AAC125" s="32"/>
      <c r="AAD125" s="32"/>
      <c r="AAE125" s="32"/>
      <c r="AAF125" s="32"/>
      <c r="AAG125" s="32"/>
      <c r="AAH125" s="32"/>
      <c r="AAI125" s="32"/>
      <c r="AAJ125" s="32"/>
      <c r="AAK125" s="32"/>
      <c r="AAL125" s="32"/>
      <c r="AAM125" s="32"/>
      <c r="AAN125" s="32"/>
      <c r="AAO125" s="32"/>
      <c r="AAP125" s="32"/>
      <c r="AAQ125" s="32"/>
      <c r="AAR125" s="32"/>
      <c r="AAS125" s="32"/>
      <c r="AAT125" s="32"/>
      <c r="AAU125" s="32"/>
      <c r="AAV125" s="32"/>
      <c r="AAW125" s="32"/>
      <c r="AAX125" s="32"/>
      <c r="AAY125" s="32"/>
      <c r="AAZ125" s="32"/>
      <c r="ABA125" s="32"/>
      <c r="ABB125" s="32"/>
      <c r="ABC125" s="32"/>
      <c r="ABD125" s="32"/>
      <c r="ABE125" s="32"/>
      <c r="ABF125" s="32"/>
      <c r="ABG125" s="32"/>
      <c r="ABH125" s="32"/>
      <c r="ABI125" s="32"/>
      <c r="ABJ125" s="32"/>
      <c r="ABK125" s="32"/>
      <c r="ABL125" s="32"/>
      <c r="ABM125" s="32"/>
      <c r="ABN125" s="32"/>
      <c r="ABO125" s="32"/>
      <c r="ABP125" s="32"/>
      <c r="ABQ125" s="32"/>
      <c r="ABR125" s="32"/>
      <c r="ABS125" s="32"/>
      <c r="ABT125" s="32"/>
      <c r="ABU125" s="32"/>
      <c r="ABV125" s="32"/>
      <c r="ABW125" s="32"/>
      <c r="ABX125" s="32"/>
      <c r="ABY125" s="32"/>
      <c r="ABZ125" s="32"/>
      <c r="ACA125" s="32"/>
      <c r="ACB125" s="32"/>
      <c r="ACC125" s="32"/>
      <c r="ACD125" s="32"/>
      <c r="ACE125" s="32"/>
      <c r="ACF125" s="32"/>
      <c r="ACG125" s="32"/>
      <c r="ACH125" s="32"/>
      <c r="ACI125" s="32"/>
      <c r="ACJ125" s="32"/>
      <c r="ACK125" s="32"/>
      <c r="ACL125" s="32"/>
      <c r="ACM125" s="32"/>
      <c r="ACN125" s="32"/>
      <c r="ACO125" s="32"/>
      <c r="ACP125" s="32"/>
      <c r="ACQ125" s="32"/>
      <c r="ACR125" s="32"/>
      <c r="ACS125" s="32"/>
      <c r="ACT125" s="32"/>
      <c r="ACU125" s="32"/>
      <c r="ACV125" s="32"/>
      <c r="ACW125" s="32"/>
      <c r="ACX125" s="32"/>
      <c r="ACY125" s="32"/>
      <c r="ACZ125" s="32"/>
      <c r="ADA125" s="32"/>
      <c r="ADB125" s="32"/>
      <c r="ADC125" s="32"/>
      <c r="ADD125" s="32"/>
      <c r="ADE125" s="32"/>
      <c r="ADF125" s="32"/>
      <c r="ADG125" s="32"/>
      <c r="ADH125" s="32"/>
      <c r="ADI125" s="32"/>
      <c r="ADJ125" s="32"/>
      <c r="ADK125" s="32"/>
      <c r="ADL125" s="32"/>
      <c r="ADM125" s="32"/>
      <c r="ADN125" s="32"/>
      <c r="ADO125" s="32"/>
      <c r="ADP125" s="32"/>
      <c r="ADQ125" s="32"/>
      <c r="ADR125" s="32"/>
      <c r="ADS125" s="32"/>
      <c r="ADT125" s="32"/>
      <c r="ADU125" s="32"/>
      <c r="ADV125" s="32"/>
      <c r="ADW125" s="32"/>
      <c r="ADX125" s="32"/>
      <c r="ADY125" s="32"/>
      <c r="ADZ125" s="32"/>
      <c r="AEA125" s="32"/>
      <c r="AEB125" s="32"/>
      <c r="AEC125" s="32"/>
      <c r="AED125" s="32"/>
      <c r="AEE125" s="32"/>
      <c r="AEF125" s="32"/>
      <c r="AEG125" s="32"/>
      <c r="AEH125" s="32"/>
      <c r="AEI125" s="32"/>
      <c r="AEJ125" s="32"/>
      <c r="AEK125" s="32"/>
      <c r="AEL125" s="32"/>
      <c r="AEM125" s="32"/>
      <c r="AEN125" s="32"/>
      <c r="AEO125" s="32"/>
      <c r="AEP125" s="32"/>
      <c r="AEQ125" s="32"/>
      <c r="AER125" s="32"/>
      <c r="AES125" s="32"/>
      <c r="AET125" s="32"/>
      <c r="AEU125" s="32"/>
      <c r="AEV125" s="32"/>
      <c r="AEW125" s="32"/>
      <c r="AEX125" s="32"/>
      <c r="AEY125" s="32"/>
      <c r="AEZ125" s="32"/>
      <c r="AFA125" s="32"/>
      <c r="AFB125" s="32"/>
      <c r="AFC125" s="32"/>
      <c r="AFD125" s="32"/>
      <c r="AFE125" s="32"/>
      <c r="AFF125" s="32"/>
      <c r="AFG125" s="32"/>
      <c r="AFH125" s="32"/>
      <c r="AFI125" s="32"/>
      <c r="AFJ125" s="32"/>
      <c r="AFK125" s="32"/>
      <c r="AFL125" s="32"/>
      <c r="AFM125" s="32"/>
      <c r="AFN125" s="32"/>
      <c r="AFO125" s="32"/>
      <c r="AFP125" s="32"/>
      <c r="AFQ125" s="32"/>
      <c r="AFR125" s="32"/>
      <c r="AFS125" s="32"/>
      <c r="AFT125" s="32"/>
      <c r="AFU125" s="32"/>
      <c r="AFV125" s="32"/>
      <c r="AFW125" s="32"/>
      <c r="AFX125" s="32"/>
      <c r="AFY125" s="32"/>
      <c r="AFZ125" s="32"/>
      <c r="AGA125" s="32"/>
      <c r="AGB125" s="32"/>
      <c r="AGC125" s="32"/>
      <c r="AGD125" s="32"/>
      <c r="AGE125" s="32"/>
      <c r="AGF125" s="32"/>
      <c r="AGG125" s="32"/>
      <c r="AGH125" s="32"/>
      <c r="AGI125" s="32"/>
      <c r="AGJ125" s="32"/>
      <c r="AGK125" s="32"/>
      <c r="AGL125" s="32"/>
      <c r="AGM125" s="32"/>
      <c r="AGN125" s="32"/>
      <c r="AGO125" s="32"/>
      <c r="AGP125" s="32"/>
      <c r="AGQ125" s="32"/>
      <c r="AGR125" s="32"/>
      <c r="AGS125" s="32"/>
      <c r="AGT125" s="32"/>
      <c r="AGU125" s="32"/>
      <c r="AGV125" s="32"/>
      <c r="AGW125" s="32"/>
      <c r="AGX125" s="32"/>
      <c r="AGY125" s="32"/>
      <c r="AGZ125" s="32"/>
      <c r="AHA125" s="32"/>
      <c r="AHB125" s="32"/>
      <c r="AHC125" s="32"/>
      <c r="AHD125" s="32"/>
      <c r="AHE125" s="32"/>
      <c r="AHF125" s="32"/>
      <c r="AHG125" s="32"/>
      <c r="AHH125" s="32"/>
      <c r="AHI125" s="32"/>
      <c r="AHJ125" s="32"/>
      <c r="AHK125" s="32"/>
      <c r="AHL125" s="32"/>
      <c r="AHM125" s="32"/>
      <c r="AHN125" s="32"/>
      <c r="AHO125" s="32"/>
      <c r="AHP125" s="32"/>
      <c r="AHQ125" s="32"/>
      <c r="AHR125" s="32"/>
      <c r="AHS125" s="32"/>
      <c r="AHT125" s="32"/>
      <c r="AHU125" s="32"/>
      <c r="AHV125" s="32"/>
      <c r="AHW125" s="32"/>
      <c r="AHX125" s="32"/>
      <c r="AHY125" s="32"/>
      <c r="AHZ125" s="32"/>
      <c r="AIA125" s="32"/>
      <c r="AIB125" s="32"/>
      <c r="AIC125" s="32"/>
      <c r="AID125" s="32"/>
      <c r="AIE125" s="32"/>
      <c r="AIF125" s="32"/>
      <c r="AIG125" s="32"/>
      <c r="AIH125" s="32"/>
      <c r="AII125" s="32"/>
      <c r="AIJ125" s="32"/>
      <c r="AIK125" s="32"/>
      <c r="AIL125" s="32"/>
      <c r="AIM125" s="32"/>
      <c r="AIN125" s="32"/>
      <c r="AIO125" s="32"/>
      <c r="AIP125" s="32"/>
      <c r="AIQ125" s="32"/>
      <c r="AIR125" s="32"/>
      <c r="AIS125" s="32"/>
      <c r="AIT125" s="32"/>
      <c r="AIU125" s="32"/>
      <c r="AIV125" s="32"/>
      <c r="AIW125" s="32"/>
      <c r="AIX125" s="32"/>
      <c r="AIY125" s="32"/>
      <c r="AIZ125" s="32"/>
      <c r="AJA125" s="32"/>
      <c r="AJB125" s="32"/>
      <c r="AJC125" s="32"/>
      <c r="AJD125" s="32"/>
      <c r="AJE125" s="32"/>
      <c r="AJF125" s="32"/>
      <c r="AJG125" s="32"/>
      <c r="AJH125" s="32"/>
      <c r="AJI125" s="32"/>
      <c r="AJJ125" s="32"/>
      <c r="AJK125" s="32"/>
      <c r="AJL125" s="32"/>
      <c r="AJM125" s="32"/>
      <c r="AJN125" s="32"/>
      <c r="AJO125" s="32"/>
      <c r="AJP125" s="32"/>
      <c r="AJQ125" s="32"/>
      <c r="AJR125" s="32"/>
      <c r="AJS125" s="32"/>
      <c r="AJT125" s="32"/>
      <c r="AJU125" s="32"/>
      <c r="AJV125" s="32"/>
      <c r="AJW125" s="32"/>
      <c r="AJX125" s="32"/>
      <c r="AJY125" s="32"/>
      <c r="AJZ125" s="32"/>
      <c r="AKA125" s="32"/>
      <c r="AKB125" s="32"/>
      <c r="AKC125" s="32"/>
      <c r="AKD125" s="32"/>
      <c r="AKE125" s="32"/>
      <c r="AKF125" s="32"/>
      <c r="AKG125" s="32"/>
      <c r="AKH125" s="32"/>
      <c r="AKI125" s="32"/>
      <c r="AKJ125" s="32"/>
      <c r="AKK125" s="32"/>
      <c r="AKL125" s="32"/>
      <c r="AKM125" s="32"/>
      <c r="AKN125" s="32"/>
      <c r="AKO125" s="32"/>
      <c r="AKP125" s="32"/>
      <c r="AKQ125" s="32"/>
      <c r="AKR125" s="32"/>
      <c r="AKS125" s="32"/>
      <c r="AKT125" s="32"/>
      <c r="AKU125" s="32"/>
      <c r="AKV125" s="32"/>
      <c r="AKW125" s="32"/>
      <c r="AKX125" s="32"/>
      <c r="AKY125" s="32"/>
      <c r="AKZ125" s="32"/>
      <c r="ALA125" s="32"/>
      <c r="ALB125" s="32"/>
      <c r="ALC125" s="32"/>
      <c r="ALD125" s="32"/>
      <c r="ALE125" s="32"/>
      <c r="ALF125" s="32"/>
      <c r="ALG125" s="32"/>
      <c r="ALH125" s="32"/>
      <c r="ALI125" s="32"/>
      <c r="ALJ125" s="32"/>
      <c r="ALK125" s="32"/>
      <c r="ALL125" s="32"/>
      <c r="ALM125" s="32"/>
      <c r="ALN125" s="32"/>
      <c r="ALO125" s="32"/>
      <c r="ALP125" s="32"/>
      <c r="ALQ125" s="32"/>
      <c r="ALR125" s="32"/>
      <c r="ALS125" s="32"/>
      <c r="ALT125" s="32"/>
      <c r="ALU125" s="32"/>
      <c r="ALV125" s="32"/>
      <c r="ALW125" s="32"/>
      <c r="ALX125" s="32"/>
      <c r="ALY125" s="32"/>
      <c r="ALZ125" s="32"/>
      <c r="AMA125" s="32"/>
      <c r="AMB125" s="32"/>
      <c r="AMC125" s="32"/>
      <c r="AMD125" s="32"/>
      <c r="AME125" s="32"/>
      <c r="AMF125" s="32"/>
      <c r="AMG125" s="32"/>
      <c r="AMH125" s="32"/>
      <c r="AMI125" s="32"/>
      <c r="AMJ125" s="32"/>
      <c r="AMK125" s="32"/>
      <c r="AML125" s="32"/>
      <c r="AMM125" s="32"/>
      <c r="AMN125" s="32"/>
      <c r="AMO125" s="32"/>
      <c r="AMP125" s="32"/>
      <c r="AMQ125" s="32"/>
      <c r="AMR125" s="32"/>
      <c r="AMS125" s="32"/>
      <c r="AMT125" s="32"/>
      <c r="AMU125" s="32"/>
      <c r="AMV125" s="32"/>
      <c r="AMW125" s="32"/>
      <c r="AMX125" s="32"/>
      <c r="AMY125" s="32"/>
      <c r="AMZ125" s="32"/>
      <c r="ANA125" s="32"/>
      <c r="ANB125" s="32"/>
      <c r="ANC125" s="32"/>
      <c r="AND125" s="32"/>
      <c r="ANE125" s="32"/>
      <c r="ANF125" s="32"/>
      <c r="ANG125" s="32"/>
      <c r="ANH125" s="32"/>
      <c r="ANI125" s="32"/>
      <c r="ANJ125" s="32"/>
      <c r="ANK125" s="32"/>
      <c r="ANL125" s="32"/>
      <c r="ANM125" s="32"/>
      <c r="ANN125" s="32"/>
      <c r="ANO125" s="32"/>
      <c r="ANP125" s="32"/>
      <c r="ANQ125" s="32"/>
      <c r="ANR125" s="32"/>
      <c r="ANS125" s="32"/>
      <c r="ANT125" s="32"/>
      <c r="ANU125" s="32"/>
      <c r="ANV125" s="32"/>
      <c r="ANW125" s="32"/>
      <c r="ANX125" s="32"/>
      <c r="ANY125" s="32"/>
      <c r="ANZ125" s="32"/>
      <c r="AOA125" s="32"/>
      <c r="AOB125" s="32"/>
      <c r="AOC125" s="32"/>
      <c r="AOD125" s="32"/>
      <c r="AOE125" s="32"/>
      <c r="AOF125" s="32"/>
      <c r="AOG125" s="32"/>
      <c r="AOH125" s="32"/>
      <c r="AOI125" s="32"/>
      <c r="AOJ125" s="32"/>
      <c r="AOK125" s="32"/>
      <c r="AOL125" s="32"/>
      <c r="AOM125" s="32"/>
      <c r="AON125" s="32"/>
      <c r="AOO125" s="32"/>
      <c r="AOP125" s="32"/>
      <c r="AOQ125" s="32"/>
      <c r="AOR125" s="32"/>
      <c r="AOS125" s="32"/>
      <c r="AOT125" s="32"/>
      <c r="AOU125" s="32"/>
      <c r="AOV125" s="32"/>
      <c r="AOW125" s="32"/>
      <c r="AOX125" s="32"/>
      <c r="AOY125" s="32"/>
      <c r="AOZ125" s="32"/>
      <c r="APA125" s="32"/>
      <c r="APB125" s="32"/>
      <c r="APC125" s="32"/>
      <c r="APD125" s="32"/>
      <c r="APE125" s="32"/>
      <c r="APF125" s="32"/>
      <c r="APG125" s="32"/>
      <c r="APH125" s="32"/>
      <c r="API125" s="32"/>
      <c r="APJ125" s="32"/>
      <c r="APK125" s="32"/>
      <c r="APL125" s="32"/>
      <c r="APM125" s="32"/>
      <c r="APN125" s="32"/>
      <c r="APO125" s="32"/>
      <c r="APP125" s="32"/>
      <c r="APQ125" s="32"/>
      <c r="APR125" s="32"/>
      <c r="APS125" s="32"/>
      <c r="APT125" s="32"/>
      <c r="APU125" s="32"/>
      <c r="APV125" s="32"/>
      <c r="APW125" s="32"/>
      <c r="APX125" s="32"/>
      <c r="APY125" s="32"/>
      <c r="APZ125" s="32"/>
      <c r="AQA125" s="32"/>
      <c r="AQB125" s="32"/>
      <c r="AQC125" s="32"/>
      <c r="AQD125" s="32"/>
      <c r="AQE125" s="32"/>
      <c r="AQF125" s="32"/>
      <c r="AQG125" s="32"/>
      <c r="AQH125" s="32"/>
      <c r="AQI125" s="32"/>
      <c r="AQJ125" s="32"/>
      <c r="AQK125" s="32"/>
      <c r="AQL125" s="32"/>
      <c r="AQM125" s="32"/>
      <c r="AQN125" s="32"/>
      <c r="AQO125" s="32"/>
      <c r="AQP125" s="32"/>
      <c r="AQQ125" s="32"/>
      <c r="AQR125" s="32"/>
      <c r="AQS125" s="32"/>
      <c r="AQT125" s="32"/>
      <c r="AQU125" s="32"/>
      <c r="AQV125" s="32"/>
      <c r="AQW125" s="32"/>
      <c r="AQX125" s="32"/>
      <c r="AQY125" s="32"/>
      <c r="AQZ125" s="32"/>
      <c r="ARA125" s="32"/>
      <c r="ARB125" s="32"/>
      <c r="ARC125" s="32"/>
      <c r="ARD125" s="32"/>
      <c r="ARE125" s="32"/>
      <c r="ARF125" s="32"/>
      <c r="ARG125" s="32"/>
      <c r="ARH125" s="32"/>
      <c r="ARI125" s="32"/>
      <c r="ARJ125" s="32"/>
      <c r="ARK125" s="32"/>
      <c r="ARL125" s="32"/>
      <c r="ARM125" s="32"/>
      <c r="ARN125" s="32"/>
      <c r="ARO125" s="32"/>
      <c r="ARP125" s="32"/>
      <c r="ARQ125" s="32"/>
      <c r="ARR125" s="32"/>
      <c r="ARS125" s="32"/>
      <c r="ART125" s="32"/>
      <c r="ARU125" s="32"/>
      <c r="ARV125" s="32"/>
      <c r="ARW125" s="32"/>
      <c r="ARX125" s="32"/>
      <c r="ARY125" s="32"/>
      <c r="ARZ125" s="32"/>
      <c r="ASA125" s="32"/>
      <c r="ASB125" s="32"/>
      <c r="ASC125" s="32"/>
      <c r="ASD125" s="32"/>
      <c r="ASE125" s="32"/>
      <c r="ASF125" s="32"/>
      <c r="ASG125" s="32"/>
      <c r="ASH125" s="32"/>
      <c r="ASI125" s="32"/>
      <c r="ASJ125" s="32"/>
      <c r="ASK125" s="32"/>
      <c r="ASL125" s="32"/>
      <c r="ASM125" s="32"/>
      <c r="ASN125" s="32"/>
      <c r="ASO125" s="32"/>
      <c r="ASP125" s="32"/>
      <c r="ASQ125" s="32"/>
      <c r="ASR125" s="32"/>
      <c r="ASS125" s="32"/>
      <c r="AST125" s="32"/>
      <c r="ASU125" s="32"/>
      <c r="ASV125" s="32"/>
      <c r="ASW125" s="32"/>
      <c r="ASX125" s="32"/>
      <c r="ASY125" s="32"/>
      <c r="ASZ125" s="32"/>
      <c r="ATA125" s="32"/>
      <c r="ATB125" s="32"/>
      <c r="ATC125" s="32"/>
      <c r="ATD125" s="32"/>
      <c r="ATE125" s="32"/>
      <c r="ATF125" s="32"/>
      <c r="ATG125" s="32"/>
      <c r="ATH125" s="32"/>
      <c r="ATI125" s="32"/>
      <c r="ATJ125" s="32"/>
      <c r="ATK125" s="32"/>
      <c r="ATL125" s="32"/>
      <c r="ATM125" s="32"/>
      <c r="ATN125" s="32"/>
      <c r="ATO125" s="32"/>
      <c r="ATP125" s="32"/>
      <c r="ATQ125" s="32"/>
      <c r="ATR125" s="32"/>
      <c r="ATS125" s="32"/>
      <c r="ATT125" s="32"/>
      <c r="ATU125" s="32"/>
      <c r="ATV125" s="32"/>
      <c r="ATW125" s="32"/>
      <c r="ATX125" s="32"/>
      <c r="ATY125" s="32"/>
      <c r="ATZ125" s="32"/>
      <c r="AUA125" s="32"/>
      <c r="AUB125" s="32"/>
      <c r="AUC125" s="32"/>
      <c r="AUD125" s="32"/>
      <c r="AUE125" s="32"/>
      <c r="AUF125" s="32"/>
      <c r="AUG125" s="32"/>
      <c r="AUH125" s="32"/>
      <c r="AUI125" s="32"/>
      <c r="AUJ125" s="32"/>
      <c r="AUK125" s="32"/>
      <c r="AUL125" s="32"/>
      <c r="AUM125" s="32"/>
      <c r="AUN125" s="32"/>
      <c r="AUO125" s="32"/>
      <c r="AUP125" s="32"/>
      <c r="AUQ125" s="32"/>
      <c r="AUR125" s="32"/>
      <c r="AUS125" s="32"/>
      <c r="AUT125" s="32"/>
      <c r="AUU125" s="32"/>
      <c r="AUV125" s="32"/>
      <c r="AUW125" s="32"/>
      <c r="AUX125" s="32"/>
      <c r="AUY125" s="32"/>
      <c r="AUZ125" s="32"/>
      <c r="AVA125" s="32"/>
      <c r="AVB125" s="32"/>
      <c r="AVC125" s="32"/>
      <c r="AVD125" s="32"/>
      <c r="AVE125" s="32"/>
      <c r="AVF125" s="32"/>
      <c r="AVG125" s="32"/>
      <c r="AVH125" s="32"/>
      <c r="AVI125" s="32"/>
      <c r="AVJ125" s="32"/>
      <c r="AVK125" s="32"/>
      <c r="AVL125" s="32"/>
      <c r="AVM125" s="32"/>
      <c r="AVN125" s="32"/>
      <c r="AVO125" s="32"/>
      <c r="AVP125" s="32"/>
      <c r="AVQ125" s="32"/>
      <c r="AVR125" s="32"/>
      <c r="AVS125" s="32"/>
      <c r="AVT125" s="32"/>
      <c r="AVU125" s="32"/>
      <c r="AVV125" s="32"/>
      <c r="AVW125" s="32"/>
      <c r="AVX125" s="32"/>
      <c r="AVY125" s="32"/>
      <c r="AVZ125" s="32"/>
      <c r="AWA125" s="32"/>
      <c r="AWB125" s="32"/>
      <c r="AWC125" s="32"/>
      <c r="AWD125" s="32"/>
      <c r="AWE125" s="32"/>
      <c r="AWF125" s="32"/>
      <c r="AWG125" s="32"/>
      <c r="AWH125" s="32"/>
      <c r="AWI125" s="32"/>
      <c r="AWJ125" s="32"/>
      <c r="AWK125" s="32"/>
      <c r="AWL125" s="32"/>
      <c r="AWM125" s="32"/>
      <c r="AWN125" s="32"/>
      <c r="AWO125" s="32"/>
      <c r="AWP125" s="32"/>
      <c r="AWQ125" s="32"/>
      <c r="AWR125" s="32"/>
      <c r="AWS125" s="32"/>
      <c r="AWT125" s="32"/>
      <c r="AWU125" s="32"/>
      <c r="AWV125" s="32"/>
      <c r="AWW125" s="32"/>
      <c r="AWX125" s="32"/>
      <c r="AWY125" s="32"/>
      <c r="AWZ125" s="32"/>
      <c r="AXA125" s="32"/>
      <c r="AXB125" s="32"/>
      <c r="AXC125" s="32"/>
      <c r="AXD125" s="32"/>
      <c r="AXE125" s="32"/>
      <c r="AXF125" s="32"/>
      <c r="AXG125" s="32"/>
      <c r="AXH125" s="32"/>
      <c r="AXI125" s="32"/>
      <c r="AXJ125" s="32"/>
      <c r="AXK125" s="32"/>
      <c r="AXL125" s="32"/>
      <c r="AXM125" s="32"/>
      <c r="AXN125" s="32"/>
      <c r="AXO125" s="32"/>
      <c r="AXP125" s="32"/>
      <c r="AXQ125" s="32"/>
      <c r="AXR125" s="32"/>
      <c r="AXS125" s="32"/>
      <c r="AXT125" s="32"/>
      <c r="AXU125" s="32"/>
      <c r="AXV125" s="32"/>
      <c r="AXW125" s="32"/>
      <c r="AXX125" s="32"/>
      <c r="AXY125" s="32"/>
      <c r="AXZ125" s="32"/>
      <c r="AYA125" s="32"/>
      <c r="AYB125" s="32"/>
      <c r="AYC125" s="32"/>
      <c r="AYD125" s="32"/>
      <c r="AYE125" s="32"/>
      <c r="AYF125" s="32"/>
      <c r="AYG125" s="32"/>
      <c r="AYH125" s="32"/>
      <c r="AYI125" s="32"/>
      <c r="AYJ125" s="32"/>
      <c r="AYK125" s="32"/>
      <c r="AYL125" s="32"/>
      <c r="AYM125" s="32"/>
      <c r="AYN125" s="32"/>
      <c r="AYO125" s="32"/>
      <c r="AYP125" s="32"/>
      <c r="AYQ125" s="32"/>
      <c r="AYR125" s="32"/>
      <c r="AYS125" s="32"/>
      <c r="AYT125" s="32"/>
      <c r="AYU125" s="32"/>
      <c r="AYV125" s="32"/>
      <c r="AYW125" s="32"/>
      <c r="AYX125" s="32"/>
      <c r="AYY125" s="32"/>
      <c r="AYZ125" s="32"/>
      <c r="AZA125" s="32"/>
      <c r="AZB125" s="32"/>
      <c r="AZC125" s="32"/>
      <c r="AZD125" s="32"/>
      <c r="AZE125" s="32"/>
      <c r="AZF125" s="32"/>
      <c r="AZG125" s="32"/>
      <c r="AZH125" s="32"/>
      <c r="AZI125" s="32"/>
      <c r="AZJ125" s="32"/>
      <c r="AZK125" s="32"/>
      <c r="AZL125" s="32"/>
      <c r="AZM125" s="32"/>
      <c r="AZN125" s="32"/>
      <c r="AZO125" s="32"/>
      <c r="AZP125" s="32"/>
      <c r="AZQ125" s="32"/>
      <c r="AZR125" s="32"/>
      <c r="AZS125" s="32"/>
      <c r="AZT125" s="32"/>
      <c r="AZU125" s="32"/>
      <c r="AZV125" s="32"/>
      <c r="AZW125" s="32"/>
      <c r="AZX125" s="32"/>
      <c r="AZY125" s="32"/>
      <c r="AZZ125" s="32"/>
      <c r="BAA125" s="32"/>
      <c r="BAB125" s="32"/>
      <c r="BAC125" s="32"/>
      <c r="BAD125" s="32"/>
      <c r="BAE125" s="32"/>
      <c r="BAF125" s="32"/>
      <c r="BAG125" s="32"/>
      <c r="BAH125" s="32"/>
      <c r="BAI125" s="32"/>
      <c r="BAJ125" s="32"/>
      <c r="BAK125" s="32"/>
      <c r="BAL125" s="32"/>
      <c r="BAM125" s="32"/>
      <c r="BAN125" s="32"/>
      <c r="BAO125" s="32"/>
      <c r="BAP125" s="32"/>
      <c r="BAQ125" s="32"/>
      <c r="BAR125" s="32"/>
      <c r="BAS125" s="32"/>
      <c r="BAT125" s="32"/>
      <c r="BAU125" s="32"/>
      <c r="BAV125" s="32"/>
      <c r="BAW125" s="32"/>
      <c r="BAX125" s="32"/>
      <c r="BAY125" s="32"/>
      <c r="BAZ125" s="32"/>
      <c r="BBA125" s="32"/>
      <c r="BBB125" s="32"/>
      <c r="BBC125" s="32"/>
      <c r="BBD125" s="32"/>
      <c r="BBE125" s="32"/>
      <c r="BBF125" s="32"/>
      <c r="BBG125" s="32"/>
      <c r="BBH125" s="32"/>
      <c r="BBI125" s="32"/>
      <c r="BBJ125" s="32"/>
      <c r="BBK125" s="32"/>
      <c r="BBL125" s="32"/>
      <c r="BBM125" s="32"/>
      <c r="BBN125" s="32"/>
      <c r="BBO125" s="32"/>
      <c r="BBP125" s="32"/>
      <c r="BBQ125" s="32"/>
      <c r="BBR125" s="32"/>
      <c r="BBS125" s="32"/>
      <c r="BBT125" s="32"/>
      <c r="BBU125" s="32"/>
      <c r="BBV125" s="32"/>
      <c r="BBW125" s="32"/>
      <c r="BBX125" s="32"/>
      <c r="BBY125" s="32"/>
      <c r="BBZ125" s="32"/>
      <c r="BCA125" s="32"/>
      <c r="BCB125" s="32"/>
      <c r="BCC125" s="32"/>
      <c r="BCD125" s="32"/>
      <c r="BCE125" s="32"/>
      <c r="BCF125" s="32"/>
      <c r="BCG125" s="32"/>
      <c r="BCH125" s="32"/>
      <c r="BCI125" s="32"/>
      <c r="BCJ125" s="32"/>
      <c r="BCK125" s="32"/>
      <c r="BCL125" s="32"/>
      <c r="BCM125" s="32"/>
      <c r="BCN125" s="32"/>
      <c r="BCO125" s="32"/>
      <c r="BCP125" s="32"/>
      <c r="BCQ125" s="32"/>
      <c r="BCR125" s="32"/>
      <c r="BCS125" s="32"/>
      <c r="BCT125" s="32"/>
      <c r="BCU125" s="32"/>
      <c r="BCV125" s="32"/>
      <c r="BCW125" s="32"/>
      <c r="BCX125" s="32"/>
      <c r="BCY125" s="32"/>
      <c r="BCZ125" s="32"/>
      <c r="BDA125" s="32"/>
      <c r="BDB125" s="32"/>
      <c r="BDC125" s="32"/>
      <c r="BDD125" s="32"/>
      <c r="BDE125" s="32"/>
      <c r="BDF125" s="32"/>
      <c r="BDG125" s="32"/>
      <c r="BDH125" s="32"/>
      <c r="BDI125" s="32"/>
      <c r="BDJ125" s="32"/>
      <c r="BDK125" s="32"/>
      <c r="BDL125" s="32"/>
      <c r="BDM125" s="32"/>
      <c r="BDN125" s="32"/>
      <c r="BDO125" s="32"/>
      <c r="BDP125" s="32"/>
      <c r="BDQ125" s="32"/>
      <c r="BDR125" s="32"/>
      <c r="BDS125" s="32"/>
      <c r="BDT125" s="32"/>
      <c r="BDU125" s="32"/>
      <c r="BDV125" s="32"/>
      <c r="BDW125" s="32"/>
      <c r="BDX125" s="32"/>
      <c r="BDY125" s="32"/>
      <c r="BDZ125" s="32"/>
      <c r="BEA125" s="32"/>
      <c r="BEB125" s="32"/>
      <c r="BEC125" s="32"/>
      <c r="BED125" s="32"/>
      <c r="BEE125" s="32"/>
      <c r="BEF125" s="32"/>
      <c r="BEG125" s="32"/>
      <c r="BEH125" s="32"/>
      <c r="BEI125" s="32"/>
      <c r="BEJ125" s="32"/>
      <c r="BEK125" s="32"/>
      <c r="BEL125" s="32"/>
      <c r="BEM125" s="32"/>
      <c r="BEN125" s="32"/>
      <c r="BEO125" s="32"/>
      <c r="BEP125" s="32"/>
      <c r="BEQ125" s="32"/>
      <c r="BER125" s="32"/>
      <c r="BES125" s="32"/>
      <c r="BET125" s="32"/>
      <c r="BEU125" s="32"/>
      <c r="BEV125" s="32"/>
      <c r="BEW125" s="32"/>
      <c r="BEX125" s="32"/>
      <c r="BEY125" s="32"/>
      <c r="BEZ125" s="32"/>
      <c r="BFA125" s="32"/>
      <c r="BFB125" s="32"/>
      <c r="BFC125" s="32"/>
      <c r="BFD125" s="32"/>
      <c r="BFE125" s="32"/>
      <c r="BFF125" s="32"/>
      <c r="BFG125" s="32"/>
      <c r="BFH125" s="32"/>
      <c r="BFI125" s="32"/>
      <c r="BFJ125" s="32"/>
      <c r="BFK125" s="32"/>
      <c r="BFL125" s="32"/>
      <c r="BFM125" s="32"/>
      <c r="BFN125" s="32"/>
      <c r="BFO125" s="32"/>
      <c r="BFP125" s="32"/>
      <c r="BFQ125" s="32"/>
      <c r="BFR125" s="32"/>
      <c r="BFS125" s="32"/>
      <c r="BFT125" s="32"/>
      <c r="BFU125" s="32"/>
      <c r="BFV125" s="32"/>
      <c r="BFW125" s="32"/>
      <c r="BFX125" s="32"/>
      <c r="BFY125" s="32"/>
      <c r="BFZ125" s="32"/>
      <c r="BGA125" s="32"/>
      <c r="BGB125" s="32"/>
      <c r="BGC125" s="32"/>
      <c r="BGD125" s="32"/>
      <c r="BGE125" s="32"/>
      <c r="BGF125" s="32"/>
      <c r="BGG125" s="32"/>
      <c r="BGH125" s="32"/>
      <c r="BGI125" s="32"/>
      <c r="BGJ125" s="32"/>
      <c r="BGK125" s="32"/>
      <c r="BGL125" s="32"/>
      <c r="BGM125" s="32"/>
      <c r="BGN125" s="32"/>
      <c r="BGO125" s="32"/>
      <c r="BGP125" s="32"/>
      <c r="BGQ125" s="32"/>
      <c r="BGR125" s="32"/>
      <c r="BGS125" s="32"/>
      <c r="BGT125" s="32"/>
      <c r="BGU125" s="32"/>
      <c r="BGV125" s="32"/>
      <c r="BGW125" s="32"/>
      <c r="BGX125" s="32"/>
      <c r="BGY125" s="32"/>
      <c r="BGZ125" s="32"/>
      <c r="BHA125" s="32"/>
      <c r="BHB125" s="32"/>
      <c r="BHC125" s="32"/>
      <c r="BHD125" s="32"/>
      <c r="BHE125" s="32"/>
      <c r="BHF125" s="32"/>
      <c r="BHG125" s="32"/>
      <c r="BHH125" s="32"/>
      <c r="BHI125" s="32"/>
      <c r="BHJ125" s="32"/>
      <c r="BHK125" s="32"/>
      <c r="BHL125" s="32"/>
      <c r="BHM125" s="32"/>
      <c r="BHN125" s="32"/>
      <c r="BHO125" s="32"/>
      <c r="BHP125" s="32"/>
      <c r="BHQ125" s="32"/>
      <c r="BHR125" s="32"/>
      <c r="BHS125" s="32"/>
      <c r="BHT125" s="32"/>
      <c r="BHU125" s="32"/>
      <c r="BHV125" s="32"/>
      <c r="BHW125" s="32"/>
      <c r="BHX125" s="32"/>
      <c r="BHY125" s="32"/>
      <c r="BHZ125" s="32"/>
      <c r="BIA125" s="32"/>
      <c r="BIB125" s="32"/>
      <c r="BIC125" s="32"/>
      <c r="BID125" s="32"/>
      <c r="BIE125" s="32"/>
      <c r="BIF125" s="32"/>
      <c r="BIG125" s="32"/>
      <c r="BIH125" s="32"/>
      <c r="BII125" s="32"/>
      <c r="BIJ125" s="32"/>
      <c r="BIK125" s="32"/>
      <c r="BIL125" s="32"/>
      <c r="BIM125" s="32"/>
      <c r="BIN125" s="32"/>
      <c r="BIO125" s="32"/>
      <c r="BIP125" s="32"/>
      <c r="BIQ125" s="32"/>
      <c r="BIR125" s="32"/>
      <c r="BIS125" s="32"/>
      <c r="BIT125" s="32"/>
      <c r="BIU125" s="32"/>
      <c r="BIV125" s="32"/>
      <c r="BIW125" s="32"/>
      <c r="BIX125" s="32"/>
      <c r="BIY125" s="32"/>
      <c r="BIZ125" s="32"/>
      <c r="BJA125" s="32"/>
      <c r="BJB125" s="32"/>
      <c r="BJC125" s="32"/>
      <c r="BJD125" s="32"/>
      <c r="BJE125" s="32"/>
      <c r="BJF125" s="32"/>
      <c r="BJG125" s="32"/>
      <c r="BJH125" s="32"/>
      <c r="BJI125" s="32"/>
      <c r="BJJ125" s="32"/>
      <c r="BJK125" s="32"/>
      <c r="BJL125" s="32"/>
      <c r="BJM125" s="32"/>
      <c r="BJN125" s="32"/>
      <c r="BJO125" s="32"/>
      <c r="BJP125" s="32"/>
      <c r="BJQ125" s="32"/>
      <c r="BJR125" s="32"/>
      <c r="BJS125" s="32"/>
      <c r="BJT125" s="32"/>
      <c r="BJU125" s="32"/>
      <c r="BJV125" s="32"/>
      <c r="BJW125" s="32"/>
      <c r="BJX125" s="32"/>
      <c r="BJY125" s="32"/>
      <c r="BJZ125" s="32"/>
      <c r="BKA125" s="32"/>
      <c r="BKB125" s="32"/>
      <c r="BKC125" s="32"/>
      <c r="BKD125" s="32"/>
      <c r="BKE125" s="32"/>
      <c r="BKF125" s="32"/>
      <c r="BKG125" s="32"/>
      <c r="BKH125" s="32"/>
      <c r="BKI125" s="32"/>
      <c r="BKJ125" s="32"/>
      <c r="BKK125" s="32"/>
      <c r="BKL125" s="32"/>
      <c r="BKM125" s="32"/>
      <c r="BKN125" s="32"/>
      <c r="BKO125" s="32"/>
      <c r="BKP125" s="32"/>
      <c r="BKQ125" s="32"/>
      <c r="BKR125" s="32"/>
      <c r="BKS125" s="32"/>
      <c r="BKT125" s="32"/>
      <c r="BKU125" s="32"/>
      <c r="BKV125" s="32"/>
      <c r="BKW125" s="32"/>
      <c r="BKX125" s="32"/>
      <c r="BKY125" s="32"/>
      <c r="BKZ125" s="32"/>
      <c r="BLA125" s="32"/>
      <c r="BLB125" s="32"/>
      <c r="BLC125" s="32"/>
      <c r="BLD125" s="32"/>
      <c r="BLE125" s="32"/>
      <c r="BLF125" s="32"/>
      <c r="BLG125" s="32"/>
      <c r="BLH125" s="32"/>
      <c r="BLI125" s="32"/>
      <c r="BLJ125" s="32"/>
      <c r="BLK125" s="32"/>
      <c r="BLL125" s="32"/>
      <c r="BLM125" s="32"/>
      <c r="BLN125" s="32"/>
      <c r="BLO125" s="32"/>
      <c r="BLP125" s="32"/>
      <c r="BLQ125" s="32"/>
      <c r="BLR125" s="32"/>
      <c r="BLS125" s="32"/>
      <c r="BLT125" s="32"/>
      <c r="BLU125" s="32"/>
      <c r="BLV125" s="32"/>
      <c r="BLW125" s="32"/>
      <c r="BLX125" s="32"/>
      <c r="BLY125" s="32"/>
      <c r="BLZ125" s="32"/>
      <c r="BMA125" s="32"/>
      <c r="BMB125" s="32"/>
      <c r="BMC125" s="32"/>
      <c r="BMD125" s="32"/>
      <c r="BME125" s="32"/>
      <c r="BMF125" s="32"/>
      <c r="BMG125" s="32"/>
      <c r="BMH125" s="32"/>
      <c r="BMI125" s="32"/>
      <c r="BMJ125" s="32"/>
      <c r="BMK125" s="32"/>
      <c r="BML125" s="32"/>
      <c r="BMM125" s="32"/>
      <c r="BMN125" s="32"/>
      <c r="BMO125" s="32"/>
      <c r="BMP125" s="32"/>
      <c r="BMQ125" s="32"/>
      <c r="BMR125" s="32"/>
      <c r="BMS125" s="32"/>
      <c r="BMT125" s="32"/>
      <c r="BMU125" s="32"/>
      <c r="BMV125" s="32"/>
      <c r="BMW125" s="32"/>
      <c r="BMX125" s="32"/>
      <c r="BMY125" s="32"/>
      <c r="BMZ125" s="32"/>
      <c r="BNA125" s="32"/>
      <c r="BNB125" s="32"/>
      <c r="BNC125" s="32"/>
      <c r="BND125" s="32"/>
      <c r="BNE125" s="32"/>
      <c r="BNF125" s="32"/>
      <c r="BNG125" s="32"/>
      <c r="BNH125" s="32"/>
      <c r="BNI125" s="32"/>
      <c r="BNJ125" s="32"/>
      <c r="BNK125" s="32"/>
      <c r="BNL125" s="32"/>
      <c r="BNM125" s="32"/>
      <c r="BNN125" s="32"/>
      <c r="BNO125" s="32"/>
      <c r="BNP125" s="32"/>
      <c r="BNQ125" s="32"/>
      <c r="BNR125" s="32"/>
      <c r="BNS125" s="32"/>
      <c r="BNT125" s="32"/>
      <c r="BNU125" s="32"/>
      <c r="BNV125" s="32"/>
      <c r="BNW125" s="32"/>
      <c r="BNX125" s="32"/>
      <c r="BNY125" s="32"/>
      <c r="BNZ125" s="32"/>
      <c r="BOA125" s="32"/>
      <c r="BOB125" s="32"/>
      <c r="BOC125" s="32"/>
      <c r="BOD125" s="32"/>
      <c r="BOE125" s="32"/>
      <c r="BOF125" s="32"/>
      <c r="BOG125" s="32"/>
      <c r="BOH125" s="32"/>
      <c r="BOI125" s="32"/>
      <c r="BOJ125" s="32"/>
      <c r="BOK125" s="32"/>
      <c r="BOL125" s="32"/>
      <c r="BOM125" s="32"/>
      <c r="BON125" s="32"/>
      <c r="BOO125" s="32"/>
      <c r="BOP125" s="32"/>
      <c r="BOQ125" s="32"/>
      <c r="BOR125" s="32"/>
      <c r="BOS125" s="32"/>
      <c r="BOT125" s="32"/>
      <c r="BOU125" s="32"/>
      <c r="BOV125" s="32"/>
      <c r="BOW125" s="32"/>
      <c r="BOX125" s="32"/>
      <c r="BOY125" s="32"/>
      <c r="BOZ125" s="32"/>
      <c r="BPA125" s="32"/>
      <c r="BPB125" s="32"/>
      <c r="BPC125" s="32"/>
      <c r="BPD125" s="32"/>
      <c r="BPE125" s="32"/>
      <c r="BPF125" s="32"/>
      <c r="BPG125" s="32"/>
      <c r="BPH125" s="32"/>
      <c r="BPI125" s="32"/>
      <c r="BPJ125" s="32"/>
      <c r="BPK125" s="32"/>
      <c r="BPL125" s="32"/>
      <c r="BPM125" s="32"/>
      <c r="BPN125" s="32"/>
      <c r="BPO125" s="32"/>
      <c r="BPP125" s="32"/>
      <c r="BPQ125" s="32"/>
      <c r="BPR125" s="32"/>
      <c r="BPS125" s="32"/>
      <c r="BPT125" s="32"/>
      <c r="BPU125" s="32"/>
      <c r="BPV125" s="32"/>
      <c r="BPW125" s="32"/>
      <c r="BPX125" s="32"/>
      <c r="BPY125" s="32"/>
      <c r="BPZ125" s="32"/>
      <c r="BQA125" s="32"/>
      <c r="BQB125" s="32"/>
      <c r="BQC125" s="32"/>
      <c r="BQD125" s="32"/>
      <c r="BQE125" s="32"/>
      <c r="BQF125" s="32"/>
      <c r="BQG125" s="32"/>
      <c r="BQH125" s="32"/>
      <c r="BQI125" s="32"/>
      <c r="BQJ125" s="32"/>
      <c r="BQK125" s="32"/>
      <c r="BQL125" s="32"/>
      <c r="BQM125" s="32"/>
      <c r="BQN125" s="32"/>
      <c r="BQO125" s="32"/>
      <c r="BQP125" s="32"/>
      <c r="BQQ125" s="32"/>
      <c r="BQR125" s="32"/>
      <c r="BQS125" s="32"/>
      <c r="BQT125" s="32"/>
      <c r="BQU125" s="32"/>
      <c r="BQV125" s="32"/>
      <c r="BQW125" s="32"/>
      <c r="BQX125" s="32"/>
      <c r="BQY125" s="32"/>
      <c r="BQZ125" s="32"/>
      <c r="BRA125" s="32"/>
      <c r="BRB125" s="32"/>
      <c r="BRC125" s="32"/>
      <c r="BRD125" s="32"/>
      <c r="BRE125" s="32"/>
      <c r="BRF125" s="32"/>
      <c r="BRG125" s="32"/>
      <c r="BRH125" s="32"/>
      <c r="BRI125" s="32"/>
      <c r="BRJ125" s="32"/>
      <c r="BRK125" s="32"/>
      <c r="BRL125" s="32"/>
      <c r="BRM125" s="32"/>
      <c r="BRN125" s="32"/>
      <c r="BRO125" s="32"/>
      <c r="BRP125" s="32"/>
      <c r="BRQ125" s="32"/>
      <c r="BRR125" s="32"/>
      <c r="BRS125" s="32"/>
      <c r="BRT125" s="32"/>
      <c r="BRU125" s="32"/>
      <c r="BRV125" s="32"/>
      <c r="BRW125" s="32"/>
      <c r="BRX125" s="32"/>
      <c r="BRY125" s="32"/>
      <c r="BRZ125" s="32"/>
      <c r="BSA125" s="32"/>
      <c r="BSB125" s="32"/>
    </row>
    <row r="126" spans="1:1848" s="32" customFormat="1" x14ac:dyDescent="0.2">
      <c r="A126" s="36" t="s">
        <v>13</v>
      </c>
      <c r="B126" s="30" t="s">
        <v>1</v>
      </c>
      <c r="C126" s="89">
        <v>91.2</v>
      </c>
      <c r="D126" s="89">
        <f>D125/C125*100</f>
        <v>101.03236607142856</v>
      </c>
      <c r="E126" s="89">
        <f>E125/D125*100</f>
        <v>101.16910614010864</v>
      </c>
      <c r="F126" s="89">
        <f>F125/E125*100</f>
        <v>115.19563239308461</v>
      </c>
      <c r="G126" s="89">
        <f>G125/F125*100</f>
        <v>113.4044233807267</v>
      </c>
      <c r="H126" s="89">
        <f>H125/G125*100</f>
        <v>111.68767848436303</v>
      </c>
      <c r="I126" s="89">
        <f>I125/G125*100</f>
        <v>111.89663578742078</v>
      </c>
      <c r="J126" s="89">
        <f>J125/H125*100</f>
        <v>111.26286248830681</v>
      </c>
      <c r="K126" s="89">
        <f>K125/I125*100</f>
        <v>111.30407718643012</v>
      </c>
      <c r="L126" s="89">
        <f>L125/J125*100</f>
        <v>113.96782691553165</v>
      </c>
      <c r="M126" s="89">
        <f>M125/K125*100</f>
        <v>113.99250601196802</v>
      </c>
      <c r="N126" s="35"/>
      <c r="O126" s="35"/>
    </row>
    <row r="127" spans="1:1848" s="32" customFormat="1" ht="27" x14ac:dyDescent="0.2">
      <c r="A127" s="47" t="s">
        <v>27</v>
      </c>
      <c r="B127" s="30" t="s">
        <v>11</v>
      </c>
      <c r="C127" s="91">
        <f>C129+C131</f>
        <v>5481.3</v>
      </c>
      <c r="D127" s="91">
        <f t="shared" ref="D127:M127" si="78">D129+D131</f>
        <v>5526.4</v>
      </c>
      <c r="E127" s="91">
        <f t="shared" si="78"/>
        <v>5698</v>
      </c>
      <c r="F127" s="91">
        <f t="shared" si="78"/>
        <v>5161.5</v>
      </c>
      <c r="G127" s="91">
        <f t="shared" si="78"/>
        <v>5786.1</v>
      </c>
      <c r="H127" s="91">
        <f t="shared" si="78"/>
        <v>6118</v>
      </c>
      <c r="I127" s="91">
        <f t="shared" si="78"/>
        <v>6120</v>
      </c>
      <c r="J127" s="91">
        <f t="shared" si="78"/>
        <v>6828</v>
      </c>
      <c r="K127" s="91">
        <f t="shared" si="78"/>
        <v>6832</v>
      </c>
      <c r="L127" s="91">
        <f t="shared" si="78"/>
        <v>7423.6</v>
      </c>
      <c r="M127" s="91">
        <f t="shared" si="78"/>
        <v>7437.6</v>
      </c>
      <c r="N127" s="31"/>
      <c r="O127" s="31"/>
    </row>
    <row r="128" spans="1:1848" s="32" customFormat="1" x14ac:dyDescent="0.2">
      <c r="A128" s="36" t="s">
        <v>13</v>
      </c>
      <c r="B128" s="30" t="s">
        <v>1</v>
      </c>
      <c r="C128" s="89">
        <v>96.5</v>
      </c>
      <c r="D128" s="89">
        <f>D127/C127*100</f>
        <v>100.82279751153922</v>
      </c>
      <c r="E128" s="89">
        <f>E127/D127*100</f>
        <v>103.10509554140128</v>
      </c>
      <c r="F128" s="89">
        <f t="shared" ref="F128" si="79">F127/E127*100</f>
        <v>90.584415584415595</v>
      </c>
      <c r="G128" s="89">
        <f>G127/F127*100</f>
        <v>112.10113339145597</v>
      </c>
      <c r="H128" s="89">
        <f>H127/G127*100</f>
        <v>105.73616079915659</v>
      </c>
      <c r="I128" s="89">
        <f>I127/G127*100</f>
        <v>105.77072639601803</v>
      </c>
      <c r="J128" s="89">
        <f>J127/H127*100</f>
        <v>111.6050997057862</v>
      </c>
      <c r="K128" s="89">
        <f>K127/I127*100</f>
        <v>111.63398692810458</v>
      </c>
      <c r="L128" s="89">
        <f>L127/J127*100</f>
        <v>108.72290568248391</v>
      </c>
      <c r="M128" s="89">
        <f>M127/K127*100</f>
        <v>108.86416861826697</v>
      </c>
      <c r="N128" s="35"/>
      <c r="O128" s="35"/>
    </row>
    <row r="129" spans="1:1848" s="84" customFormat="1" ht="38.25" x14ac:dyDescent="0.2">
      <c r="A129" s="29" t="s">
        <v>53</v>
      </c>
      <c r="B129" s="30" t="s">
        <v>11</v>
      </c>
      <c r="C129" s="89">
        <v>0</v>
      </c>
      <c r="D129" s="89">
        <v>0</v>
      </c>
      <c r="E129" s="89">
        <v>0</v>
      </c>
      <c r="F129" s="89">
        <v>0</v>
      </c>
      <c r="G129" s="89">
        <v>0</v>
      </c>
      <c r="H129" s="89">
        <v>0</v>
      </c>
      <c r="I129" s="89">
        <v>0</v>
      </c>
      <c r="J129" s="89">
        <v>0</v>
      </c>
      <c r="K129" s="89">
        <v>0</v>
      </c>
      <c r="L129" s="89">
        <v>0</v>
      </c>
      <c r="M129" s="89">
        <v>0</v>
      </c>
      <c r="N129" s="31"/>
      <c r="O129" s="31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  <c r="JD129" s="32"/>
      <c r="JE129" s="32"/>
      <c r="JF129" s="32"/>
      <c r="JG129" s="32"/>
      <c r="JH129" s="32"/>
      <c r="JI129" s="32"/>
      <c r="JJ129" s="32"/>
      <c r="JK129" s="32"/>
      <c r="JL129" s="32"/>
      <c r="JM129" s="32"/>
      <c r="JN129" s="32"/>
      <c r="JO129" s="32"/>
      <c r="JP129" s="32"/>
      <c r="JQ129" s="32"/>
      <c r="JR129" s="32"/>
      <c r="JS129" s="32"/>
      <c r="JT129" s="32"/>
      <c r="JU129" s="32"/>
      <c r="JV129" s="32"/>
      <c r="JW129" s="32"/>
      <c r="JX129" s="32"/>
      <c r="JY129" s="32"/>
      <c r="JZ129" s="32"/>
      <c r="KA129" s="32"/>
      <c r="KB129" s="32"/>
      <c r="KC129" s="32"/>
      <c r="KD129" s="32"/>
      <c r="KE129" s="32"/>
      <c r="KF129" s="32"/>
      <c r="KG129" s="32"/>
      <c r="KH129" s="32"/>
      <c r="KI129" s="32"/>
      <c r="KJ129" s="32"/>
      <c r="KK129" s="32"/>
      <c r="KL129" s="32"/>
      <c r="KM129" s="32"/>
      <c r="KN129" s="32"/>
      <c r="KO129" s="32"/>
      <c r="KP129" s="32"/>
      <c r="KQ129" s="32"/>
      <c r="KR129" s="32"/>
      <c r="KS129" s="32"/>
      <c r="KT129" s="32"/>
      <c r="KU129" s="32"/>
      <c r="KV129" s="32"/>
      <c r="KW129" s="32"/>
      <c r="KX129" s="32"/>
      <c r="KY129" s="32"/>
      <c r="KZ129" s="32"/>
      <c r="LA129" s="32"/>
      <c r="LB129" s="32"/>
      <c r="LC129" s="32"/>
      <c r="LD129" s="32"/>
      <c r="LE129" s="32"/>
      <c r="LF129" s="32"/>
      <c r="LG129" s="32"/>
      <c r="LH129" s="32"/>
      <c r="LI129" s="32"/>
      <c r="LJ129" s="32"/>
      <c r="LK129" s="32"/>
      <c r="LL129" s="32"/>
      <c r="LM129" s="32"/>
      <c r="LN129" s="32"/>
      <c r="LO129" s="32"/>
      <c r="LP129" s="32"/>
      <c r="LQ129" s="32"/>
      <c r="LR129" s="32"/>
      <c r="LS129" s="32"/>
      <c r="LT129" s="32"/>
      <c r="LU129" s="32"/>
      <c r="LV129" s="32"/>
      <c r="LW129" s="32"/>
      <c r="LX129" s="32"/>
      <c r="LY129" s="32"/>
      <c r="LZ129" s="32"/>
      <c r="MA129" s="32"/>
      <c r="MB129" s="32"/>
      <c r="MC129" s="32"/>
      <c r="MD129" s="32"/>
      <c r="ME129" s="32"/>
      <c r="MF129" s="32"/>
      <c r="MG129" s="32"/>
      <c r="MH129" s="32"/>
      <c r="MI129" s="32"/>
      <c r="MJ129" s="32"/>
      <c r="MK129" s="32"/>
      <c r="ML129" s="32"/>
      <c r="MM129" s="32"/>
      <c r="MN129" s="32"/>
      <c r="MO129" s="32"/>
      <c r="MP129" s="32"/>
      <c r="MQ129" s="32"/>
      <c r="MR129" s="32"/>
      <c r="MS129" s="32"/>
      <c r="MT129" s="32"/>
      <c r="MU129" s="32"/>
      <c r="MV129" s="32"/>
      <c r="MW129" s="32"/>
      <c r="MX129" s="32"/>
      <c r="MY129" s="32"/>
      <c r="MZ129" s="32"/>
      <c r="NA129" s="32"/>
      <c r="NB129" s="32"/>
      <c r="NC129" s="32"/>
      <c r="ND129" s="32"/>
      <c r="NE129" s="32"/>
      <c r="NF129" s="32"/>
      <c r="NG129" s="32"/>
      <c r="NH129" s="32"/>
      <c r="NI129" s="32"/>
      <c r="NJ129" s="32"/>
      <c r="NK129" s="32"/>
      <c r="NL129" s="32"/>
      <c r="NM129" s="32"/>
      <c r="NN129" s="32"/>
      <c r="NO129" s="32"/>
      <c r="NP129" s="32"/>
      <c r="NQ129" s="32"/>
      <c r="NR129" s="32"/>
      <c r="NS129" s="32"/>
      <c r="NT129" s="32"/>
      <c r="NU129" s="32"/>
      <c r="NV129" s="32"/>
      <c r="NW129" s="32"/>
      <c r="NX129" s="32"/>
      <c r="NY129" s="32"/>
      <c r="NZ129" s="32"/>
      <c r="OA129" s="32"/>
      <c r="OB129" s="32"/>
      <c r="OC129" s="32"/>
      <c r="OD129" s="32"/>
      <c r="OE129" s="32"/>
      <c r="OF129" s="32"/>
      <c r="OG129" s="32"/>
      <c r="OH129" s="32"/>
      <c r="OI129" s="32"/>
      <c r="OJ129" s="32"/>
      <c r="OK129" s="32"/>
      <c r="OL129" s="32"/>
      <c r="OM129" s="32"/>
      <c r="ON129" s="32"/>
      <c r="OO129" s="32"/>
      <c r="OP129" s="32"/>
      <c r="OQ129" s="32"/>
      <c r="OR129" s="32"/>
      <c r="OS129" s="32"/>
      <c r="OT129" s="32"/>
      <c r="OU129" s="32"/>
      <c r="OV129" s="32"/>
      <c r="OW129" s="32"/>
      <c r="OX129" s="32"/>
      <c r="OY129" s="32"/>
      <c r="OZ129" s="32"/>
      <c r="PA129" s="32"/>
      <c r="PB129" s="32"/>
      <c r="PC129" s="32"/>
      <c r="PD129" s="32"/>
      <c r="PE129" s="32"/>
      <c r="PF129" s="32"/>
      <c r="PG129" s="32"/>
      <c r="PH129" s="32"/>
      <c r="PI129" s="32"/>
      <c r="PJ129" s="32"/>
      <c r="PK129" s="32"/>
      <c r="PL129" s="32"/>
      <c r="PM129" s="32"/>
      <c r="PN129" s="32"/>
      <c r="PO129" s="32"/>
      <c r="PP129" s="32"/>
      <c r="PQ129" s="32"/>
      <c r="PR129" s="32"/>
      <c r="PS129" s="32"/>
      <c r="PT129" s="32"/>
      <c r="PU129" s="32"/>
      <c r="PV129" s="32"/>
      <c r="PW129" s="32"/>
      <c r="PX129" s="32"/>
      <c r="PY129" s="32"/>
      <c r="PZ129" s="32"/>
      <c r="QA129" s="32"/>
      <c r="QB129" s="32"/>
      <c r="QC129" s="32"/>
      <c r="QD129" s="32"/>
      <c r="QE129" s="32"/>
      <c r="QF129" s="32"/>
      <c r="QG129" s="32"/>
      <c r="QH129" s="32"/>
      <c r="QI129" s="32"/>
      <c r="QJ129" s="32"/>
      <c r="QK129" s="32"/>
      <c r="QL129" s="32"/>
      <c r="QM129" s="32"/>
      <c r="QN129" s="32"/>
      <c r="QO129" s="32"/>
      <c r="QP129" s="32"/>
      <c r="QQ129" s="32"/>
      <c r="QR129" s="32"/>
      <c r="QS129" s="32"/>
      <c r="QT129" s="32"/>
      <c r="QU129" s="32"/>
      <c r="QV129" s="32"/>
      <c r="QW129" s="32"/>
      <c r="QX129" s="32"/>
      <c r="QY129" s="32"/>
      <c r="QZ129" s="32"/>
      <c r="RA129" s="32"/>
      <c r="RB129" s="32"/>
      <c r="RC129" s="32"/>
      <c r="RD129" s="32"/>
      <c r="RE129" s="32"/>
      <c r="RF129" s="32"/>
      <c r="RG129" s="32"/>
      <c r="RH129" s="32"/>
      <c r="RI129" s="32"/>
      <c r="RJ129" s="32"/>
      <c r="RK129" s="32"/>
      <c r="RL129" s="32"/>
      <c r="RM129" s="32"/>
      <c r="RN129" s="32"/>
      <c r="RO129" s="32"/>
      <c r="RP129" s="32"/>
      <c r="RQ129" s="32"/>
      <c r="RR129" s="32"/>
      <c r="RS129" s="32"/>
      <c r="RT129" s="32"/>
      <c r="RU129" s="32"/>
      <c r="RV129" s="32"/>
      <c r="RW129" s="32"/>
      <c r="RX129" s="32"/>
      <c r="RY129" s="32"/>
      <c r="RZ129" s="32"/>
      <c r="SA129" s="32"/>
      <c r="SB129" s="32"/>
      <c r="SC129" s="32"/>
      <c r="SD129" s="32"/>
      <c r="SE129" s="32"/>
      <c r="SF129" s="32"/>
      <c r="SG129" s="32"/>
      <c r="SH129" s="32"/>
      <c r="SI129" s="32"/>
      <c r="SJ129" s="32"/>
      <c r="SK129" s="32"/>
      <c r="SL129" s="32"/>
      <c r="SM129" s="32"/>
      <c r="SN129" s="32"/>
      <c r="SO129" s="32"/>
      <c r="SP129" s="32"/>
      <c r="SQ129" s="32"/>
      <c r="SR129" s="32"/>
      <c r="SS129" s="32"/>
      <c r="ST129" s="32"/>
      <c r="SU129" s="32"/>
      <c r="SV129" s="32"/>
      <c r="SW129" s="32"/>
      <c r="SX129" s="32"/>
      <c r="SY129" s="32"/>
      <c r="SZ129" s="32"/>
      <c r="TA129" s="32"/>
      <c r="TB129" s="32"/>
      <c r="TC129" s="32"/>
      <c r="TD129" s="32"/>
      <c r="TE129" s="32"/>
      <c r="TF129" s="32"/>
      <c r="TG129" s="32"/>
      <c r="TH129" s="32"/>
      <c r="TI129" s="32"/>
      <c r="TJ129" s="32"/>
      <c r="TK129" s="32"/>
      <c r="TL129" s="32"/>
      <c r="TM129" s="32"/>
      <c r="TN129" s="32"/>
      <c r="TO129" s="32"/>
      <c r="TP129" s="32"/>
      <c r="TQ129" s="32"/>
      <c r="TR129" s="32"/>
      <c r="TS129" s="32"/>
      <c r="TT129" s="32"/>
      <c r="TU129" s="32"/>
      <c r="TV129" s="32"/>
      <c r="TW129" s="32"/>
      <c r="TX129" s="32"/>
      <c r="TY129" s="32"/>
      <c r="TZ129" s="32"/>
      <c r="UA129" s="32"/>
      <c r="UB129" s="32"/>
      <c r="UC129" s="32"/>
      <c r="UD129" s="32"/>
      <c r="UE129" s="32"/>
      <c r="UF129" s="32"/>
      <c r="UG129" s="32"/>
      <c r="UH129" s="32"/>
      <c r="UI129" s="32"/>
      <c r="UJ129" s="32"/>
      <c r="UK129" s="32"/>
      <c r="UL129" s="32"/>
      <c r="UM129" s="32"/>
      <c r="UN129" s="32"/>
      <c r="UO129" s="32"/>
      <c r="UP129" s="32"/>
      <c r="UQ129" s="32"/>
      <c r="UR129" s="32"/>
      <c r="US129" s="32"/>
      <c r="UT129" s="32"/>
      <c r="UU129" s="32"/>
      <c r="UV129" s="32"/>
      <c r="UW129" s="32"/>
      <c r="UX129" s="32"/>
      <c r="UY129" s="32"/>
      <c r="UZ129" s="32"/>
      <c r="VA129" s="32"/>
      <c r="VB129" s="32"/>
      <c r="VC129" s="32"/>
      <c r="VD129" s="32"/>
      <c r="VE129" s="32"/>
      <c r="VF129" s="32"/>
      <c r="VG129" s="32"/>
      <c r="VH129" s="32"/>
      <c r="VI129" s="32"/>
      <c r="VJ129" s="32"/>
      <c r="VK129" s="32"/>
      <c r="VL129" s="32"/>
      <c r="VM129" s="32"/>
      <c r="VN129" s="32"/>
      <c r="VO129" s="32"/>
      <c r="VP129" s="32"/>
      <c r="VQ129" s="32"/>
      <c r="VR129" s="32"/>
      <c r="VS129" s="32"/>
      <c r="VT129" s="32"/>
      <c r="VU129" s="32"/>
      <c r="VV129" s="32"/>
      <c r="VW129" s="32"/>
      <c r="VX129" s="32"/>
      <c r="VY129" s="32"/>
      <c r="VZ129" s="32"/>
      <c r="WA129" s="32"/>
      <c r="WB129" s="32"/>
      <c r="WC129" s="32"/>
      <c r="WD129" s="32"/>
      <c r="WE129" s="32"/>
      <c r="WF129" s="32"/>
      <c r="WG129" s="32"/>
      <c r="WH129" s="32"/>
      <c r="WI129" s="32"/>
      <c r="WJ129" s="32"/>
      <c r="WK129" s="32"/>
      <c r="WL129" s="32"/>
      <c r="WM129" s="32"/>
      <c r="WN129" s="32"/>
      <c r="WO129" s="32"/>
      <c r="WP129" s="32"/>
      <c r="WQ129" s="32"/>
      <c r="WR129" s="32"/>
      <c r="WS129" s="32"/>
      <c r="WT129" s="32"/>
      <c r="WU129" s="32"/>
      <c r="WV129" s="32"/>
      <c r="WW129" s="32"/>
      <c r="WX129" s="32"/>
      <c r="WY129" s="32"/>
      <c r="WZ129" s="32"/>
      <c r="XA129" s="32"/>
      <c r="XB129" s="32"/>
      <c r="XC129" s="32"/>
      <c r="XD129" s="32"/>
      <c r="XE129" s="32"/>
      <c r="XF129" s="32"/>
      <c r="XG129" s="32"/>
      <c r="XH129" s="32"/>
      <c r="XI129" s="32"/>
      <c r="XJ129" s="32"/>
      <c r="XK129" s="32"/>
      <c r="XL129" s="32"/>
      <c r="XM129" s="32"/>
      <c r="XN129" s="32"/>
      <c r="XO129" s="32"/>
      <c r="XP129" s="32"/>
      <c r="XQ129" s="32"/>
      <c r="XR129" s="32"/>
      <c r="XS129" s="32"/>
      <c r="XT129" s="32"/>
      <c r="XU129" s="32"/>
      <c r="XV129" s="32"/>
      <c r="XW129" s="32"/>
      <c r="XX129" s="32"/>
      <c r="XY129" s="32"/>
      <c r="XZ129" s="32"/>
      <c r="YA129" s="32"/>
      <c r="YB129" s="32"/>
      <c r="YC129" s="32"/>
      <c r="YD129" s="32"/>
      <c r="YE129" s="32"/>
      <c r="YF129" s="32"/>
      <c r="YG129" s="32"/>
      <c r="YH129" s="32"/>
      <c r="YI129" s="32"/>
      <c r="YJ129" s="32"/>
      <c r="YK129" s="32"/>
      <c r="YL129" s="32"/>
      <c r="YM129" s="32"/>
      <c r="YN129" s="32"/>
      <c r="YO129" s="32"/>
      <c r="YP129" s="32"/>
      <c r="YQ129" s="32"/>
      <c r="YR129" s="32"/>
      <c r="YS129" s="32"/>
      <c r="YT129" s="32"/>
      <c r="YU129" s="32"/>
      <c r="YV129" s="32"/>
      <c r="YW129" s="32"/>
      <c r="YX129" s="32"/>
      <c r="YY129" s="32"/>
      <c r="YZ129" s="32"/>
      <c r="ZA129" s="32"/>
      <c r="ZB129" s="32"/>
      <c r="ZC129" s="32"/>
      <c r="ZD129" s="32"/>
      <c r="ZE129" s="32"/>
      <c r="ZF129" s="32"/>
      <c r="ZG129" s="32"/>
      <c r="ZH129" s="32"/>
      <c r="ZI129" s="32"/>
      <c r="ZJ129" s="32"/>
      <c r="ZK129" s="32"/>
      <c r="ZL129" s="32"/>
      <c r="ZM129" s="32"/>
      <c r="ZN129" s="32"/>
      <c r="ZO129" s="32"/>
      <c r="ZP129" s="32"/>
      <c r="ZQ129" s="32"/>
      <c r="ZR129" s="32"/>
      <c r="ZS129" s="32"/>
      <c r="ZT129" s="32"/>
      <c r="ZU129" s="32"/>
      <c r="ZV129" s="32"/>
      <c r="ZW129" s="32"/>
      <c r="ZX129" s="32"/>
      <c r="ZY129" s="32"/>
      <c r="ZZ129" s="32"/>
      <c r="AAA129" s="32"/>
      <c r="AAB129" s="32"/>
      <c r="AAC129" s="32"/>
      <c r="AAD129" s="32"/>
      <c r="AAE129" s="32"/>
      <c r="AAF129" s="32"/>
      <c r="AAG129" s="32"/>
      <c r="AAH129" s="32"/>
      <c r="AAI129" s="32"/>
      <c r="AAJ129" s="32"/>
      <c r="AAK129" s="32"/>
      <c r="AAL129" s="32"/>
      <c r="AAM129" s="32"/>
      <c r="AAN129" s="32"/>
      <c r="AAO129" s="32"/>
      <c r="AAP129" s="32"/>
      <c r="AAQ129" s="32"/>
      <c r="AAR129" s="32"/>
      <c r="AAS129" s="32"/>
      <c r="AAT129" s="32"/>
      <c r="AAU129" s="32"/>
      <c r="AAV129" s="32"/>
      <c r="AAW129" s="32"/>
      <c r="AAX129" s="32"/>
      <c r="AAY129" s="32"/>
      <c r="AAZ129" s="32"/>
      <c r="ABA129" s="32"/>
      <c r="ABB129" s="32"/>
      <c r="ABC129" s="32"/>
      <c r="ABD129" s="32"/>
      <c r="ABE129" s="32"/>
      <c r="ABF129" s="32"/>
      <c r="ABG129" s="32"/>
      <c r="ABH129" s="32"/>
      <c r="ABI129" s="32"/>
      <c r="ABJ129" s="32"/>
      <c r="ABK129" s="32"/>
      <c r="ABL129" s="32"/>
      <c r="ABM129" s="32"/>
      <c r="ABN129" s="32"/>
      <c r="ABO129" s="32"/>
      <c r="ABP129" s="32"/>
      <c r="ABQ129" s="32"/>
      <c r="ABR129" s="32"/>
      <c r="ABS129" s="32"/>
      <c r="ABT129" s="32"/>
      <c r="ABU129" s="32"/>
      <c r="ABV129" s="32"/>
      <c r="ABW129" s="32"/>
      <c r="ABX129" s="32"/>
      <c r="ABY129" s="32"/>
      <c r="ABZ129" s="32"/>
      <c r="ACA129" s="32"/>
      <c r="ACB129" s="32"/>
      <c r="ACC129" s="32"/>
      <c r="ACD129" s="32"/>
      <c r="ACE129" s="32"/>
      <c r="ACF129" s="32"/>
      <c r="ACG129" s="32"/>
      <c r="ACH129" s="32"/>
      <c r="ACI129" s="32"/>
      <c r="ACJ129" s="32"/>
      <c r="ACK129" s="32"/>
      <c r="ACL129" s="32"/>
      <c r="ACM129" s="32"/>
      <c r="ACN129" s="32"/>
      <c r="ACO129" s="32"/>
      <c r="ACP129" s="32"/>
      <c r="ACQ129" s="32"/>
      <c r="ACR129" s="32"/>
      <c r="ACS129" s="32"/>
      <c r="ACT129" s="32"/>
      <c r="ACU129" s="32"/>
      <c r="ACV129" s="32"/>
      <c r="ACW129" s="32"/>
      <c r="ACX129" s="32"/>
      <c r="ACY129" s="32"/>
      <c r="ACZ129" s="32"/>
      <c r="ADA129" s="32"/>
      <c r="ADB129" s="32"/>
      <c r="ADC129" s="32"/>
      <c r="ADD129" s="32"/>
      <c r="ADE129" s="32"/>
      <c r="ADF129" s="32"/>
      <c r="ADG129" s="32"/>
      <c r="ADH129" s="32"/>
      <c r="ADI129" s="32"/>
      <c r="ADJ129" s="32"/>
      <c r="ADK129" s="32"/>
      <c r="ADL129" s="32"/>
      <c r="ADM129" s="32"/>
      <c r="ADN129" s="32"/>
      <c r="ADO129" s="32"/>
      <c r="ADP129" s="32"/>
      <c r="ADQ129" s="32"/>
      <c r="ADR129" s="32"/>
      <c r="ADS129" s="32"/>
      <c r="ADT129" s="32"/>
      <c r="ADU129" s="32"/>
      <c r="ADV129" s="32"/>
      <c r="ADW129" s="32"/>
      <c r="ADX129" s="32"/>
      <c r="ADY129" s="32"/>
      <c r="ADZ129" s="32"/>
      <c r="AEA129" s="32"/>
      <c r="AEB129" s="32"/>
      <c r="AEC129" s="32"/>
      <c r="AED129" s="32"/>
      <c r="AEE129" s="32"/>
      <c r="AEF129" s="32"/>
      <c r="AEG129" s="32"/>
      <c r="AEH129" s="32"/>
      <c r="AEI129" s="32"/>
      <c r="AEJ129" s="32"/>
      <c r="AEK129" s="32"/>
      <c r="AEL129" s="32"/>
      <c r="AEM129" s="32"/>
      <c r="AEN129" s="32"/>
      <c r="AEO129" s="32"/>
      <c r="AEP129" s="32"/>
      <c r="AEQ129" s="32"/>
      <c r="AER129" s="32"/>
      <c r="AES129" s="32"/>
      <c r="AET129" s="32"/>
      <c r="AEU129" s="32"/>
      <c r="AEV129" s="32"/>
      <c r="AEW129" s="32"/>
      <c r="AEX129" s="32"/>
      <c r="AEY129" s="32"/>
      <c r="AEZ129" s="32"/>
      <c r="AFA129" s="32"/>
      <c r="AFB129" s="32"/>
      <c r="AFC129" s="32"/>
      <c r="AFD129" s="32"/>
      <c r="AFE129" s="32"/>
      <c r="AFF129" s="32"/>
      <c r="AFG129" s="32"/>
      <c r="AFH129" s="32"/>
      <c r="AFI129" s="32"/>
      <c r="AFJ129" s="32"/>
      <c r="AFK129" s="32"/>
      <c r="AFL129" s="32"/>
      <c r="AFM129" s="32"/>
      <c r="AFN129" s="32"/>
      <c r="AFO129" s="32"/>
      <c r="AFP129" s="32"/>
      <c r="AFQ129" s="32"/>
      <c r="AFR129" s="32"/>
      <c r="AFS129" s="32"/>
      <c r="AFT129" s="32"/>
      <c r="AFU129" s="32"/>
      <c r="AFV129" s="32"/>
      <c r="AFW129" s="32"/>
      <c r="AFX129" s="32"/>
      <c r="AFY129" s="32"/>
      <c r="AFZ129" s="32"/>
      <c r="AGA129" s="32"/>
      <c r="AGB129" s="32"/>
      <c r="AGC129" s="32"/>
      <c r="AGD129" s="32"/>
      <c r="AGE129" s="32"/>
      <c r="AGF129" s="32"/>
      <c r="AGG129" s="32"/>
      <c r="AGH129" s="32"/>
      <c r="AGI129" s="32"/>
      <c r="AGJ129" s="32"/>
      <c r="AGK129" s="32"/>
      <c r="AGL129" s="32"/>
      <c r="AGM129" s="32"/>
      <c r="AGN129" s="32"/>
      <c r="AGO129" s="32"/>
      <c r="AGP129" s="32"/>
      <c r="AGQ129" s="32"/>
      <c r="AGR129" s="32"/>
      <c r="AGS129" s="32"/>
      <c r="AGT129" s="32"/>
      <c r="AGU129" s="32"/>
      <c r="AGV129" s="32"/>
      <c r="AGW129" s="32"/>
      <c r="AGX129" s="32"/>
      <c r="AGY129" s="32"/>
      <c r="AGZ129" s="32"/>
      <c r="AHA129" s="32"/>
      <c r="AHB129" s="32"/>
      <c r="AHC129" s="32"/>
      <c r="AHD129" s="32"/>
      <c r="AHE129" s="32"/>
      <c r="AHF129" s="32"/>
      <c r="AHG129" s="32"/>
      <c r="AHH129" s="32"/>
      <c r="AHI129" s="32"/>
      <c r="AHJ129" s="32"/>
      <c r="AHK129" s="32"/>
      <c r="AHL129" s="32"/>
      <c r="AHM129" s="32"/>
      <c r="AHN129" s="32"/>
      <c r="AHO129" s="32"/>
      <c r="AHP129" s="32"/>
      <c r="AHQ129" s="32"/>
      <c r="AHR129" s="32"/>
      <c r="AHS129" s="32"/>
      <c r="AHT129" s="32"/>
      <c r="AHU129" s="32"/>
      <c r="AHV129" s="32"/>
      <c r="AHW129" s="32"/>
      <c r="AHX129" s="32"/>
      <c r="AHY129" s="32"/>
      <c r="AHZ129" s="32"/>
      <c r="AIA129" s="32"/>
      <c r="AIB129" s="32"/>
      <c r="AIC129" s="32"/>
      <c r="AID129" s="32"/>
      <c r="AIE129" s="32"/>
      <c r="AIF129" s="32"/>
      <c r="AIG129" s="32"/>
      <c r="AIH129" s="32"/>
      <c r="AII129" s="32"/>
      <c r="AIJ129" s="32"/>
      <c r="AIK129" s="32"/>
      <c r="AIL129" s="32"/>
      <c r="AIM129" s="32"/>
      <c r="AIN129" s="32"/>
      <c r="AIO129" s="32"/>
      <c r="AIP129" s="32"/>
      <c r="AIQ129" s="32"/>
      <c r="AIR129" s="32"/>
      <c r="AIS129" s="32"/>
      <c r="AIT129" s="32"/>
      <c r="AIU129" s="32"/>
      <c r="AIV129" s="32"/>
      <c r="AIW129" s="32"/>
      <c r="AIX129" s="32"/>
      <c r="AIY129" s="32"/>
      <c r="AIZ129" s="32"/>
      <c r="AJA129" s="32"/>
      <c r="AJB129" s="32"/>
      <c r="AJC129" s="32"/>
      <c r="AJD129" s="32"/>
      <c r="AJE129" s="32"/>
      <c r="AJF129" s="32"/>
      <c r="AJG129" s="32"/>
      <c r="AJH129" s="32"/>
      <c r="AJI129" s="32"/>
      <c r="AJJ129" s="32"/>
      <c r="AJK129" s="32"/>
      <c r="AJL129" s="32"/>
      <c r="AJM129" s="32"/>
      <c r="AJN129" s="32"/>
      <c r="AJO129" s="32"/>
      <c r="AJP129" s="32"/>
      <c r="AJQ129" s="32"/>
      <c r="AJR129" s="32"/>
      <c r="AJS129" s="32"/>
      <c r="AJT129" s="32"/>
      <c r="AJU129" s="32"/>
      <c r="AJV129" s="32"/>
      <c r="AJW129" s="32"/>
      <c r="AJX129" s="32"/>
      <c r="AJY129" s="32"/>
      <c r="AJZ129" s="32"/>
      <c r="AKA129" s="32"/>
      <c r="AKB129" s="32"/>
      <c r="AKC129" s="32"/>
      <c r="AKD129" s="32"/>
      <c r="AKE129" s="32"/>
      <c r="AKF129" s="32"/>
      <c r="AKG129" s="32"/>
      <c r="AKH129" s="32"/>
      <c r="AKI129" s="32"/>
      <c r="AKJ129" s="32"/>
      <c r="AKK129" s="32"/>
      <c r="AKL129" s="32"/>
      <c r="AKM129" s="32"/>
      <c r="AKN129" s="32"/>
      <c r="AKO129" s="32"/>
      <c r="AKP129" s="32"/>
      <c r="AKQ129" s="32"/>
      <c r="AKR129" s="32"/>
      <c r="AKS129" s="32"/>
      <c r="AKT129" s="32"/>
      <c r="AKU129" s="32"/>
      <c r="AKV129" s="32"/>
      <c r="AKW129" s="32"/>
      <c r="AKX129" s="32"/>
      <c r="AKY129" s="32"/>
      <c r="AKZ129" s="32"/>
      <c r="ALA129" s="32"/>
      <c r="ALB129" s="32"/>
      <c r="ALC129" s="32"/>
      <c r="ALD129" s="32"/>
      <c r="ALE129" s="32"/>
      <c r="ALF129" s="32"/>
      <c r="ALG129" s="32"/>
      <c r="ALH129" s="32"/>
      <c r="ALI129" s="32"/>
      <c r="ALJ129" s="32"/>
      <c r="ALK129" s="32"/>
      <c r="ALL129" s="32"/>
      <c r="ALM129" s="32"/>
      <c r="ALN129" s="32"/>
      <c r="ALO129" s="32"/>
      <c r="ALP129" s="32"/>
      <c r="ALQ129" s="32"/>
      <c r="ALR129" s="32"/>
      <c r="ALS129" s="32"/>
      <c r="ALT129" s="32"/>
      <c r="ALU129" s="32"/>
      <c r="ALV129" s="32"/>
      <c r="ALW129" s="32"/>
      <c r="ALX129" s="32"/>
      <c r="ALY129" s="32"/>
      <c r="ALZ129" s="32"/>
      <c r="AMA129" s="32"/>
      <c r="AMB129" s="32"/>
      <c r="AMC129" s="32"/>
      <c r="AMD129" s="32"/>
      <c r="AME129" s="32"/>
      <c r="AMF129" s="32"/>
      <c r="AMG129" s="32"/>
      <c r="AMH129" s="32"/>
      <c r="AMI129" s="32"/>
      <c r="AMJ129" s="32"/>
      <c r="AMK129" s="32"/>
      <c r="AML129" s="32"/>
      <c r="AMM129" s="32"/>
      <c r="AMN129" s="32"/>
      <c r="AMO129" s="32"/>
      <c r="AMP129" s="32"/>
      <c r="AMQ129" s="32"/>
      <c r="AMR129" s="32"/>
      <c r="AMS129" s="32"/>
      <c r="AMT129" s="32"/>
      <c r="AMU129" s="32"/>
      <c r="AMV129" s="32"/>
      <c r="AMW129" s="32"/>
      <c r="AMX129" s="32"/>
      <c r="AMY129" s="32"/>
      <c r="AMZ129" s="32"/>
      <c r="ANA129" s="32"/>
      <c r="ANB129" s="32"/>
      <c r="ANC129" s="32"/>
      <c r="AND129" s="32"/>
      <c r="ANE129" s="32"/>
      <c r="ANF129" s="32"/>
      <c r="ANG129" s="32"/>
      <c r="ANH129" s="32"/>
      <c r="ANI129" s="32"/>
      <c r="ANJ129" s="32"/>
      <c r="ANK129" s="32"/>
      <c r="ANL129" s="32"/>
      <c r="ANM129" s="32"/>
      <c r="ANN129" s="32"/>
      <c r="ANO129" s="32"/>
      <c r="ANP129" s="32"/>
      <c r="ANQ129" s="32"/>
      <c r="ANR129" s="32"/>
      <c r="ANS129" s="32"/>
      <c r="ANT129" s="32"/>
      <c r="ANU129" s="32"/>
      <c r="ANV129" s="32"/>
      <c r="ANW129" s="32"/>
      <c r="ANX129" s="32"/>
      <c r="ANY129" s="32"/>
      <c r="ANZ129" s="32"/>
      <c r="AOA129" s="32"/>
      <c r="AOB129" s="32"/>
      <c r="AOC129" s="32"/>
      <c r="AOD129" s="32"/>
      <c r="AOE129" s="32"/>
      <c r="AOF129" s="32"/>
      <c r="AOG129" s="32"/>
      <c r="AOH129" s="32"/>
      <c r="AOI129" s="32"/>
      <c r="AOJ129" s="32"/>
      <c r="AOK129" s="32"/>
      <c r="AOL129" s="32"/>
      <c r="AOM129" s="32"/>
      <c r="AON129" s="32"/>
      <c r="AOO129" s="32"/>
      <c r="AOP129" s="32"/>
      <c r="AOQ129" s="32"/>
      <c r="AOR129" s="32"/>
      <c r="AOS129" s="32"/>
      <c r="AOT129" s="32"/>
      <c r="AOU129" s="32"/>
      <c r="AOV129" s="32"/>
      <c r="AOW129" s="32"/>
      <c r="AOX129" s="32"/>
      <c r="AOY129" s="32"/>
      <c r="AOZ129" s="32"/>
      <c r="APA129" s="32"/>
      <c r="APB129" s="32"/>
      <c r="APC129" s="32"/>
      <c r="APD129" s="32"/>
      <c r="APE129" s="32"/>
      <c r="APF129" s="32"/>
      <c r="APG129" s="32"/>
      <c r="APH129" s="32"/>
      <c r="API129" s="32"/>
      <c r="APJ129" s="32"/>
      <c r="APK129" s="32"/>
      <c r="APL129" s="32"/>
      <c r="APM129" s="32"/>
      <c r="APN129" s="32"/>
      <c r="APO129" s="32"/>
      <c r="APP129" s="32"/>
      <c r="APQ129" s="32"/>
      <c r="APR129" s="32"/>
      <c r="APS129" s="32"/>
      <c r="APT129" s="32"/>
      <c r="APU129" s="32"/>
      <c r="APV129" s="32"/>
      <c r="APW129" s="32"/>
      <c r="APX129" s="32"/>
      <c r="APY129" s="32"/>
      <c r="APZ129" s="32"/>
      <c r="AQA129" s="32"/>
      <c r="AQB129" s="32"/>
      <c r="AQC129" s="32"/>
      <c r="AQD129" s="32"/>
      <c r="AQE129" s="32"/>
      <c r="AQF129" s="32"/>
      <c r="AQG129" s="32"/>
      <c r="AQH129" s="32"/>
      <c r="AQI129" s="32"/>
      <c r="AQJ129" s="32"/>
      <c r="AQK129" s="32"/>
      <c r="AQL129" s="32"/>
      <c r="AQM129" s="32"/>
      <c r="AQN129" s="32"/>
      <c r="AQO129" s="32"/>
      <c r="AQP129" s="32"/>
      <c r="AQQ129" s="32"/>
      <c r="AQR129" s="32"/>
      <c r="AQS129" s="32"/>
      <c r="AQT129" s="32"/>
      <c r="AQU129" s="32"/>
      <c r="AQV129" s="32"/>
      <c r="AQW129" s="32"/>
      <c r="AQX129" s="32"/>
      <c r="AQY129" s="32"/>
      <c r="AQZ129" s="32"/>
      <c r="ARA129" s="32"/>
      <c r="ARB129" s="32"/>
      <c r="ARC129" s="32"/>
      <c r="ARD129" s="32"/>
      <c r="ARE129" s="32"/>
      <c r="ARF129" s="32"/>
      <c r="ARG129" s="32"/>
      <c r="ARH129" s="32"/>
      <c r="ARI129" s="32"/>
      <c r="ARJ129" s="32"/>
      <c r="ARK129" s="32"/>
      <c r="ARL129" s="32"/>
      <c r="ARM129" s="32"/>
      <c r="ARN129" s="32"/>
      <c r="ARO129" s="32"/>
      <c r="ARP129" s="32"/>
      <c r="ARQ129" s="32"/>
      <c r="ARR129" s="32"/>
      <c r="ARS129" s="32"/>
      <c r="ART129" s="32"/>
      <c r="ARU129" s="32"/>
      <c r="ARV129" s="32"/>
      <c r="ARW129" s="32"/>
      <c r="ARX129" s="32"/>
      <c r="ARY129" s="32"/>
      <c r="ARZ129" s="32"/>
      <c r="ASA129" s="32"/>
      <c r="ASB129" s="32"/>
      <c r="ASC129" s="32"/>
      <c r="ASD129" s="32"/>
      <c r="ASE129" s="32"/>
      <c r="ASF129" s="32"/>
      <c r="ASG129" s="32"/>
      <c r="ASH129" s="32"/>
      <c r="ASI129" s="32"/>
      <c r="ASJ129" s="32"/>
      <c r="ASK129" s="32"/>
      <c r="ASL129" s="32"/>
      <c r="ASM129" s="32"/>
      <c r="ASN129" s="32"/>
      <c r="ASO129" s="32"/>
      <c r="ASP129" s="32"/>
      <c r="ASQ129" s="32"/>
      <c r="ASR129" s="32"/>
      <c r="ASS129" s="32"/>
      <c r="AST129" s="32"/>
      <c r="ASU129" s="32"/>
      <c r="ASV129" s="32"/>
      <c r="ASW129" s="32"/>
      <c r="ASX129" s="32"/>
      <c r="ASY129" s="32"/>
      <c r="ASZ129" s="32"/>
      <c r="ATA129" s="32"/>
      <c r="ATB129" s="32"/>
      <c r="ATC129" s="32"/>
      <c r="ATD129" s="32"/>
      <c r="ATE129" s="32"/>
      <c r="ATF129" s="32"/>
      <c r="ATG129" s="32"/>
      <c r="ATH129" s="32"/>
      <c r="ATI129" s="32"/>
      <c r="ATJ129" s="32"/>
      <c r="ATK129" s="32"/>
      <c r="ATL129" s="32"/>
      <c r="ATM129" s="32"/>
      <c r="ATN129" s="32"/>
      <c r="ATO129" s="32"/>
      <c r="ATP129" s="32"/>
      <c r="ATQ129" s="32"/>
      <c r="ATR129" s="32"/>
      <c r="ATS129" s="32"/>
      <c r="ATT129" s="32"/>
      <c r="ATU129" s="32"/>
      <c r="ATV129" s="32"/>
      <c r="ATW129" s="32"/>
      <c r="ATX129" s="32"/>
      <c r="ATY129" s="32"/>
      <c r="ATZ129" s="32"/>
      <c r="AUA129" s="32"/>
      <c r="AUB129" s="32"/>
      <c r="AUC129" s="32"/>
      <c r="AUD129" s="32"/>
      <c r="AUE129" s="32"/>
      <c r="AUF129" s="32"/>
      <c r="AUG129" s="32"/>
      <c r="AUH129" s="32"/>
      <c r="AUI129" s="32"/>
      <c r="AUJ129" s="32"/>
      <c r="AUK129" s="32"/>
      <c r="AUL129" s="32"/>
      <c r="AUM129" s="32"/>
      <c r="AUN129" s="32"/>
      <c r="AUO129" s="32"/>
      <c r="AUP129" s="32"/>
      <c r="AUQ129" s="32"/>
      <c r="AUR129" s="32"/>
      <c r="AUS129" s="32"/>
      <c r="AUT129" s="32"/>
      <c r="AUU129" s="32"/>
      <c r="AUV129" s="32"/>
      <c r="AUW129" s="32"/>
      <c r="AUX129" s="32"/>
      <c r="AUY129" s="32"/>
      <c r="AUZ129" s="32"/>
      <c r="AVA129" s="32"/>
      <c r="AVB129" s="32"/>
      <c r="AVC129" s="32"/>
      <c r="AVD129" s="32"/>
      <c r="AVE129" s="32"/>
      <c r="AVF129" s="32"/>
      <c r="AVG129" s="32"/>
      <c r="AVH129" s="32"/>
      <c r="AVI129" s="32"/>
      <c r="AVJ129" s="32"/>
      <c r="AVK129" s="32"/>
      <c r="AVL129" s="32"/>
      <c r="AVM129" s="32"/>
      <c r="AVN129" s="32"/>
      <c r="AVO129" s="32"/>
      <c r="AVP129" s="32"/>
      <c r="AVQ129" s="32"/>
      <c r="AVR129" s="32"/>
      <c r="AVS129" s="32"/>
      <c r="AVT129" s="32"/>
      <c r="AVU129" s="32"/>
      <c r="AVV129" s="32"/>
      <c r="AVW129" s="32"/>
      <c r="AVX129" s="32"/>
      <c r="AVY129" s="32"/>
      <c r="AVZ129" s="32"/>
      <c r="AWA129" s="32"/>
      <c r="AWB129" s="32"/>
      <c r="AWC129" s="32"/>
      <c r="AWD129" s="32"/>
      <c r="AWE129" s="32"/>
      <c r="AWF129" s="32"/>
      <c r="AWG129" s="32"/>
      <c r="AWH129" s="32"/>
      <c r="AWI129" s="32"/>
      <c r="AWJ129" s="32"/>
      <c r="AWK129" s="32"/>
      <c r="AWL129" s="32"/>
      <c r="AWM129" s="32"/>
      <c r="AWN129" s="32"/>
      <c r="AWO129" s="32"/>
      <c r="AWP129" s="32"/>
      <c r="AWQ129" s="32"/>
      <c r="AWR129" s="32"/>
      <c r="AWS129" s="32"/>
      <c r="AWT129" s="32"/>
      <c r="AWU129" s="32"/>
      <c r="AWV129" s="32"/>
      <c r="AWW129" s="32"/>
      <c r="AWX129" s="32"/>
      <c r="AWY129" s="32"/>
      <c r="AWZ129" s="32"/>
      <c r="AXA129" s="32"/>
      <c r="AXB129" s="32"/>
      <c r="AXC129" s="32"/>
      <c r="AXD129" s="32"/>
      <c r="AXE129" s="32"/>
      <c r="AXF129" s="32"/>
      <c r="AXG129" s="32"/>
      <c r="AXH129" s="32"/>
      <c r="AXI129" s="32"/>
      <c r="AXJ129" s="32"/>
      <c r="AXK129" s="32"/>
      <c r="AXL129" s="32"/>
      <c r="AXM129" s="32"/>
      <c r="AXN129" s="32"/>
      <c r="AXO129" s="32"/>
      <c r="AXP129" s="32"/>
      <c r="AXQ129" s="32"/>
      <c r="AXR129" s="32"/>
      <c r="AXS129" s="32"/>
      <c r="AXT129" s="32"/>
      <c r="AXU129" s="32"/>
      <c r="AXV129" s="32"/>
      <c r="AXW129" s="32"/>
      <c r="AXX129" s="32"/>
      <c r="AXY129" s="32"/>
      <c r="AXZ129" s="32"/>
      <c r="AYA129" s="32"/>
      <c r="AYB129" s="32"/>
      <c r="AYC129" s="32"/>
      <c r="AYD129" s="32"/>
      <c r="AYE129" s="32"/>
      <c r="AYF129" s="32"/>
      <c r="AYG129" s="32"/>
      <c r="AYH129" s="32"/>
      <c r="AYI129" s="32"/>
      <c r="AYJ129" s="32"/>
      <c r="AYK129" s="32"/>
      <c r="AYL129" s="32"/>
      <c r="AYM129" s="32"/>
      <c r="AYN129" s="32"/>
      <c r="AYO129" s="32"/>
      <c r="AYP129" s="32"/>
      <c r="AYQ129" s="32"/>
      <c r="AYR129" s="32"/>
      <c r="AYS129" s="32"/>
      <c r="AYT129" s="32"/>
      <c r="AYU129" s="32"/>
      <c r="AYV129" s="32"/>
      <c r="AYW129" s="32"/>
      <c r="AYX129" s="32"/>
      <c r="AYY129" s="32"/>
      <c r="AYZ129" s="32"/>
      <c r="AZA129" s="32"/>
      <c r="AZB129" s="32"/>
      <c r="AZC129" s="32"/>
      <c r="AZD129" s="32"/>
      <c r="AZE129" s="32"/>
      <c r="AZF129" s="32"/>
      <c r="AZG129" s="32"/>
      <c r="AZH129" s="32"/>
      <c r="AZI129" s="32"/>
      <c r="AZJ129" s="32"/>
      <c r="AZK129" s="32"/>
      <c r="AZL129" s="32"/>
      <c r="AZM129" s="32"/>
      <c r="AZN129" s="32"/>
      <c r="AZO129" s="32"/>
      <c r="AZP129" s="32"/>
      <c r="AZQ129" s="32"/>
      <c r="AZR129" s="32"/>
      <c r="AZS129" s="32"/>
      <c r="AZT129" s="32"/>
      <c r="AZU129" s="32"/>
      <c r="AZV129" s="32"/>
      <c r="AZW129" s="32"/>
      <c r="AZX129" s="32"/>
      <c r="AZY129" s="32"/>
      <c r="AZZ129" s="32"/>
      <c r="BAA129" s="32"/>
      <c r="BAB129" s="32"/>
      <c r="BAC129" s="32"/>
      <c r="BAD129" s="32"/>
      <c r="BAE129" s="32"/>
      <c r="BAF129" s="32"/>
      <c r="BAG129" s="32"/>
      <c r="BAH129" s="32"/>
      <c r="BAI129" s="32"/>
      <c r="BAJ129" s="32"/>
      <c r="BAK129" s="32"/>
      <c r="BAL129" s="32"/>
      <c r="BAM129" s="32"/>
      <c r="BAN129" s="32"/>
      <c r="BAO129" s="32"/>
      <c r="BAP129" s="32"/>
      <c r="BAQ129" s="32"/>
      <c r="BAR129" s="32"/>
      <c r="BAS129" s="32"/>
      <c r="BAT129" s="32"/>
      <c r="BAU129" s="32"/>
      <c r="BAV129" s="32"/>
      <c r="BAW129" s="32"/>
      <c r="BAX129" s="32"/>
      <c r="BAY129" s="32"/>
      <c r="BAZ129" s="32"/>
      <c r="BBA129" s="32"/>
      <c r="BBB129" s="32"/>
      <c r="BBC129" s="32"/>
      <c r="BBD129" s="32"/>
      <c r="BBE129" s="32"/>
      <c r="BBF129" s="32"/>
      <c r="BBG129" s="32"/>
      <c r="BBH129" s="32"/>
      <c r="BBI129" s="32"/>
      <c r="BBJ129" s="32"/>
      <c r="BBK129" s="32"/>
      <c r="BBL129" s="32"/>
      <c r="BBM129" s="32"/>
      <c r="BBN129" s="32"/>
      <c r="BBO129" s="32"/>
      <c r="BBP129" s="32"/>
      <c r="BBQ129" s="32"/>
      <c r="BBR129" s="32"/>
      <c r="BBS129" s="32"/>
      <c r="BBT129" s="32"/>
      <c r="BBU129" s="32"/>
      <c r="BBV129" s="32"/>
      <c r="BBW129" s="32"/>
      <c r="BBX129" s="32"/>
      <c r="BBY129" s="32"/>
      <c r="BBZ129" s="32"/>
      <c r="BCA129" s="32"/>
      <c r="BCB129" s="32"/>
      <c r="BCC129" s="32"/>
      <c r="BCD129" s="32"/>
      <c r="BCE129" s="32"/>
      <c r="BCF129" s="32"/>
      <c r="BCG129" s="32"/>
      <c r="BCH129" s="32"/>
      <c r="BCI129" s="32"/>
      <c r="BCJ129" s="32"/>
      <c r="BCK129" s="32"/>
      <c r="BCL129" s="32"/>
      <c r="BCM129" s="32"/>
      <c r="BCN129" s="32"/>
      <c r="BCO129" s="32"/>
      <c r="BCP129" s="32"/>
      <c r="BCQ129" s="32"/>
      <c r="BCR129" s="32"/>
      <c r="BCS129" s="32"/>
      <c r="BCT129" s="32"/>
      <c r="BCU129" s="32"/>
      <c r="BCV129" s="32"/>
      <c r="BCW129" s="32"/>
      <c r="BCX129" s="32"/>
      <c r="BCY129" s="32"/>
      <c r="BCZ129" s="32"/>
      <c r="BDA129" s="32"/>
      <c r="BDB129" s="32"/>
      <c r="BDC129" s="32"/>
      <c r="BDD129" s="32"/>
      <c r="BDE129" s="32"/>
      <c r="BDF129" s="32"/>
      <c r="BDG129" s="32"/>
      <c r="BDH129" s="32"/>
      <c r="BDI129" s="32"/>
      <c r="BDJ129" s="32"/>
      <c r="BDK129" s="32"/>
      <c r="BDL129" s="32"/>
      <c r="BDM129" s="32"/>
      <c r="BDN129" s="32"/>
      <c r="BDO129" s="32"/>
      <c r="BDP129" s="32"/>
      <c r="BDQ129" s="32"/>
      <c r="BDR129" s="32"/>
      <c r="BDS129" s="32"/>
      <c r="BDT129" s="32"/>
      <c r="BDU129" s="32"/>
      <c r="BDV129" s="32"/>
      <c r="BDW129" s="32"/>
      <c r="BDX129" s="32"/>
      <c r="BDY129" s="32"/>
      <c r="BDZ129" s="32"/>
      <c r="BEA129" s="32"/>
      <c r="BEB129" s="32"/>
      <c r="BEC129" s="32"/>
      <c r="BED129" s="32"/>
      <c r="BEE129" s="32"/>
      <c r="BEF129" s="32"/>
      <c r="BEG129" s="32"/>
      <c r="BEH129" s="32"/>
      <c r="BEI129" s="32"/>
      <c r="BEJ129" s="32"/>
      <c r="BEK129" s="32"/>
      <c r="BEL129" s="32"/>
      <c r="BEM129" s="32"/>
      <c r="BEN129" s="32"/>
      <c r="BEO129" s="32"/>
      <c r="BEP129" s="32"/>
      <c r="BEQ129" s="32"/>
      <c r="BER129" s="32"/>
      <c r="BES129" s="32"/>
      <c r="BET129" s="32"/>
      <c r="BEU129" s="32"/>
      <c r="BEV129" s="32"/>
      <c r="BEW129" s="32"/>
      <c r="BEX129" s="32"/>
      <c r="BEY129" s="32"/>
      <c r="BEZ129" s="32"/>
      <c r="BFA129" s="32"/>
      <c r="BFB129" s="32"/>
      <c r="BFC129" s="32"/>
      <c r="BFD129" s="32"/>
      <c r="BFE129" s="32"/>
      <c r="BFF129" s="32"/>
      <c r="BFG129" s="32"/>
      <c r="BFH129" s="32"/>
      <c r="BFI129" s="32"/>
      <c r="BFJ129" s="32"/>
      <c r="BFK129" s="32"/>
      <c r="BFL129" s="32"/>
      <c r="BFM129" s="32"/>
      <c r="BFN129" s="32"/>
      <c r="BFO129" s="32"/>
      <c r="BFP129" s="32"/>
      <c r="BFQ129" s="32"/>
      <c r="BFR129" s="32"/>
      <c r="BFS129" s="32"/>
      <c r="BFT129" s="32"/>
      <c r="BFU129" s="32"/>
      <c r="BFV129" s="32"/>
      <c r="BFW129" s="32"/>
      <c r="BFX129" s="32"/>
      <c r="BFY129" s="32"/>
      <c r="BFZ129" s="32"/>
      <c r="BGA129" s="32"/>
      <c r="BGB129" s="32"/>
      <c r="BGC129" s="32"/>
      <c r="BGD129" s="32"/>
      <c r="BGE129" s="32"/>
      <c r="BGF129" s="32"/>
      <c r="BGG129" s="32"/>
      <c r="BGH129" s="32"/>
      <c r="BGI129" s="32"/>
      <c r="BGJ129" s="32"/>
      <c r="BGK129" s="32"/>
      <c r="BGL129" s="32"/>
      <c r="BGM129" s="32"/>
      <c r="BGN129" s="32"/>
      <c r="BGO129" s="32"/>
      <c r="BGP129" s="32"/>
      <c r="BGQ129" s="32"/>
      <c r="BGR129" s="32"/>
      <c r="BGS129" s="32"/>
      <c r="BGT129" s="32"/>
      <c r="BGU129" s="32"/>
      <c r="BGV129" s="32"/>
      <c r="BGW129" s="32"/>
      <c r="BGX129" s="32"/>
      <c r="BGY129" s="32"/>
      <c r="BGZ129" s="32"/>
      <c r="BHA129" s="32"/>
      <c r="BHB129" s="32"/>
      <c r="BHC129" s="32"/>
      <c r="BHD129" s="32"/>
      <c r="BHE129" s="32"/>
      <c r="BHF129" s="32"/>
      <c r="BHG129" s="32"/>
      <c r="BHH129" s="32"/>
      <c r="BHI129" s="32"/>
      <c r="BHJ129" s="32"/>
      <c r="BHK129" s="32"/>
      <c r="BHL129" s="32"/>
      <c r="BHM129" s="32"/>
      <c r="BHN129" s="32"/>
      <c r="BHO129" s="32"/>
      <c r="BHP129" s="32"/>
      <c r="BHQ129" s="32"/>
      <c r="BHR129" s="32"/>
      <c r="BHS129" s="32"/>
      <c r="BHT129" s="32"/>
      <c r="BHU129" s="32"/>
      <c r="BHV129" s="32"/>
      <c r="BHW129" s="32"/>
      <c r="BHX129" s="32"/>
      <c r="BHY129" s="32"/>
      <c r="BHZ129" s="32"/>
      <c r="BIA129" s="32"/>
      <c r="BIB129" s="32"/>
      <c r="BIC129" s="32"/>
      <c r="BID129" s="32"/>
      <c r="BIE129" s="32"/>
      <c r="BIF129" s="32"/>
      <c r="BIG129" s="32"/>
      <c r="BIH129" s="32"/>
      <c r="BII129" s="32"/>
      <c r="BIJ129" s="32"/>
      <c r="BIK129" s="32"/>
      <c r="BIL129" s="32"/>
      <c r="BIM129" s="32"/>
      <c r="BIN129" s="32"/>
      <c r="BIO129" s="32"/>
      <c r="BIP129" s="32"/>
      <c r="BIQ129" s="32"/>
      <c r="BIR129" s="32"/>
      <c r="BIS129" s="32"/>
      <c r="BIT129" s="32"/>
      <c r="BIU129" s="32"/>
      <c r="BIV129" s="32"/>
      <c r="BIW129" s="32"/>
      <c r="BIX129" s="32"/>
      <c r="BIY129" s="32"/>
      <c r="BIZ129" s="32"/>
      <c r="BJA129" s="32"/>
      <c r="BJB129" s="32"/>
      <c r="BJC129" s="32"/>
      <c r="BJD129" s="32"/>
      <c r="BJE129" s="32"/>
      <c r="BJF129" s="32"/>
      <c r="BJG129" s="32"/>
      <c r="BJH129" s="32"/>
      <c r="BJI129" s="32"/>
      <c r="BJJ129" s="32"/>
      <c r="BJK129" s="32"/>
      <c r="BJL129" s="32"/>
      <c r="BJM129" s="32"/>
      <c r="BJN129" s="32"/>
      <c r="BJO129" s="32"/>
      <c r="BJP129" s="32"/>
      <c r="BJQ129" s="32"/>
      <c r="BJR129" s="32"/>
      <c r="BJS129" s="32"/>
      <c r="BJT129" s="32"/>
      <c r="BJU129" s="32"/>
      <c r="BJV129" s="32"/>
      <c r="BJW129" s="32"/>
      <c r="BJX129" s="32"/>
      <c r="BJY129" s="32"/>
      <c r="BJZ129" s="32"/>
      <c r="BKA129" s="32"/>
      <c r="BKB129" s="32"/>
      <c r="BKC129" s="32"/>
      <c r="BKD129" s="32"/>
      <c r="BKE129" s="32"/>
      <c r="BKF129" s="32"/>
      <c r="BKG129" s="32"/>
      <c r="BKH129" s="32"/>
      <c r="BKI129" s="32"/>
      <c r="BKJ129" s="32"/>
      <c r="BKK129" s="32"/>
      <c r="BKL129" s="32"/>
      <c r="BKM129" s="32"/>
      <c r="BKN129" s="32"/>
      <c r="BKO129" s="32"/>
      <c r="BKP129" s="32"/>
      <c r="BKQ129" s="32"/>
      <c r="BKR129" s="32"/>
      <c r="BKS129" s="32"/>
      <c r="BKT129" s="32"/>
      <c r="BKU129" s="32"/>
      <c r="BKV129" s="32"/>
      <c r="BKW129" s="32"/>
      <c r="BKX129" s="32"/>
      <c r="BKY129" s="32"/>
      <c r="BKZ129" s="32"/>
      <c r="BLA129" s="32"/>
      <c r="BLB129" s="32"/>
      <c r="BLC129" s="32"/>
      <c r="BLD129" s="32"/>
      <c r="BLE129" s="32"/>
      <c r="BLF129" s="32"/>
      <c r="BLG129" s="32"/>
      <c r="BLH129" s="32"/>
      <c r="BLI129" s="32"/>
      <c r="BLJ129" s="32"/>
      <c r="BLK129" s="32"/>
      <c r="BLL129" s="32"/>
      <c r="BLM129" s="32"/>
      <c r="BLN129" s="32"/>
      <c r="BLO129" s="32"/>
      <c r="BLP129" s="32"/>
      <c r="BLQ129" s="32"/>
      <c r="BLR129" s="32"/>
      <c r="BLS129" s="32"/>
      <c r="BLT129" s="32"/>
      <c r="BLU129" s="32"/>
      <c r="BLV129" s="32"/>
      <c r="BLW129" s="32"/>
      <c r="BLX129" s="32"/>
      <c r="BLY129" s="32"/>
      <c r="BLZ129" s="32"/>
      <c r="BMA129" s="32"/>
      <c r="BMB129" s="32"/>
      <c r="BMC129" s="32"/>
      <c r="BMD129" s="32"/>
      <c r="BME129" s="32"/>
      <c r="BMF129" s="32"/>
      <c r="BMG129" s="32"/>
      <c r="BMH129" s="32"/>
      <c r="BMI129" s="32"/>
      <c r="BMJ129" s="32"/>
      <c r="BMK129" s="32"/>
      <c r="BML129" s="32"/>
      <c r="BMM129" s="32"/>
      <c r="BMN129" s="32"/>
      <c r="BMO129" s="32"/>
      <c r="BMP129" s="32"/>
      <c r="BMQ129" s="32"/>
      <c r="BMR129" s="32"/>
      <c r="BMS129" s="32"/>
      <c r="BMT129" s="32"/>
      <c r="BMU129" s="32"/>
      <c r="BMV129" s="32"/>
      <c r="BMW129" s="32"/>
      <c r="BMX129" s="32"/>
      <c r="BMY129" s="32"/>
      <c r="BMZ129" s="32"/>
      <c r="BNA129" s="32"/>
      <c r="BNB129" s="32"/>
      <c r="BNC129" s="32"/>
      <c r="BND129" s="32"/>
      <c r="BNE129" s="32"/>
      <c r="BNF129" s="32"/>
      <c r="BNG129" s="32"/>
      <c r="BNH129" s="32"/>
      <c r="BNI129" s="32"/>
      <c r="BNJ129" s="32"/>
      <c r="BNK129" s="32"/>
      <c r="BNL129" s="32"/>
      <c r="BNM129" s="32"/>
      <c r="BNN129" s="32"/>
      <c r="BNO129" s="32"/>
      <c r="BNP129" s="32"/>
      <c r="BNQ129" s="32"/>
      <c r="BNR129" s="32"/>
      <c r="BNS129" s="32"/>
      <c r="BNT129" s="32"/>
      <c r="BNU129" s="32"/>
      <c r="BNV129" s="32"/>
      <c r="BNW129" s="32"/>
      <c r="BNX129" s="32"/>
      <c r="BNY129" s="32"/>
      <c r="BNZ129" s="32"/>
      <c r="BOA129" s="32"/>
      <c r="BOB129" s="32"/>
      <c r="BOC129" s="32"/>
      <c r="BOD129" s="32"/>
      <c r="BOE129" s="32"/>
      <c r="BOF129" s="32"/>
      <c r="BOG129" s="32"/>
      <c r="BOH129" s="32"/>
      <c r="BOI129" s="32"/>
      <c r="BOJ129" s="32"/>
      <c r="BOK129" s="32"/>
      <c r="BOL129" s="32"/>
      <c r="BOM129" s="32"/>
      <c r="BON129" s="32"/>
      <c r="BOO129" s="32"/>
      <c r="BOP129" s="32"/>
      <c r="BOQ129" s="32"/>
      <c r="BOR129" s="32"/>
      <c r="BOS129" s="32"/>
      <c r="BOT129" s="32"/>
      <c r="BOU129" s="32"/>
      <c r="BOV129" s="32"/>
      <c r="BOW129" s="32"/>
      <c r="BOX129" s="32"/>
      <c r="BOY129" s="32"/>
      <c r="BOZ129" s="32"/>
      <c r="BPA129" s="32"/>
      <c r="BPB129" s="32"/>
      <c r="BPC129" s="32"/>
      <c r="BPD129" s="32"/>
      <c r="BPE129" s="32"/>
      <c r="BPF129" s="32"/>
      <c r="BPG129" s="32"/>
      <c r="BPH129" s="32"/>
      <c r="BPI129" s="32"/>
      <c r="BPJ129" s="32"/>
      <c r="BPK129" s="32"/>
      <c r="BPL129" s="32"/>
      <c r="BPM129" s="32"/>
      <c r="BPN129" s="32"/>
      <c r="BPO129" s="32"/>
      <c r="BPP129" s="32"/>
      <c r="BPQ129" s="32"/>
      <c r="BPR129" s="32"/>
      <c r="BPS129" s="32"/>
      <c r="BPT129" s="32"/>
      <c r="BPU129" s="32"/>
      <c r="BPV129" s="32"/>
      <c r="BPW129" s="32"/>
      <c r="BPX129" s="32"/>
      <c r="BPY129" s="32"/>
      <c r="BPZ129" s="32"/>
      <c r="BQA129" s="32"/>
      <c r="BQB129" s="32"/>
      <c r="BQC129" s="32"/>
      <c r="BQD129" s="32"/>
      <c r="BQE129" s="32"/>
      <c r="BQF129" s="32"/>
      <c r="BQG129" s="32"/>
      <c r="BQH129" s="32"/>
      <c r="BQI129" s="32"/>
      <c r="BQJ129" s="32"/>
      <c r="BQK129" s="32"/>
      <c r="BQL129" s="32"/>
      <c r="BQM129" s="32"/>
      <c r="BQN129" s="32"/>
      <c r="BQO129" s="32"/>
      <c r="BQP129" s="32"/>
      <c r="BQQ129" s="32"/>
      <c r="BQR129" s="32"/>
      <c r="BQS129" s="32"/>
      <c r="BQT129" s="32"/>
      <c r="BQU129" s="32"/>
      <c r="BQV129" s="32"/>
      <c r="BQW129" s="32"/>
      <c r="BQX129" s="32"/>
      <c r="BQY129" s="32"/>
      <c r="BQZ129" s="32"/>
      <c r="BRA129" s="32"/>
      <c r="BRB129" s="32"/>
      <c r="BRC129" s="32"/>
      <c r="BRD129" s="32"/>
      <c r="BRE129" s="32"/>
      <c r="BRF129" s="32"/>
      <c r="BRG129" s="32"/>
      <c r="BRH129" s="32"/>
      <c r="BRI129" s="32"/>
      <c r="BRJ129" s="32"/>
      <c r="BRK129" s="32"/>
      <c r="BRL129" s="32"/>
      <c r="BRM129" s="32"/>
      <c r="BRN129" s="32"/>
      <c r="BRO129" s="32"/>
      <c r="BRP129" s="32"/>
      <c r="BRQ129" s="32"/>
      <c r="BRR129" s="32"/>
      <c r="BRS129" s="32"/>
      <c r="BRT129" s="32"/>
      <c r="BRU129" s="32"/>
      <c r="BRV129" s="32"/>
      <c r="BRW129" s="32"/>
      <c r="BRX129" s="32"/>
      <c r="BRY129" s="32"/>
      <c r="BRZ129" s="32"/>
      <c r="BSA129" s="32"/>
      <c r="BSB129" s="32"/>
    </row>
    <row r="130" spans="1:1848" s="32" customFormat="1" x14ac:dyDescent="0.2">
      <c r="A130" s="36" t="s">
        <v>13</v>
      </c>
      <c r="B130" s="30" t="s">
        <v>1</v>
      </c>
      <c r="C130" s="89">
        <v>0</v>
      </c>
      <c r="D130" s="89">
        <v>0</v>
      </c>
      <c r="E130" s="89">
        <v>0</v>
      </c>
      <c r="F130" s="89">
        <v>0</v>
      </c>
      <c r="G130" s="89">
        <v>0</v>
      </c>
      <c r="H130" s="89">
        <v>0</v>
      </c>
      <c r="I130" s="89">
        <v>0</v>
      </c>
      <c r="J130" s="89">
        <v>0</v>
      </c>
      <c r="K130" s="89">
        <v>0</v>
      </c>
      <c r="L130" s="89">
        <v>0</v>
      </c>
      <c r="M130" s="89">
        <v>0</v>
      </c>
      <c r="N130" s="35"/>
      <c r="O130" s="35"/>
    </row>
    <row r="131" spans="1:1848" s="85" customFormat="1" x14ac:dyDescent="0.2">
      <c r="A131" s="29" t="s">
        <v>52</v>
      </c>
      <c r="B131" s="30" t="s">
        <v>11</v>
      </c>
      <c r="C131" s="89">
        <v>5481.3</v>
      </c>
      <c r="D131" s="89">
        <v>5526.4</v>
      </c>
      <c r="E131" s="89">
        <v>5698</v>
      </c>
      <c r="F131" s="89">
        <v>5161.5</v>
      </c>
      <c r="G131" s="89">
        <v>5786.1</v>
      </c>
      <c r="H131" s="89">
        <v>6118</v>
      </c>
      <c r="I131" s="89">
        <v>6120</v>
      </c>
      <c r="J131" s="89">
        <v>6828</v>
      </c>
      <c r="K131" s="89">
        <v>6832</v>
      </c>
      <c r="L131" s="89">
        <v>7423.6</v>
      </c>
      <c r="M131" s="89">
        <v>7437.6</v>
      </c>
      <c r="N131" s="31"/>
      <c r="O131" s="31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  <c r="IK131" s="32"/>
      <c r="IL131" s="32"/>
      <c r="IM131" s="32"/>
      <c r="IN131" s="32"/>
      <c r="IO131" s="32"/>
      <c r="IP131" s="32"/>
      <c r="IQ131" s="32"/>
      <c r="IR131" s="32"/>
      <c r="IS131" s="32"/>
      <c r="IT131" s="32"/>
      <c r="IU131" s="32"/>
      <c r="IV131" s="32"/>
      <c r="IW131" s="32"/>
      <c r="IX131" s="32"/>
      <c r="IY131" s="32"/>
      <c r="IZ131" s="32"/>
      <c r="JA131" s="32"/>
      <c r="JB131" s="32"/>
      <c r="JC131" s="32"/>
      <c r="JD131" s="32"/>
      <c r="JE131" s="32"/>
      <c r="JF131" s="32"/>
      <c r="JG131" s="32"/>
      <c r="JH131" s="32"/>
      <c r="JI131" s="32"/>
      <c r="JJ131" s="32"/>
      <c r="JK131" s="32"/>
      <c r="JL131" s="32"/>
      <c r="JM131" s="32"/>
      <c r="JN131" s="32"/>
      <c r="JO131" s="32"/>
      <c r="JP131" s="32"/>
      <c r="JQ131" s="32"/>
      <c r="JR131" s="32"/>
      <c r="JS131" s="32"/>
      <c r="JT131" s="32"/>
      <c r="JU131" s="32"/>
      <c r="JV131" s="32"/>
      <c r="JW131" s="32"/>
      <c r="JX131" s="32"/>
      <c r="JY131" s="32"/>
      <c r="JZ131" s="32"/>
      <c r="KA131" s="32"/>
      <c r="KB131" s="32"/>
      <c r="KC131" s="32"/>
      <c r="KD131" s="32"/>
      <c r="KE131" s="32"/>
      <c r="KF131" s="32"/>
      <c r="KG131" s="32"/>
      <c r="KH131" s="32"/>
      <c r="KI131" s="32"/>
      <c r="KJ131" s="32"/>
      <c r="KK131" s="32"/>
      <c r="KL131" s="32"/>
      <c r="KM131" s="32"/>
      <c r="KN131" s="32"/>
      <c r="KO131" s="32"/>
      <c r="KP131" s="32"/>
      <c r="KQ131" s="32"/>
      <c r="KR131" s="32"/>
      <c r="KS131" s="32"/>
      <c r="KT131" s="32"/>
      <c r="KU131" s="32"/>
      <c r="KV131" s="32"/>
      <c r="KW131" s="32"/>
      <c r="KX131" s="32"/>
      <c r="KY131" s="32"/>
      <c r="KZ131" s="32"/>
      <c r="LA131" s="32"/>
      <c r="LB131" s="32"/>
      <c r="LC131" s="32"/>
      <c r="LD131" s="32"/>
      <c r="LE131" s="32"/>
      <c r="LF131" s="32"/>
      <c r="LG131" s="32"/>
      <c r="LH131" s="32"/>
      <c r="LI131" s="32"/>
      <c r="LJ131" s="32"/>
      <c r="LK131" s="32"/>
      <c r="LL131" s="32"/>
      <c r="LM131" s="32"/>
      <c r="LN131" s="32"/>
      <c r="LO131" s="32"/>
      <c r="LP131" s="32"/>
      <c r="LQ131" s="32"/>
      <c r="LR131" s="32"/>
      <c r="LS131" s="32"/>
      <c r="LT131" s="32"/>
      <c r="LU131" s="32"/>
      <c r="LV131" s="32"/>
      <c r="LW131" s="32"/>
      <c r="LX131" s="32"/>
      <c r="LY131" s="32"/>
      <c r="LZ131" s="32"/>
      <c r="MA131" s="32"/>
      <c r="MB131" s="32"/>
      <c r="MC131" s="32"/>
      <c r="MD131" s="32"/>
      <c r="ME131" s="32"/>
      <c r="MF131" s="32"/>
      <c r="MG131" s="32"/>
      <c r="MH131" s="32"/>
      <c r="MI131" s="32"/>
      <c r="MJ131" s="32"/>
      <c r="MK131" s="32"/>
      <c r="ML131" s="32"/>
      <c r="MM131" s="32"/>
      <c r="MN131" s="32"/>
      <c r="MO131" s="32"/>
      <c r="MP131" s="32"/>
      <c r="MQ131" s="32"/>
      <c r="MR131" s="32"/>
      <c r="MS131" s="32"/>
      <c r="MT131" s="32"/>
      <c r="MU131" s="32"/>
      <c r="MV131" s="32"/>
      <c r="MW131" s="32"/>
      <c r="MX131" s="32"/>
      <c r="MY131" s="32"/>
      <c r="MZ131" s="32"/>
      <c r="NA131" s="32"/>
      <c r="NB131" s="32"/>
      <c r="NC131" s="32"/>
      <c r="ND131" s="32"/>
      <c r="NE131" s="32"/>
      <c r="NF131" s="32"/>
      <c r="NG131" s="32"/>
      <c r="NH131" s="32"/>
      <c r="NI131" s="32"/>
      <c r="NJ131" s="32"/>
      <c r="NK131" s="32"/>
      <c r="NL131" s="32"/>
      <c r="NM131" s="32"/>
      <c r="NN131" s="32"/>
      <c r="NO131" s="32"/>
      <c r="NP131" s="32"/>
      <c r="NQ131" s="32"/>
      <c r="NR131" s="32"/>
      <c r="NS131" s="32"/>
      <c r="NT131" s="32"/>
      <c r="NU131" s="32"/>
      <c r="NV131" s="32"/>
      <c r="NW131" s="32"/>
      <c r="NX131" s="32"/>
      <c r="NY131" s="32"/>
      <c r="NZ131" s="32"/>
      <c r="OA131" s="32"/>
      <c r="OB131" s="32"/>
      <c r="OC131" s="32"/>
      <c r="OD131" s="32"/>
      <c r="OE131" s="32"/>
      <c r="OF131" s="32"/>
      <c r="OG131" s="32"/>
      <c r="OH131" s="32"/>
      <c r="OI131" s="32"/>
      <c r="OJ131" s="32"/>
      <c r="OK131" s="32"/>
      <c r="OL131" s="32"/>
      <c r="OM131" s="32"/>
      <c r="ON131" s="32"/>
      <c r="OO131" s="32"/>
      <c r="OP131" s="32"/>
      <c r="OQ131" s="32"/>
      <c r="OR131" s="32"/>
      <c r="OS131" s="32"/>
      <c r="OT131" s="32"/>
      <c r="OU131" s="32"/>
      <c r="OV131" s="32"/>
      <c r="OW131" s="32"/>
      <c r="OX131" s="32"/>
      <c r="OY131" s="32"/>
      <c r="OZ131" s="32"/>
      <c r="PA131" s="32"/>
      <c r="PB131" s="32"/>
      <c r="PC131" s="32"/>
      <c r="PD131" s="32"/>
      <c r="PE131" s="32"/>
      <c r="PF131" s="32"/>
      <c r="PG131" s="32"/>
      <c r="PH131" s="32"/>
      <c r="PI131" s="32"/>
      <c r="PJ131" s="32"/>
      <c r="PK131" s="32"/>
      <c r="PL131" s="32"/>
      <c r="PM131" s="32"/>
      <c r="PN131" s="32"/>
      <c r="PO131" s="32"/>
      <c r="PP131" s="32"/>
      <c r="PQ131" s="32"/>
      <c r="PR131" s="32"/>
      <c r="PS131" s="32"/>
      <c r="PT131" s="32"/>
      <c r="PU131" s="32"/>
      <c r="PV131" s="32"/>
      <c r="PW131" s="32"/>
      <c r="PX131" s="32"/>
      <c r="PY131" s="32"/>
      <c r="PZ131" s="32"/>
      <c r="QA131" s="32"/>
      <c r="QB131" s="32"/>
      <c r="QC131" s="32"/>
      <c r="QD131" s="32"/>
      <c r="QE131" s="32"/>
      <c r="QF131" s="32"/>
      <c r="QG131" s="32"/>
      <c r="QH131" s="32"/>
      <c r="QI131" s="32"/>
      <c r="QJ131" s="32"/>
      <c r="QK131" s="32"/>
      <c r="QL131" s="32"/>
      <c r="QM131" s="32"/>
      <c r="QN131" s="32"/>
      <c r="QO131" s="32"/>
      <c r="QP131" s="32"/>
      <c r="QQ131" s="32"/>
      <c r="QR131" s="32"/>
      <c r="QS131" s="32"/>
      <c r="QT131" s="32"/>
      <c r="QU131" s="32"/>
      <c r="QV131" s="32"/>
      <c r="QW131" s="32"/>
      <c r="QX131" s="32"/>
      <c r="QY131" s="32"/>
      <c r="QZ131" s="32"/>
      <c r="RA131" s="32"/>
      <c r="RB131" s="32"/>
      <c r="RC131" s="32"/>
      <c r="RD131" s="32"/>
      <c r="RE131" s="32"/>
      <c r="RF131" s="32"/>
      <c r="RG131" s="32"/>
      <c r="RH131" s="32"/>
      <c r="RI131" s="32"/>
      <c r="RJ131" s="32"/>
      <c r="RK131" s="32"/>
      <c r="RL131" s="32"/>
      <c r="RM131" s="32"/>
      <c r="RN131" s="32"/>
      <c r="RO131" s="32"/>
      <c r="RP131" s="32"/>
      <c r="RQ131" s="32"/>
      <c r="RR131" s="32"/>
      <c r="RS131" s="32"/>
      <c r="RT131" s="32"/>
      <c r="RU131" s="32"/>
      <c r="RV131" s="32"/>
      <c r="RW131" s="32"/>
      <c r="RX131" s="32"/>
      <c r="RY131" s="32"/>
      <c r="RZ131" s="32"/>
      <c r="SA131" s="32"/>
      <c r="SB131" s="32"/>
      <c r="SC131" s="32"/>
      <c r="SD131" s="32"/>
      <c r="SE131" s="32"/>
      <c r="SF131" s="32"/>
      <c r="SG131" s="32"/>
      <c r="SH131" s="32"/>
      <c r="SI131" s="32"/>
      <c r="SJ131" s="32"/>
      <c r="SK131" s="32"/>
      <c r="SL131" s="32"/>
      <c r="SM131" s="32"/>
      <c r="SN131" s="32"/>
      <c r="SO131" s="32"/>
      <c r="SP131" s="32"/>
      <c r="SQ131" s="32"/>
      <c r="SR131" s="32"/>
      <c r="SS131" s="32"/>
      <c r="ST131" s="32"/>
      <c r="SU131" s="32"/>
      <c r="SV131" s="32"/>
      <c r="SW131" s="32"/>
      <c r="SX131" s="32"/>
      <c r="SY131" s="32"/>
      <c r="SZ131" s="32"/>
      <c r="TA131" s="32"/>
      <c r="TB131" s="32"/>
      <c r="TC131" s="32"/>
      <c r="TD131" s="32"/>
      <c r="TE131" s="32"/>
      <c r="TF131" s="32"/>
      <c r="TG131" s="32"/>
      <c r="TH131" s="32"/>
      <c r="TI131" s="32"/>
      <c r="TJ131" s="32"/>
      <c r="TK131" s="32"/>
      <c r="TL131" s="32"/>
      <c r="TM131" s="32"/>
      <c r="TN131" s="32"/>
      <c r="TO131" s="32"/>
      <c r="TP131" s="32"/>
      <c r="TQ131" s="32"/>
      <c r="TR131" s="32"/>
      <c r="TS131" s="32"/>
      <c r="TT131" s="32"/>
      <c r="TU131" s="32"/>
      <c r="TV131" s="32"/>
      <c r="TW131" s="32"/>
      <c r="TX131" s="32"/>
      <c r="TY131" s="32"/>
      <c r="TZ131" s="32"/>
      <c r="UA131" s="32"/>
      <c r="UB131" s="32"/>
      <c r="UC131" s="32"/>
      <c r="UD131" s="32"/>
      <c r="UE131" s="32"/>
      <c r="UF131" s="32"/>
      <c r="UG131" s="32"/>
      <c r="UH131" s="32"/>
      <c r="UI131" s="32"/>
      <c r="UJ131" s="32"/>
      <c r="UK131" s="32"/>
      <c r="UL131" s="32"/>
      <c r="UM131" s="32"/>
      <c r="UN131" s="32"/>
      <c r="UO131" s="32"/>
      <c r="UP131" s="32"/>
      <c r="UQ131" s="32"/>
      <c r="UR131" s="32"/>
      <c r="US131" s="32"/>
      <c r="UT131" s="32"/>
      <c r="UU131" s="32"/>
      <c r="UV131" s="32"/>
      <c r="UW131" s="32"/>
      <c r="UX131" s="32"/>
      <c r="UY131" s="32"/>
      <c r="UZ131" s="32"/>
      <c r="VA131" s="32"/>
      <c r="VB131" s="32"/>
      <c r="VC131" s="32"/>
      <c r="VD131" s="32"/>
      <c r="VE131" s="32"/>
      <c r="VF131" s="32"/>
      <c r="VG131" s="32"/>
      <c r="VH131" s="32"/>
      <c r="VI131" s="32"/>
      <c r="VJ131" s="32"/>
      <c r="VK131" s="32"/>
      <c r="VL131" s="32"/>
      <c r="VM131" s="32"/>
      <c r="VN131" s="32"/>
      <c r="VO131" s="32"/>
      <c r="VP131" s="32"/>
      <c r="VQ131" s="32"/>
      <c r="VR131" s="32"/>
      <c r="VS131" s="32"/>
      <c r="VT131" s="32"/>
      <c r="VU131" s="32"/>
      <c r="VV131" s="32"/>
      <c r="VW131" s="32"/>
      <c r="VX131" s="32"/>
      <c r="VY131" s="32"/>
      <c r="VZ131" s="32"/>
      <c r="WA131" s="32"/>
      <c r="WB131" s="32"/>
      <c r="WC131" s="32"/>
      <c r="WD131" s="32"/>
      <c r="WE131" s="32"/>
      <c r="WF131" s="32"/>
      <c r="WG131" s="32"/>
      <c r="WH131" s="32"/>
      <c r="WI131" s="32"/>
      <c r="WJ131" s="32"/>
      <c r="WK131" s="32"/>
      <c r="WL131" s="32"/>
      <c r="WM131" s="32"/>
      <c r="WN131" s="32"/>
      <c r="WO131" s="32"/>
      <c r="WP131" s="32"/>
      <c r="WQ131" s="32"/>
      <c r="WR131" s="32"/>
      <c r="WS131" s="32"/>
      <c r="WT131" s="32"/>
      <c r="WU131" s="32"/>
      <c r="WV131" s="32"/>
      <c r="WW131" s="32"/>
      <c r="WX131" s="32"/>
      <c r="WY131" s="32"/>
      <c r="WZ131" s="32"/>
      <c r="XA131" s="32"/>
      <c r="XB131" s="32"/>
      <c r="XC131" s="32"/>
      <c r="XD131" s="32"/>
      <c r="XE131" s="32"/>
      <c r="XF131" s="32"/>
      <c r="XG131" s="32"/>
      <c r="XH131" s="32"/>
      <c r="XI131" s="32"/>
      <c r="XJ131" s="32"/>
      <c r="XK131" s="32"/>
      <c r="XL131" s="32"/>
      <c r="XM131" s="32"/>
      <c r="XN131" s="32"/>
      <c r="XO131" s="32"/>
      <c r="XP131" s="32"/>
      <c r="XQ131" s="32"/>
      <c r="XR131" s="32"/>
      <c r="XS131" s="32"/>
      <c r="XT131" s="32"/>
      <c r="XU131" s="32"/>
      <c r="XV131" s="32"/>
      <c r="XW131" s="32"/>
      <c r="XX131" s="32"/>
      <c r="XY131" s="32"/>
      <c r="XZ131" s="32"/>
      <c r="YA131" s="32"/>
      <c r="YB131" s="32"/>
      <c r="YC131" s="32"/>
      <c r="YD131" s="32"/>
      <c r="YE131" s="32"/>
      <c r="YF131" s="32"/>
      <c r="YG131" s="32"/>
      <c r="YH131" s="32"/>
      <c r="YI131" s="32"/>
      <c r="YJ131" s="32"/>
      <c r="YK131" s="32"/>
      <c r="YL131" s="32"/>
      <c r="YM131" s="32"/>
      <c r="YN131" s="32"/>
      <c r="YO131" s="32"/>
      <c r="YP131" s="32"/>
      <c r="YQ131" s="32"/>
      <c r="YR131" s="32"/>
      <c r="YS131" s="32"/>
      <c r="YT131" s="32"/>
      <c r="YU131" s="32"/>
      <c r="YV131" s="32"/>
      <c r="YW131" s="32"/>
      <c r="YX131" s="32"/>
      <c r="YY131" s="32"/>
      <c r="YZ131" s="32"/>
      <c r="ZA131" s="32"/>
      <c r="ZB131" s="32"/>
      <c r="ZC131" s="32"/>
      <c r="ZD131" s="32"/>
      <c r="ZE131" s="32"/>
      <c r="ZF131" s="32"/>
      <c r="ZG131" s="32"/>
      <c r="ZH131" s="32"/>
      <c r="ZI131" s="32"/>
      <c r="ZJ131" s="32"/>
      <c r="ZK131" s="32"/>
      <c r="ZL131" s="32"/>
      <c r="ZM131" s="32"/>
      <c r="ZN131" s="32"/>
      <c r="ZO131" s="32"/>
      <c r="ZP131" s="32"/>
      <c r="ZQ131" s="32"/>
      <c r="ZR131" s="32"/>
      <c r="ZS131" s="32"/>
      <c r="ZT131" s="32"/>
      <c r="ZU131" s="32"/>
      <c r="ZV131" s="32"/>
      <c r="ZW131" s="32"/>
      <c r="ZX131" s="32"/>
      <c r="ZY131" s="32"/>
      <c r="ZZ131" s="32"/>
      <c r="AAA131" s="32"/>
      <c r="AAB131" s="32"/>
      <c r="AAC131" s="32"/>
      <c r="AAD131" s="32"/>
      <c r="AAE131" s="32"/>
      <c r="AAF131" s="32"/>
      <c r="AAG131" s="32"/>
      <c r="AAH131" s="32"/>
      <c r="AAI131" s="32"/>
      <c r="AAJ131" s="32"/>
      <c r="AAK131" s="32"/>
      <c r="AAL131" s="32"/>
      <c r="AAM131" s="32"/>
      <c r="AAN131" s="32"/>
      <c r="AAO131" s="32"/>
      <c r="AAP131" s="32"/>
      <c r="AAQ131" s="32"/>
      <c r="AAR131" s="32"/>
      <c r="AAS131" s="32"/>
      <c r="AAT131" s="32"/>
      <c r="AAU131" s="32"/>
      <c r="AAV131" s="32"/>
      <c r="AAW131" s="32"/>
      <c r="AAX131" s="32"/>
      <c r="AAY131" s="32"/>
      <c r="AAZ131" s="32"/>
      <c r="ABA131" s="32"/>
      <c r="ABB131" s="32"/>
      <c r="ABC131" s="32"/>
      <c r="ABD131" s="32"/>
      <c r="ABE131" s="32"/>
      <c r="ABF131" s="32"/>
      <c r="ABG131" s="32"/>
      <c r="ABH131" s="32"/>
      <c r="ABI131" s="32"/>
      <c r="ABJ131" s="32"/>
      <c r="ABK131" s="32"/>
      <c r="ABL131" s="32"/>
      <c r="ABM131" s="32"/>
      <c r="ABN131" s="32"/>
      <c r="ABO131" s="32"/>
      <c r="ABP131" s="32"/>
      <c r="ABQ131" s="32"/>
      <c r="ABR131" s="32"/>
      <c r="ABS131" s="32"/>
      <c r="ABT131" s="32"/>
      <c r="ABU131" s="32"/>
      <c r="ABV131" s="32"/>
      <c r="ABW131" s="32"/>
      <c r="ABX131" s="32"/>
      <c r="ABY131" s="32"/>
      <c r="ABZ131" s="32"/>
      <c r="ACA131" s="32"/>
      <c r="ACB131" s="32"/>
      <c r="ACC131" s="32"/>
      <c r="ACD131" s="32"/>
      <c r="ACE131" s="32"/>
      <c r="ACF131" s="32"/>
      <c r="ACG131" s="32"/>
      <c r="ACH131" s="32"/>
      <c r="ACI131" s="32"/>
      <c r="ACJ131" s="32"/>
      <c r="ACK131" s="32"/>
      <c r="ACL131" s="32"/>
      <c r="ACM131" s="32"/>
      <c r="ACN131" s="32"/>
      <c r="ACO131" s="32"/>
      <c r="ACP131" s="32"/>
      <c r="ACQ131" s="32"/>
      <c r="ACR131" s="32"/>
      <c r="ACS131" s="32"/>
      <c r="ACT131" s="32"/>
      <c r="ACU131" s="32"/>
      <c r="ACV131" s="32"/>
      <c r="ACW131" s="32"/>
      <c r="ACX131" s="32"/>
      <c r="ACY131" s="32"/>
      <c r="ACZ131" s="32"/>
      <c r="ADA131" s="32"/>
      <c r="ADB131" s="32"/>
      <c r="ADC131" s="32"/>
      <c r="ADD131" s="32"/>
      <c r="ADE131" s="32"/>
      <c r="ADF131" s="32"/>
      <c r="ADG131" s="32"/>
      <c r="ADH131" s="32"/>
      <c r="ADI131" s="32"/>
      <c r="ADJ131" s="32"/>
      <c r="ADK131" s="32"/>
      <c r="ADL131" s="32"/>
      <c r="ADM131" s="32"/>
      <c r="ADN131" s="32"/>
      <c r="ADO131" s="32"/>
      <c r="ADP131" s="32"/>
      <c r="ADQ131" s="32"/>
      <c r="ADR131" s="32"/>
      <c r="ADS131" s="32"/>
      <c r="ADT131" s="32"/>
      <c r="ADU131" s="32"/>
      <c r="ADV131" s="32"/>
      <c r="ADW131" s="32"/>
      <c r="ADX131" s="32"/>
      <c r="ADY131" s="32"/>
      <c r="ADZ131" s="32"/>
      <c r="AEA131" s="32"/>
      <c r="AEB131" s="32"/>
      <c r="AEC131" s="32"/>
      <c r="AED131" s="32"/>
      <c r="AEE131" s="32"/>
      <c r="AEF131" s="32"/>
      <c r="AEG131" s="32"/>
      <c r="AEH131" s="32"/>
      <c r="AEI131" s="32"/>
      <c r="AEJ131" s="32"/>
      <c r="AEK131" s="32"/>
      <c r="AEL131" s="32"/>
      <c r="AEM131" s="32"/>
      <c r="AEN131" s="32"/>
      <c r="AEO131" s="32"/>
      <c r="AEP131" s="32"/>
      <c r="AEQ131" s="32"/>
      <c r="AER131" s="32"/>
      <c r="AES131" s="32"/>
      <c r="AET131" s="32"/>
      <c r="AEU131" s="32"/>
      <c r="AEV131" s="32"/>
      <c r="AEW131" s="32"/>
      <c r="AEX131" s="32"/>
      <c r="AEY131" s="32"/>
      <c r="AEZ131" s="32"/>
      <c r="AFA131" s="32"/>
      <c r="AFB131" s="32"/>
      <c r="AFC131" s="32"/>
      <c r="AFD131" s="32"/>
      <c r="AFE131" s="32"/>
      <c r="AFF131" s="32"/>
      <c r="AFG131" s="32"/>
      <c r="AFH131" s="32"/>
      <c r="AFI131" s="32"/>
      <c r="AFJ131" s="32"/>
      <c r="AFK131" s="32"/>
      <c r="AFL131" s="32"/>
      <c r="AFM131" s="32"/>
      <c r="AFN131" s="32"/>
      <c r="AFO131" s="32"/>
      <c r="AFP131" s="32"/>
      <c r="AFQ131" s="32"/>
      <c r="AFR131" s="32"/>
      <c r="AFS131" s="32"/>
      <c r="AFT131" s="32"/>
      <c r="AFU131" s="32"/>
      <c r="AFV131" s="32"/>
      <c r="AFW131" s="32"/>
      <c r="AFX131" s="32"/>
      <c r="AFY131" s="32"/>
      <c r="AFZ131" s="32"/>
      <c r="AGA131" s="32"/>
      <c r="AGB131" s="32"/>
      <c r="AGC131" s="32"/>
      <c r="AGD131" s="32"/>
      <c r="AGE131" s="32"/>
      <c r="AGF131" s="32"/>
      <c r="AGG131" s="32"/>
      <c r="AGH131" s="32"/>
      <c r="AGI131" s="32"/>
      <c r="AGJ131" s="32"/>
      <c r="AGK131" s="32"/>
      <c r="AGL131" s="32"/>
      <c r="AGM131" s="32"/>
      <c r="AGN131" s="32"/>
      <c r="AGO131" s="32"/>
      <c r="AGP131" s="32"/>
      <c r="AGQ131" s="32"/>
      <c r="AGR131" s="32"/>
      <c r="AGS131" s="32"/>
      <c r="AGT131" s="32"/>
      <c r="AGU131" s="32"/>
      <c r="AGV131" s="32"/>
      <c r="AGW131" s="32"/>
      <c r="AGX131" s="32"/>
      <c r="AGY131" s="32"/>
      <c r="AGZ131" s="32"/>
      <c r="AHA131" s="32"/>
      <c r="AHB131" s="32"/>
      <c r="AHC131" s="32"/>
      <c r="AHD131" s="32"/>
      <c r="AHE131" s="32"/>
      <c r="AHF131" s="32"/>
      <c r="AHG131" s="32"/>
      <c r="AHH131" s="32"/>
      <c r="AHI131" s="32"/>
      <c r="AHJ131" s="32"/>
      <c r="AHK131" s="32"/>
      <c r="AHL131" s="32"/>
      <c r="AHM131" s="32"/>
      <c r="AHN131" s="32"/>
      <c r="AHO131" s="32"/>
      <c r="AHP131" s="32"/>
      <c r="AHQ131" s="32"/>
      <c r="AHR131" s="32"/>
      <c r="AHS131" s="32"/>
      <c r="AHT131" s="32"/>
      <c r="AHU131" s="32"/>
      <c r="AHV131" s="32"/>
      <c r="AHW131" s="32"/>
      <c r="AHX131" s="32"/>
      <c r="AHY131" s="32"/>
      <c r="AHZ131" s="32"/>
      <c r="AIA131" s="32"/>
      <c r="AIB131" s="32"/>
      <c r="AIC131" s="32"/>
      <c r="AID131" s="32"/>
      <c r="AIE131" s="32"/>
      <c r="AIF131" s="32"/>
      <c r="AIG131" s="32"/>
      <c r="AIH131" s="32"/>
      <c r="AII131" s="32"/>
      <c r="AIJ131" s="32"/>
      <c r="AIK131" s="32"/>
      <c r="AIL131" s="32"/>
      <c r="AIM131" s="32"/>
      <c r="AIN131" s="32"/>
      <c r="AIO131" s="32"/>
      <c r="AIP131" s="32"/>
      <c r="AIQ131" s="32"/>
      <c r="AIR131" s="32"/>
      <c r="AIS131" s="32"/>
      <c r="AIT131" s="32"/>
      <c r="AIU131" s="32"/>
      <c r="AIV131" s="32"/>
      <c r="AIW131" s="32"/>
      <c r="AIX131" s="32"/>
      <c r="AIY131" s="32"/>
      <c r="AIZ131" s="32"/>
      <c r="AJA131" s="32"/>
      <c r="AJB131" s="32"/>
      <c r="AJC131" s="32"/>
      <c r="AJD131" s="32"/>
      <c r="AJE131" s="32"/>
      <c r="AJF131" s="32"/>
      <c r="AJG131" s="32"/>
      <c r="AJH131" s="32"/>
      <c r="AJI131" s="32"/>
      <c r="AJJ131" s="32"/>
      <c r="AJK131" s="32"/>
      <c r="AJL131" s="32"/>
      <c r="AJM131" s="32"/>
      <c r="AJN131" s="32"/>
      <c r="AJO131" s="32"/>
      <c r="AJP131" s="32"/>
      <c r="AJQ131" s="32"/>
      <c r="AJR131" s="32"/>
      <c r="AJS131" s="32"/>
      <c r="AJT131" s="32"/>
      <c r="AJU131" s="32"/>
      <c r="AJV131" s="32"/>
      <c r="AJW131" s="32"/>
      <c r="AJX131" s="32"/>
      <c r="AJY131" s="32"/>
      <c r="AJZ131" s="32"/>
      <c r="AKA131" s="32"/>
      <c r="AKB131" s="32"/>
      <c r="AKC131" s="32"/>
      <c r="AKD131" s="32"/>
      <c r="AKE131" s="32"/>
      <c r="AKF131" s="32"/>
      <c r="AKG131" s="32"/>
      <c r="AKH131" s="32"/>
      <c r="AKI131" s="32"/>
      <c r="AKJ131" s="32"/>
      <c r="AKK131" s="32"/>
      <c r="AKL131" s="32"/>
      <c r="AKM131" s="32"/>
      <c r="AKN131" s="32"/>
      <c r="AKO131" s="32"/>
      <c r="AKP131" s="32"/>
      <c r="AKQ131" s="32"/>
      <c r="AKR131" s="32"/>
      <c r="AKS131" s="32"/>
      <c r="AKT131" s="32"/>
      <c r="AKU131" s="32"/>
      <c r="AKV131" s="32"/>
      <c r="AKW131" s="32"/>
      <c r="AKX131" s="32"/>
      <c r="AKY131" s="32"/>
      <c r="AKZ131" s="32"/>
      <c r="ALA131" s="32"/>
      <c r="ALB131" s="32"/>
      <c r="ALC131" s="32"/>
      <c r="ALD131" s="32"/>
      <c r="ALE131" s="32"/>
      <c r="ALF131" s="32"/>
      <c r="ALG131" s="32"/>
      <c r="ALH131" s="32"/>
      <c r="ALI131" s="32"/>
      <c r="ALJ131" s="32"/>
      <c r="ALK131" s="32"/>
      <c r="ALL131" s="32"/>
      <c r="ALM131" s="32"/>
      <c r="ALN131" s="32"/>
      <c r="ALO131" s="32"/>
      <c r="ALP131" s="32"/>
      <c r="ALQ131" s="32"/>
      <c r="ALR131" s="32"/>
      <c r="ALS131" s="32"/>
      <c r="ALT131" s="32"/>
      <c r="ALU131" s="32"/>
      <c r="ALV131" s="32"/>
      <c r="ALW131" s="32"/>
      <c r="ALX131" s="32"/>
      <c r="ALY131" s="32"/>
      <c r="ALZ131" s="32"/>
      <c r="AMA131" s="32"/>
      <c r="AMB131" s="32"/>
      <c r="AMC131" s="32"/>
      <c r="AMD131" s="32"/>
      <c r="AME131" s="32"/>
      <c r="AMF131" s="32"/>
      <c r="AMG131" s="32"/>
      <c r="AMH131" s="32"/>
      <c r="AMI131" s="32"/>
      <c r="AMJ131" s="32"/>
      <c r="AMK131" s="32"/>
      <c r="AML131" s="32"/>
      <c r="AMM131" s="32"/>
      <c r="AMN131" s="32"/>
      <c r="AMO131" s="32"/>
      <c r="AMP131" s="32"/>
      <c r="AMQ131" s="32"/>
      <c r="AMR131" s="32"/>
      <c r="AMS131" s="32"/>
      <c r="AMT131" s="32"/>
      <c r="AMU131" s="32"/>
      <c r="AMV131" s="32"/>
      <c r="AMW131" s="32"/>
      <c r="AMX131" s="32"/>
      <c r="AMY131" s="32"/>
      <c r="AMZ131" s="32"/>
      <c r="ANA131" s="32"/>
      <c r="ANB131" s="32"/>
      <c r="ANC131" s="32"/>
      <c r="AND131" s="32"/>
      <c r="ANE131" s="32"/>
      <c r="ANF131" s="32"/>
      <c r="ANG131" s="32"/>
      <c r="ANH131" s="32"/>
      <c r="ANI131" s="32"/>
      <c r="ANJ131" s="32"/>
      <c r="ANK131" s="32"/>
      <c r="ANL131" s="32"/>
      <c r="ANM131" s="32"/>
      <c r="ANN131" s="32"/>
      <c r="ANO131" s="32"/>
      <c r="ANP131" s="32"/>
      <c r="ANQ131" s="32"/>
      <c r="ANR131" s="32"/>
      <c r="ANS131" s="32"/>
      <c r="ANT131" s="32"/>
      <c r="ANU131" s="32"/>
      <c r="ANV131" s="32"/>
      <c r="ANW131" s="32"/>
      <c r="ANX131" s="32"/>
      <c r="ANY131" s="32"/>
      <c r="ANZ131" s="32"/>
      <c r="AOA131" s="32"/>
      <c r="AOB131" s="32"/>
      <c r="AOC131" s="32"/>
      <c r="AOD131" s="32"/>
      <c r="AOE131" s="32"/>
      <c r="AOF131" s="32"/>
      <c r="AOG131" s="32"/>
      <c r="AOH131" s="32"/>
      <c r="AOI131" s="32"/>
      <c r="AOJ131" s="32"/>
      <c r="AOK131" s="32"/>
      <c r="AOL131" s="32"/>
      <c r="AOM131" s="32"/>
      <c r="AON131" s="32"/>
      <c r="AOO131" s="32"/>
      <c r="AOP131" s="32"/>
      <c r="AOQ131" s="32"/>
      <c r="AOR131" s="32"/>
      <c r="AOS131" s="32"/>
      <c r="AOT131" s="32"/>
      <c r="AOU131" s="32"/>
      <c r="AOV131" s="32"/>
      <c r="AOW131" s="32"/>
      <c r="AOX131" s="32"/>
      <c r="AOY131" s="32"/>
      <c r="AOZ131" s="32"/>
      <c r="APA131" s="32"/>
      <c r="APB131" s="32"/>
      <c r="APC131" s="32"/>
      <c r="APD131" s="32"/>
      <c r="APE131" s="32"/>
      <c r="APF131" s="32"/>
      <c r="APG131" s="32"/>
      <c r="APH131" s="32"/>
      <c r="API131" s="32"/>
      <c r="APJ131" s="32"/>
      <c r="APK131" s="32"/>
      <c r="APL131" s="32"/>
      <c r="APM131" s="32"/>
      <c r="APN131" s="32"/>
      <c r="APO131" s="32"/>
      <c r="APP131" s="32"/>
      <c r="APQ131" s="32"/>
      <c r="APR131" s="32"/>
      <c r="APS131" s="32"/>
      <c r="APT131" s="32"/>
      <c r="APU131" s="32"/>
      <c r="APV131" s="32"/>
      <c r="APW131" s="32"/>
      <c r="APX131" s="32"/>
      <c r="APY131" s="32"/>
      <c r="APZ131" s="32"/>
      <c r="AQA131" s="32"/>
      <c r="AQB131" s="32"/>
      <c r="AQC131" s="32"/>
      <c r="AQD131" s="32"/>
      <c r="AQE131" s="32"/>
      <c r="AQF131" s="32"/>
      <c r="AQG131" s="32"/>
      <c r="AQH131" s="32"/>
      <c r="AQI131" s="32"/>
      <c r="AQJ131" s="32"/>
      <c r="AQK131" s="32"/>
      <c r="AQL131" s="32"/>
      <c r="AQM131" s="32"/>
      <c r="AQN131" s="32"/>
      <c r="AQO131" s="32"/>
      <c r="AQP131" s="32"/>
      <c r="AQQ131" s="32"/>
      <c r="AQR131" s="32"/>
      <c r="AQS131" s="32"/>
      <c r="AQT131" s="32"/>
      <c r="AQU131" s="32"/>
      <c r="AQV131" s="32"/>
      <c r="AQW131" s="32"/>
      <c r="AQX131" s="32"/>
      <c r="AQY131" s="32"/>
      <c r="AQZ131" s="32"/>
      <c r="ARA131" s="32"/>
      <c r="ARB131" s="32"/>
      <c r="ARC131" s="32"/>
      <c r="ARD131" s="32"/>
      <c r="ARE131" s="32"/>
      <c r="ARF131" s="32"/>
      <c r="ARG131" s="32"/>
      <c r="ARH131" s="32"/>
      <c r="ARI131" s="32"/>
      <c r="ARJ131" s="32"/>
      <c r="ARK131" s="32"/>
      <c r="ARL131" s="32"/>
      <c r="ARM131" s="32"/>
      <c r="ARN131" s="32"/>
      <c r="ARO131" s="32"/>
      <c r="ARP131" s="32"/>
      <c r="ARQ131" s="32"/>
      <c r="ARR131" s="32"/>
      <c r="ARS131" s="32"/>
      <c r="ART131" s="32"/>
      <c r="ARU131" s="32"/>
      <c r="ARV131" s="32"/>
      <c r="ARW131" s="32"/>
      <c r="ARX131" s="32"/>
      <c r="ARY131" s="32"/>
      <c r="ARZ131" s="32"/>
      <c r="ASA131" s="32"/>
      <c r="ASB131" s="32"/>
      <c r="ASC131" s="32"/>
      <c r="ASD131" s="32"/>
      <c r="ASE131" s="32"/>
      <c r="ASF131" s="32"/>
      <c r="ASG131" s="32"/>
      <c r="ASH131" s="32"/>
      <c r="ASI131" s="32"/>
      <c r="ASJ131" s="32"/>
      <c r="ASK131" s="32"/>
      <c r="ASL131" s="32"/>
      <c r="ASM131" s="32"/>
      <c r="ASN131" s="32"/>
      <c r="ASO131" s="32"/>
      <c r="ASP131" s="32"/>
      <c r="ASQ131" s="32"/>
      <c r="ASR131" s="32"/>
      <c r="ASS131" s="32"/>
      <c r="AST131" s="32"/>
      <c r="ASU131" s="32"/>
      <c r="ASV131" s="32"/>
      <c r="ASW131" s="32"/>
      <c r="ASX131" s="32"/>
      <c r="ASY131" s="32"/>
      <c r="ASZ131" s="32"/>
      <c r="ATA131" s="32"/>
      <c r="ATB131" s="32"/>
      <c r="ATC131" s="32"/>
      <c r="ATD131" s="32"/>
      <c r="ATE131" s="32"/>
      <c r="ATF131" s="32"/>
      <c r="ATG131" s="32"/>
      <c r="ATH131" s="32"/>
      <c r="ATI131" s="32"/>
      <c r="ATJ131" s="32"/>
      <c r="ATK131" s="32"/>
      <c r="ATL131" s="32"/>
      <c r="ATM131" s="32"/>
      <c r="ATN131" s="32"/>
      <c r="ATO131" s="32"/>
      <c r="ATP131" s="32"/>
      <c r="ATQ131" s="32"/>
      <c r="ATR131" s="32"/>
      <c r="ATS131" s="32"/>
      <c r="ATT131" s="32"/>
      <c r="ATU131" s="32"/>
      <c r="ATV131" s="32"/>
      <c r="ATW131" s="32"/>
      <c r="ATX131" s="32"/>
      <c r="ATY131" s="32"/>
      <c r="ATZ131" s="32"/>
      <c r="AUA131" s="32"/>
      <c r="AUB131" s="32"/>
      <c r="AUC131" s="32"/>
      <c r="AUD131" s="32"/>
      <c r="AUE131" s="32"/>
      <c r="AUF131" s="32"/>
      <c r="AUG131" s="32"/>
      <c r="AUH131" s="32"/>
      <c r="AUI131" s="32"/>
      <c r="AUJ131" s="32"/>
      <c r="AUK131" s="32"/>
      <c r="AUL131" s="32"/>
      <c r="AUM131" s="32"/>
      <c r="AUN131" s="32"/>
      <c r="AUO131" s="32"/>
      <c r="AUP131" s="32"/>
      <c r="AUQ131" s="32"/>
      <c r="AUR131" s="32"/>
      <c r="AUS131" s="32"/>
      <c r="AUT131" s="32"/>
      <c r="AUU131" s="32"/>
      <c r="AUV131" s="32"/>
      <c r="AUW131" s="32"/>
      <c r="AUX131" s="32"/>
      <c r="AUY131" s="32"/>
      <c r="AUZ131" s="32"/>
      <c r="AVA131" s="32"/>
      <c r="AVB131" s="32"/>
      <c r="AVC131" s="32"/>
      <c r="AVD131" s="32"/>
      <c r="AVE131" s="32"/>
      <c r="AVF131" s="32"/>
      <c r="AVG131" s="32"/>
      <c r="AVH131" s="32"/>
      <c r="AVI131" s="32"/>
      <c r="AVJ131" s="32"/>
      <c r="AVK131" s="32"/>
      <c r="AVL131" s="32"/>
      <c r="AVM131" s="32"/>
      <c r="AVN131" s="32"/>
      <c r="AVO131" s="32"/>
      <c r="AVP131" s="32"/>
      <c r="AVQ131" s="32"/>
      <c r="AVR131" s="32"/>
      <c r="AVS131" s="32"/>
      <c r="AVT131" s="32"/>
      <c r="AVU131" s="32"/>
      <c r="AVV131" s="32"/>
      <c r="AVW131" s="32"/>
      <c r="AVX131" s="32"/>
      <c r="AVY131" s="32"/>
      <c r="AVZ131" s="32"/>
      <c r="AWA131" s="32"/>
      <c r="AWB131" s="32"/>
      <c r="AWC131" s="32"/>
      <c r="AWD131" s="32"/>
      <c r="AWE131" s="32"/>
      <c r="AWF131" s="32"/>
      <c r="AWG131" s="32"/>
      <c r="AWH131" s="32"/>
      <c r="AWI131" s="32"/>
      <c r="AWJ131" s="32"/>
      <c r="AWK131" s="32"/>
      <c r="AWL131" s="32"/>
      <c r="AWM131" s="32"/>
      <c r="AWN131" s="32"/>
      <c r="AWO131" s="32"/>
      <c r="AWP131" s="32"/>
      <c r="AWQ131" s="32"/>
      <c r="AWR131" s="32"/>
      <c r="AWS131" s="32"/>
      <c r="AWT131" s="32"/>
      <c r="AWU131" s="32"/>
      <c r="AWV131" s="32"/>
      <c r="AWW131" s="32"/>
      <c r="AWX131" s="32"/>
      <c r="AWY131" s="32"/>
      <c r="AWZ131" s="32"/>
      <c r="AXA131" s="32"/>
      <c r="AXB131" s="32"/>
      <c r="AXC131" s="32"/>
      <c r="AXD131" s="32"/>
      <c r="AXE131" s="32"/>
      <c r="AXF131" s="32"/>
      <c r="AXG131" s="32"/>
      <c r="AXH131" s="32"/>
      <c r="AXI131" s="32"/>
      <c r="AXJ131" s="32"/>
      <c r="AXK131" s="32"/>
      <c r="AXL131" s="32"/>
      <c r="AXM131" s="32"/>
      <c r="AXN131" s="32"/>
      <c r="AXO131" s="32"/>
      <c r="AXP131" s="32"/>
      <c r="AXQ131" s="32"/>
      <c r="AXR131" s="32"/>
      <c r="AXS131" s="32"/>
      <c r="AXT131" s="32"/>
      <c r="AXU131" s="32"/>
      <c r="AXV131" s="32"/>
      <c r="AXW131" s="32"/>
      <c r="AXX131" s="32"/>
      <c r="AXY131" s="32"/>
      <c r="AXZ131" s="32"/>
      <c r="AYA131" s="32"/>
      <c r="AYB131" s="32"/>
      <c r="AYC131" s="32"/>
      <c r="AYD131" s="32"/>
      <c r="AYE131" s="32"/>
      <c r="AYF131" s="32"/>
      <c r="AYG131" s="32"/>
      <c r="AYH131" s="32"/>
      <c r="AYI131" s="32"/>
      <c r="AYJ131" s="32"/>
      <c r="AYK131" s="32"/>
      <c r="AYL131" s="32"/>
      <c r="AYM131" s="32"/>
      <c r="AYN131" s="32"/>
      <c r="AYO131" s="32"/>
      <c r="AYP131" s="32"/>
      <c r="AYQ131" s="32"/>
      <c r="AYR131" s="32"/>
      <c r="AYS131" s="32"/>
      <c r="AYT131" s="32"/>
      <c r="AYU131" s="32"/>
      <c r="AYV131" s="32"/>
      <c r="AYW131" s="32"/>
      <c r="AYX131" s="32"/>
      <c r="AYY131" s="32"/>
      <c r="AYZ131" s="32"/>
      <c r="AZA131" s="32"/>
      <c r="AZB131" s="32"/>
      <c r="AZC131" s="32"/>
      <c r="AZD131" s="32"/>
      <c r="AZE131" s="32"/>
      <c r="AZF131" s="32"/>
      <c r="AZG131" s="32"/>
      <c r="AZH131" s="32"/>
      <c r="AZI131" s="32"/>
      <c r="AZJ131" s="32"/>
      <c r="AZK131" s="32"/>
      <c r="AZL131" s="32"/>
      <c r="AZM131" s="32"/>
      <c r="AZN131" s="32"/>
      <c r="AZO131" s="32"/>
      <c r="AZP131" s="32"/>
      <c r="AZQ131" s="32"/>
      <c r="AZR131" s="32"/>
      <c r="AZS131" s="32"/>
      <c r="AZT131" s="32"/>
      <c r="AZU131" s="32"/>
      <c r="AZV131" s="32"/>
      <c r="AZW131" s="32"/>
      <c r="AZX131" s="32"/>
      <c r="AZY131" s="32"/>
      <c r="AZZ131" s="32"/>
      <c r="BAA131" s="32"/>
      <c r="BAB131" s="32"/>
      <c r="BAC131" s="32"/>
      <c r="BAD131" s="32"/>
      <c r="BAE131" s="32"/>
      <c r="BAF131" s="32"/>
      <c r="BAG131" s="32"/>
      <c r="BAH131" s="32"/>
      <c r="BAI131" s="32"/>
      <c r="BAJ131" s="32"/>
      <c r="BAK131" s="32"/>
      <c r="BAL131" s="32"/>
      <c r="BAM131" s="32"/>
      <c r="BAN131" s="32"/>
      <c r="BAO131" s="32"/>
      <c r="BAP131" s="32"/>
      <c r="BAQ131" s="32"/>
      <c r="BAR131" s="32"/>
      <c r="BAS131" s="32"/>
      <c r="BAT131" s="32"/>
      <c r="BAU131" s="32"/>
      <c r="BAV131" s="32"/>
      <c r="BAW131" s="32"/>
      <c r="BAX131" s="32"/>
      <c r="BAY131" s="32"/>
      <c r="BAZ131" s="32"/>
      <c r="BBA131" s="32"/>
      <c r="BBB131" s="32"/>
      <c r="BBC131" s="32"/>
      <c r="BBD131" s="32"/>
      <c r="BBE131" s="32"/>
      <c r="BBF131" s="32"/>
      <c r="BBG131" s="32"/>
      <c r="BBH131" s="32"/>
      <c r="BBI131" s="32"/>
      <c r="BBJ131" s="32"/>
      <c r="BBK131" s="32"/>
      <c r="BBL131" s="32"/>
      <c r="BBM131" s="32"/>
      <c r="BBN131" s="32"/>
      <c r="BBO131" s="32"/>
      <c r="BBP131" s="32"/>
      <c r="BBQ131" s="32"/>
      <c r="BBR131" s="32"/>
      <c r="BBS131" s="32"/>
      <c r="BBT131" s="32"/>
      <c r="BBU131" s="32"/>
      <c r="BBV131" s="32"/>
      <c r="BBW131" s="32"/>
      <c r="BBX131" s="32"/>
      <c r="BBY131" s="32"/>
      <c r="BBZ131" s="32"/>
      <c r="BCA131" s="32"/>
      <c r="BCB131" s="32"/>
      <c r="BCC131" s="32"/>
      <c r="BCD131" s="32"/>
      <c r="BCE131" s="32"/>
      <c r="BCF131" s="32"/>
      <c r="BCG131" s="32"/>
      <c r="BCH131" s="32"/>
      <c r="BCI131" s="32"/>
      <c r="BCJ131" s="32"/>
      <c r="BCK131" s="32"/>
      <c r="BCL131" s="32"/>
      <c r="BCM131" s="32"/>
      <c r="BCN131" s="32"/>
      <c r="BCO131" s="32"/>
      <c r="BCP131" s="32"/>
      <c r="BCQ131" s="32"/>
      <c r="BCR131" s="32"/>
      <c r="BCS131" s="32"/>
      <c r="BCT131" s="32"/>
      <c r="BCU131" s="32"/>
      <c r="BCV131" s="32"/>
      <c r="BCW131" s="32"/>
      <c r="BCX131" s="32"/>
      <c r="BCY131" s="32"/>
      <c r="BCZ131" s="32"/>
      <c r="BDA131" s="32"/>
      <c r="BDB131" s="32"/>
      <c r="BDC131" s="32"/>
      <c r="BDD131" s="32"/>
      <c r="BDE131" s="32"/>
      <c r="BDF131" s="32"/>
      <c r="BDG131" s="32"/>
      <c r="BDH131" s="32"/>
      <c r="BDI131" s="32"/>
      <c r="BDJ131" s="32"/>
      <c r="BDK131" s="32"/>
      <c r="BDL131" s="32"/>
      <c r="BDM131" s="32"/>
      <c r="BDN131" s="32"/>
      <c r="BDO131" s="32"/>
      <c r="BDP131" s="32"/>
      <c r="BDQ131" s="32"/>
      <c r="BDR131" s="32"/>
      <c r="BDS131" s="32"/>
      <c r="BDT131" s="32"/>
      <c r="BDU131" s="32"/>
      <c r="BDV131" s="32"/>
      <c r="BDW131" s="32"/>
      <c r="BDX131" s="32"/>
      <c r="BDY131" s="32"/>
      <c r="BDZ131" s="32"/>
      <c r="BEA131" s="32"/>
      <c r="BEB131" s="32"/>
      <c r="BEC131" s="32"/>
      <c r="BED131" s="32"/>
      <c r="BEE131" s="32"/>
      <c r="BEF131" s="32"/>
      <c r="BEG131" s="32"/>
      <c r="BEH131" s="32"/>
      <c r="BEI131" s="32"/>
      <c r="BEJ131" s="32"/>
      <c r="BEK131" s="32"/>
      <c r="BEL131" s="32"/>
      <c r="BEM131" s="32"/>
      <c r="BEN131" s="32"/>
      <c r="BEO131" s="32"/>
      <c r="BEP131" s="32"/>
      <c r="BEQ131" s="32"/>
      <c r="BER131" s="32"/>
      <c r="BES131" s="32"/>
      <c r="BET131" s="32"/>
      <c r="BEU131" s="32"/>
      <c r="BEV131" s="32"/>
      <c r="BEW131" s="32"/>
      <c r="BEX131" s="32"/>
      <c r="BEY131" s="32"/>
      <c r="BEZ131" s="32"/>
      <c r="BFA131" s="32"/>
      <c r="BFB131" s="32"/>
      <c r="BFC131" s="32"/>
      <c r="BFD131" s="32"/>
      <c r="BFE131" s="32"/>
      <c r="BFF131" s="32"/>
      <c r="BFG131" s="32"/>
      <c r="BFH131" s="32"/>
      <c r="BFI131" s="32"/>
      <c r="BFJ131" s="32"/>
      <c r="BFK131" s="32"/>
      <c r="BFL131" s="32"/>
      <c r="BFM131" s="32"/>
      <c r="BFN131" s="32"/>
      <c r="BFO131" s="32"/>
      <c r="BFP131" s="32"/>
      <c r="BFQ131" s="32"/>
      <c r="BFR131" s="32"/>
      <c r="BFS131" s="32"/>
      <c r="BFT131" s="32"/>
      <c r="BFU131" s="32"/>
      <c r="BFV131" s="32"/>
      <c r="BFW131" s="32"/>
      <c r="BFX131" s="32"/>
      <c r="BFY131" s="32"/>
      <c r="BFZ131" s="32"/>
      <c r="BGA131" s="32"/>
      <c r="BGB131" s="32"/>
      <c r="BGC131" s="32"/>
      <c r="BGD131" s="32"/>
      <c r="BGE131" s="32"/>
      <c r="BGF131" s="32"/>
      <c r="BGG131" s="32"/>
      <c r="BGH131" s="32"/>
      <c r="BGI131" s="32"/>
      <c r="BGJ131" s="32"/>
      <c r="BGK131" s="32"/>
      <c r="BGL131" s="32"/>
      <c r="BGM131" s="32"/>
      <c r="BGN131" s="32"/>
      <c r="BGO131" s="32"/>
      <c r="BGP131" s="32"/>
      <c r="BGQ131" s="32"/>
      <c r="BGR131" s="32"/>
      <c r="BGS131" s="32"/>
      <c r="BGT131" s="32"/>
      <c r="BGU131" s="32"/>
      <c r="BGV131" s="32"/>
      <c r="BGW131" s="32"/>
      <c r="BGX131" s="32"/>
      <c r="BGY131" s="32"/>
      <c r="BGZ131" s="32"/>
      <c r="BHA131" s="32"/>
      <c r="BHB131" s="32"/>
      <c r="BHC131" s="32"/>
      <c r="BHD131" s="32"/>
      <c r="BHE131" s="32"/>
      <c r="BHF131" s="32"/>
      <c r="BHG131" s="32"/>
      <c r="BHH131" s="32"/>
      <c r="BHI131" s="32"/>
      <c r="BHJ131" s="32"/>
      <c r="BHK131" s="32"/>
      <c r="BHL131" s="32"/>
      <c r="BHM131" s="32"/>
      <c r="BHN131" s="32"/>
      <c r="BHO131" s="32"/>
      <c r="BHP131" s="32"/>
      <c r="BHQ131" s="32"/>
      <c r="BHR131" s="32"/>
      <c r="BHS131" s="32"/>
      <c r="BHT131" s="32"/>
      <c r="BHU131" s="32"/>
      <c r="BHV131" s="32"/>
      <c r="BHW131" s="32"/>
      <c r="BHX131" s="32"/>
      <c r="BHY131" s="32"/>
      <c r="BHZ131" s="32"/>
      <c r="BIA131" s="32"/>
      <c r="BIB131" s="32"/>
      <c r="BIC131" s="32"/>
      <c r="BID131" s="32"/>
      <c r="BIE131" s="32"/>
      <c r="BIF131" s="32"/>
      <c r="BIG131" s="32"/>
      <c r="BIH131" s="32"/>
      <c r="BII131" s="32"/>
      <c r="BIJ131" s="32"/>
      <c r="BIK131" s="32"/>
      <c r="BIL131" s="32"/>
      <c r="BIM131" s="32"/>
      <c r="BIN131" s="32"/>
      <c r="BIO131" s="32"/>
      <c r="BIP131" s="32"/>
      <c r="BIQ131" s="32"/>
      <c r="BIR131" s="32"/>
      <c r="BIS131" s="32"/>
      <c r="BIT131" s="32"/>
      <c r="BIU131" s="32"/>
      <c r="BIV131" s="32"/>
      <c r="BIW131" s="32"/>
      <c r="BIX131" s="32"/>
      <c r="BIY131" s="32"/>
      <c r="BIZ131" s="32"/>
      <c r="BJA131" s="32"/>
      <c r="BJB131" s="32"/>
      <c r="BJC131" s="32"/>
      <c r="BJD131" s="32"/>
      <c r="BJE131" s="32"/>
      <c r="BJF131" s="32"/>
      <c r="BJG131" s="32"/>
      <c r="BJH131" s="32"/>
      <c r="BJI131" s="32"/>
      <c r="BJJ131" s="32"/>
      <c r="BJK131" s="32"/>
      <c r="BJL131" s="32"/>
      <c r="BJM131" s="32"/>
      <c r="BJN131" s="32"/>
      <c r="BJO131" s="32"/>
      <c r="BJP131" s="32"/>
      <c r="BJQ131" s="32"/>
      <c r="BJR131" s="32"/>
      <c r="BJS131" s="32"/>
      <c r="BJT131" s="32"/>
      <c r="BJU131" s="32"/>
      <c r="BJV131" s="32"/>
      <c r="BJW131" s="32"/>
      <c r="BJX131" s="32"/>
      <c r="BJY131" s="32"/>
      <c r="BJZ131" s="32"/>
      <c r="BKA131" s="32"/>
      <c r="BKB131" s="32"/>
      <c r="BKC131" s="32"/>
      <c r="BKD131" s="32"/>
      <c r="BKE131" s="32"/>
      <c r="BKF131" s="32"/>
      <c r="BKG131" s="32"/>
      <c r="BKH131" s="32"/>
      <c r="BKI131" s="32"/>
      <c r="BKJ131" s="32"/>
      <c r="BKK131" s="32"/>
      <c r="BKL131" s="32"/>
      <c r="BKM131" s="32"/>
      <c r="BKN131" s="32"/>
      <c r="BKO131" s="32"/>
      <c r="BKP131" s="32"/>
      <c r="BKQ131" s="32"/>
      <c r="BKR131" s="32"/>
      <c r="BKS131" s="32"/>
      <c r="BKT131" s="32"/>
      <c r="BKU131" s="32"/>
      <c r="BKV131" s="32"/>
      <c r="BKW131" s="32"/>
      <c r="BKX131" s="32"/>
      <c r="BKY131" s="32"/>
      <c r="BKZ131" s="32"/>
      <c r="BLA131" s="32"/>
      <c r="BLB131" s="32"/>
      <c r="BLC131" s="32"/>
      <c r="BLD131" s="32"/>
      <c r="BLE131" s="32"/>
      <c r="BLF131" s="32"/>
      <c r="BLG131" s="32"/>
      <c r="BLH131" s="32"/>
      <c r="BLI131" s="32"/>
      <c r="BLJ131" s="32"/>
      <c r="BLK131" s="32"/>
      <c r="BLL131" s="32"/>
      <c r="BLM131" s="32"/>
      <c r="BLN131" s="32"/>
      <c r="BLO131" s="32"/>
      <c r="BLP131" s="32"/>
      <c r="BLQ131" s="32"/>
      <c r="BLR131" s="32"/>
      <c r="BLS131" s="32"/>
      <c r="BLT131" s="32"/>
      <c r="BLU131" s="32"/>
      <c r="BLV131" s="32"/>
      <c r="BLW131" s="32"/>
      <c r="BLX131" s="32"/>
      <c r="BLY131" s="32"/>
      <c r="BLZ131" s="32"/>
      <c r="BMA131" s="32"/>
      <c r="BMB131" s="32"/>
      <c r="BMC131" s="32"/>
      <c r="BMD131" s="32"/>
      <c r="BME131" s="32"/>
      <c r="BMF131" s="32"/>
      <c r="BMG131" s="32"/>
      <c r="BMH131" s="32"/>
      <c r="BMI131" s="32"/>
      <c r="BMJ131" s="32"/>
      <c r="BMK131" s="32"/>
      <c r="BML131" s="32"/>
      <c r="BMM131" s="32"/>
      <c r="BMN131" s="32"/>
      <c r="BMO131" s="32"/>
      <c r="BMP131" s="32"/>
      <c r="BMQ131" s="32"/>
      <c r="BMR131" s="32"/>
      <c r="BMS131" s="32"/>
      <c r="BMT131" s="32"/>
      <c r="BMU131" s="32"/>
      <c r="BMV131" s="32"/>
      <c r="BMW131" s="32"/>
      <c r="BMX131" s="32"/>
      <c r="BMY131" s="32"/>
      <c r="BMZ131" s="32"/>
      <c r="BNA131" s="32"/>
      <c r="BNB131" s="32"/>
      <c r="BNC131" s="32"/>
      <c r="BND131" s="32"/>
      <c r="BNE131" s="32"/>
      <c r="BNF131" s="32"/>
      <c r="BNG131" s="32"/>
      <c r="BNH131" s="32"/>
      <c r="BNI131" s="32"/>
      <c r="BNJ131" s="32"/>
      <c r="BNK131" s="32"/>
      <c r="BNL131" s="32"/>
      <c r="BNM131" s="32"/>
      <c r="BNN131" s="32"/>
      <c r="BNO131" s="32"/>
      <c r="BNP131" s="32"/>
      <c r="BNQ131" s="32"/>
      <c r="BNR131" s="32"/>
      <c r="BNS131" s="32"/>
      <c r="BNT131" s="32"/>
      <c r="BNU131" s="32"/>
      <c r="BNV131" s="32"/>
      <c r="BNW131" s="32"/>
      <c r="BNX131" s="32"/>
      <c r="BNY131" s="32"/>
      <c r="BNZ131" s="32"/>
      <c r="BOA131" s="32"/>
      <c r="BOB131" s="32"/>
      <c r="BOC131" s="32"/>
      <c r="BOD131" s="32"/>
      <c r="BOE131" s="32"/>
      <c r="BOF131" s="32"/>
      <c r="BOG131" s="32"/>
      <c r="BOH131" s="32"/>
      <c r="BOI131" s="32"/>
      <c r="BOJ131" s="32"/>
      <c r="BOK131" s="32"/>
      <c r="BOL131" s="32"/>
      <c r="BOM131" s="32"/>
      <c r="BON131" s="32"/>
      <c r="BOO131" s="32"/>
      <c r="BOP131" s="32"/>
      <c r="BOQ131" s="32"/>
      <c r="BOR131" s="32"/>
      <c r="BOS131" s="32"/>
      <c r="BOT131" s="32"/>
      <c r="BOU131" s="32"/>
      <c r="BOV131" s="32"/>
      <c r="BOW131" s="32"/>
      <c r="BOX131" s="32"/>
      <c r="BOY131" s="32"/>
      <c r="BOZ131" s="32"/>
      <c r="BPA131" s="32"/>
      <c r="BPB131" s="32"/>
      <c r="BPC131" s="32"/>
      <c r="BPD131" s="32"/>
      <c r="BPE131" s="32"/>
      <c r="BPF131" s="32"/>
      <c r="BPG131" s="32"/>
      <c r="BPH131" s="32"/>
      <c r="BPI131" s="32"/>
      <c r="BPJ131" s="32"/>
      <c r="BPK131" s="32"/>
      <c r="BPL131" s="32"/>
      <c r="BPM131" s="32"/>
      <c r="BPN131" s="32"/>
      <c r="BPO131" s="32"/>
      <c r="BPP131" s="32"/>
      <c r="BPQ131" s="32"/>
      <c r="BPR131" s="32"/>
      <c r="BPS131" s="32"/>
      <c r="BPT131" s="32"/>
      <c r="BPU131" s="32"/>
      <c r="BPV131" s="32"/>
      <c r="BPW131" s="32"/>
      <c r="BPX131" s="32"/>
      <c r="BPY131" s="32"/>
      <c r="BPZ131" s="32"/>
      <c r="BQA131" s="32"/>
      <c r="BQB131" s="32"/>
      <c r="BQC131" s="32"/>
      <c r="BQD131" s="32"/>
      <c r="BQE131" s="32"/>
      <c r="BQF131" s="32"/>
      <c r="BQG131" s="32"/>
      <c r="BQH131" s="32"/>
      <c r="BQI131" s="32"/>
      <c r="BQJ131" s="32"/>
      <c r="BQK131" s="32"/>
      <c r="BQL131" s="32"/>
      <c r="BQM131" s="32"/>
      <c r="BQN131" s="32"/>
      <c r="BQO131" s="32"/>
      <c r="BQP131" s="32"/>
      <c r="BQQ131" s="32"/>
      <c r="BQR131" s="32"/>
      <c r="BQS131" s="32"/>
      <c r="BQT131" s="32"/>
      <c r="BQU131" s="32"/>
      <c r="BQV131" s="32"/>
      <c r="BQW131" s="32"/>
      <c r="BQX131" s="32"/>
      <c r="BQY131" s="32"/>
      <c r="BQZ131" s="32"/>
      <c r="BRA131" s="32"/>
      <c r="BRB131" s="32"/>
      <c r="BRC131" s="32"/>
      <c r="BRD131" s="32"/>
      <c r="BRE131" s="32"/>
      <c r="BRF131" s="32"/>
      <c r="BRG131" s="32"/>
      <c r="BRH131" s="32"/>
      <c r="BRI131" s="32"/>
      <c r="BRJ131" s="32"/>
      <c r="BRK131" s="32"/>
      <c r="BRL131" s="32"/>
      <c r="BRM131" s="32"/>
      <c r="BRN131" s="32"/>
      <c r="BRO131" s="32"/>
      <c r="BRP131" s="32"/>
      <c r="BRQ131" s="32"/>
      <c r="BRR131" s="32"/>
      <c r="BRS131" s="32"/>
      <c r="BRT131" s="32"/>
      <c r="BRU131" s="32"/>
      <c r="BRV131" s="32"/>
      <c r="BRW131" s="32"/>
      <c r="BRX131" s="32"/>
      <c r="BRY131" s="32"/>
      <c r="BRZ131" s="32"/>
      <c r="BSA131" s="32"/>
      <c r="BSB131" s="32"/>
    </row>
    <row r="132" spans="1:1848" s="32" customFormat="1" x14ac:dyDescent="0.2">
      <c r="A132" s="36" t="s">
        <v>13</v>
      </c>
      <c r="B132" s="30" t="s">
        <v>1</v>
      </c>
      <c r="C132" s="89">
        <v>96.5</v>
      </c>
      <c r="D132" s="89">
        <f>D131/C131*100</f>
        <v>100.82279751153922</v>
      </c>
      <c r="E132" s="89">
        <f>E131/D131*100</f>
        <v>103.10509554140128</v>
      </c>
      <c r="F132" s="89">
        <f t="shared" ref="F132" si="80">F131/E131*100</f>
        <v>90.584415584415595</v>
      </c>
      <c r="G132" s="89">
        <f>G131/F131*100</f>
        <v>112.10113339145597</v>
      </c>
      <c r="H132" s="89">
        <f>H131/G131*100</f>
        <v>105.73616079915659</v>
      </c>
      <c r="I132" s="89">
        <f>I131/G131*100</f>
        <v>105.77072639601803</v>
      </c>
      <c r="J132" s="89">
        <f>J131/H131*100</f>
        <v>111.6050997057862</v>
      </c>
      <c r="K132" s="89">
        <f>K131/I131*100</f>
        <v>111.63398692810458</v>
      </c>
      <c r="L132" s="89">
        <f>L131/J131*100</f>
        <v>108.72290568248391</v>
      </c>
      <c r="M132" s="89">
        <f>M131/K131*100</f>
        <v>108.86416861826697</v>
      </c>
      <c r="N132" s="35"/>
      <c r="O132" s="35"/>
    </row>
    <row r="133" spans="1:1848" s="32" customFormat="1" ht="27" x14ac:dyDescent="0.2">
      <c r="A133" s="47" t="s">
        <v>28</v>
      </c>
      <c r="B133" s="30" t="s">
        <v>11</v>
      </c>
      <c r="C133" s="91">
        <f>C135+C137</f>
        <v>14682.4</v>
      </c>
      <c r="D133" s="91">
        <f t="shared" ref="D133:M133" si="81">D135+D137</f>
        <v>15392</v>
      </c>
      <c r="E133" s="91">
        <f t="shared" si="81"/>
        <v>15562</v>
      </c>
      <c r="F133" s="91">
        <f t="shared" si="81"/>
        <v>17818.5</v>
      </c>
      <c r="G133" s="91">
        <f t="shared" si="81"/>
        <v>20099.3</v>
      </c>
      <c r="H133" s="91">
        <f t="shared" si="81"/>
        <v>20773</v>
      </c>
      <c r="I133" s="91">
        <f t="shared" si="81"/>
        <v>20873</v>
      </c>
      <c r="J133" s="91">
        <f t="shared" si="81"/>
        <v>23544.7</v>
      </c>
      <c r="K133" s="91">
        <f t="shared" si="81"/>
        <v>23711.7</v>
      </c>
      <c r="L133" s="91">
        <f t="shared" si="81"/>
        <v>25787</v>
      </c>
      <c r="M133" s="91">
        <f t="shared" si="81"/>
        <v>26087</v>
      </c>
      <c r="N133" s="31"/>
      <c r="O133" s="31"/>
    </row>
    <row r="134" spans="1:1848" s="32" customFormat="1" x14ac:dyDescent="0.2">
      <c r="A134" s="36" t="s">
        <v>13</v>
      </c>
      <c r="B134" s="30" t="s">
        <v>1</v>
      </c>
      <c r="C134" s="89">
        <v>98.5</v>
      </c>
      <c r="D134" s="89">
        <f>D133/C133*100</f>
        <v>104.83299733013676</v>
      </c>
      <c r="E134" s="89">
        <f>E133/D133*100</f>
        <v>101.10446985446985</v>
      </c>
      <c r="F134" s="89">
        <f t="shared" ref="F134" si="82">F133/E133*100</f>
        <v>114.50006425909267</v>
      </c>
      <c r="G134" s="89">
        <f>G133/F133*100</f>
        <v>112.8001795886298</v>
      </c>
      <c r="H134" s="89">
        <f>H133/G133*100</f>
        <v>103.35185802490633</v>
      </c>
      <c r="I134" s="89">
        <f>I133/G133*100</f>
        <v>103.84938778962452</v>
      </c>
      <c r="J134" s="89">
        <f>J133/H133*100</f>
        <v>113.34280075097483</v>
      </c>
      <c r="K134" s="89">
        <f>K133/I133*100</f>
        <v>113.59986585541131</v>
      </c>
      <c r="L134" s="89">
        <f>L133/J133*100</f>
        <v>109.52358704931471</v>
      </c>
      <c r="M134" s="89">
        <f>M133/K133*100</f>
        <v>110.01741756179439</v>
      </c>
      <c r="N134" s="31"/>
      <c r="O134" s="31"/>
    </row>
    <row r="135" spans="1:1848" s="84" customFormat="1" ht="38.25" x14ac:dyDescent="0.2">
      <c r="A135" s="29" t="s">
        <v>53</v>
      </c>
      <c r="B135" s="30" t="s">
        <v>11</v>
      </c>
      <c r="C135" s="89">
        <v>0</v>
      </c>
      <c r="D135" s="89">
        <v>0</v>
      </c>
      <c r="E135" s="89">
        <v>0</v>
      </c>
      <c r="F135" s="89">
        <v>0</v>
      </c>
      <c r="G135" s="89">
        <v>0</v>
      </c>
      <c r="H135" s="89">
        <v>0</v>
      </c>
      <c r="I135" s="89">
        <v>0</v>
      </c>
      <c r="J135" s="89">
        <v>0</v>
      </c>
      <c r="K135" s="89">
        <v>0</v>
      </c>
      <c r="L135" s="89">
        <v>0</v>
      </c>
      <c r="M135" s="89">
        <v>0</v>
      </c>
      <c r="N135" s="31"/>
      <c r="O135" s="31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32"/>
      <c r="GE135" s="32"/>
      <c r="GF135" s="32"/>
      <c r="GG135" s="32"/>
      <c r="GH135" s="32"/>
      <c r="GI135" s="32"/>
      <c r="GJ135" s="32"/>
      <c r="GK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  <c r="II135" s="32"/>
      <c r="IJ135" s="32"/>
      <c r="IK135" s="32"/>
      <c r="IL135" s="32"/>
      <c r="IM135" s="32"/>
      <c r="IN135" s="32"/>
      <c r="IO135" s="32"/>
      <c r="IP135" s="32"/>
      <c r="IQ135" s="32"/>
      <c r="IR135" s="32"/>
      <c r="IS135" s="32"/>
      <c r="IT135" s="32"/>
      <c r="IU135" s="32"/>
      <c r="IV135" s="32"/>
      <c r="IW135" s="32"/>
      <c r="IX135" s="32"/>
      <c r="IY135" s="32"/>
      <c r="IZ135" s="32"/>
      <c r="JA135" s="32"/>
      <c r="JB135" s="32"/>
      <c r="JC135" s="32"/>
      <c r="JD135" s="32"/>
      <c r="JE135" s="32"/>
      <c r="JF135" s="32"/>
      <c r="JG135" s="32"/>
      <c r="JH135" s="32"/>
      <c r="JI135" s="32"/>
      <c r="JJ135" s="32"/>
      <c r="JK135" s="32"/>
      <c r="JL135" s="32"/>
      <c r="JM135" s="32"/>
      <c r="JN135" s="32"/>
      <c r="JO135" s="32"/>
      <c r="JP135" s="32"/>
      <c r="JQ135" s="32"/>
      <c r="JR135" s="32"/>
      <c r="JS135" s="32"/>
      <c r="JT135" s="32"/>
      <c r="JU135" s="32"/>
      <c r="JV135" s="32"/>
      <c r="JW135" s="32"/>
      <c r="JX135" s="32"/>
      <c r="JY135" s="32"/>
      <c r="JZ135" s="32"/>
      <c r="KA135" s="32"/>
      <c r="KB135" s="32"/>
      <c r="KC135" s="32"/>
      <c r="KD135" s="32"/>
      <c r="KE135" s="32"/>
      <c r="KF135" s="32"/>
      <c r="KG135" s="32"/>
      <c r="KH135" s="32"/>
      <c r="KI135" s="32"/>
      <c r="KJ135" s="32"/>
      <c r="KK135" s="32"/>
      <c r="KL135" s="32"/>
      <c r="KM135" s="32"/>
      <c r="KN135" s="32"/>
      <c r="KO135" s="32"/>
      <c r="KP135" s="32"/>
      <c r="KQ135" s="32"/>
      <c r="KR135" s="32"/>
      <c r="KS135" s="32"/>
      <c r="KT135" s="32"/>
      <c r="KU135" s="32"/>
      <c r="KV135" s="32"/>
      <c r="KW135" s="32"/>
      <c r="KX135" s="32"/>
      <c r="KY135" s="32"/>
      <c r="KZ135" s="32"/>
      <c r="LA135" s="32"/>
      <c r="LB135" s="32"/>
      <c r="LC135" s="32"/>
      <c r="LD135" s="32"/>
      <c r="LE135" s="32"/>
      <c r="LF135" s="32"/>
      <c r="LG135" s="32"/>
      <c r="LH135" s="32"/>
      <c r="LI135" s="32"/>
      <c r="LJ135" s="32"/>
      <c r="LK135" s="32"/>
      <c r="LL135" s="32"/>
      <c r="LM135" s="32"/>
      <c r="LN135" s="32"/>
      <c r="LO135" s="32"/>
      <c r="LP135" s="32"/>
      <c r="LQ135" s="32"/>
      <c r="LR135" s="32"/>
      <c r="LS135" s="32"/>
      <c r="LT135" s="32"/>
      <c r="LU135" s="32"/>
      <c r="LV135" s="32"/>
      <c r="LW135" s="32"/>
      <c r="LX135" s="32"/>
      <c r="LY135" s="32"/>
      <c r="LZ135" s="32"/>
      <c r="MA135" s="32"/>
      <c r="MB135" s="32"/>
      <c r="MC135" s="32"/>
      <c r="MD135" s="32"/>
      <c r="ME135" s="32"/>
      <c r="MF135" s="32"/>
      <c r="MG135" s="32"/>
      <c r="MH135" s="32"/>
      <c r="MI135" s="32"/>
      <c r="MJ135" s="32"/>
      <c r="MK135" s="32"/>
      <c r="ML135" s="32"/>
      <c r="MM135" s="32"/>
      <c r="MN135" s="32"/>
      <c r="MO135" s="32"/>
      <c r="MP135" s="32"/>
      <c r="MQ135" s="32"/>
      <c r="MR135" s="32"/>
      <c r="MS135" s="32"/>
      <c r="MT135" s="32"/>
      <c r="MU135" s="32"/>
      <c r="MV135" s="32"/>
      <c r="MW135" s="32"/>
      <c r="MX135" s="32"/>
      <c r="MY135" s="32"/>
      <c r="MZ135" s="32"/>
      <c r="NA135" s="32"/>
      <c r="NB135" s="32"/>
      <c r="NC135" s="32"/>
      <c r="ND135" s="32"/>
      <c r="NE135" s="32"/>
      <c r="NF135" s="32"/>
      <c r="NG135" s="32"/>
      <c r="NH135" s="32"/>
      <c r="NI135" s="32"/>
      <c r="NJ135" s="32"/>
      <c r="NK135" s="32"/>
      <c r="NL135" s="32"/>
      <c r="NM135" s="32"/>
      <c r="NN135" s="32"/>
      <c r="NO135" s="32"/>
      <c r="NP135" s="32"/>
      <c r="NQ135" s="32"/>
      <c r="NR135" s="32"/>
      <c r="NS135" s="32"/>
      <c r="NT135" s="32"/>
      <c r="NU135" s="32"/>
      <c r="NV135" s="32"/>
      <c r="NW135" s="32"/>
      <c r="NX135" s="32"/>
      <c r="NY135" s="32"/>
      <c r="NZ135" s="32"/>
      <c r="OA135" s="32"/>
      <c r="OB135" s="32"/>
      <c r="OC135" s="32"/>
      <c r="OD135" s="32"/>
      <c r="OE135" s="32"/>
      <c r="OF135" s="32"/>
      <c r="OG135" s="32"/>
      <c r="OH135" s="32"/>
      <c r="OI135" s="32"/>
      <c r="OJ135" s="32"/>
      <c r="OK135" s="32"/>
      <c r="OL135" s="32"/>
      <c r="OM135" s="32"/>
      <c r="ON135" s="32"/>
      <c r="OO135" s="32"/>
      <c r="OP135" s="32"/>
      <c r="OQ135" s="32"/>
      <c r="OR135" s="32"/>
      <c r="OS135" s="32"/>
      <c r="OT135" s="32"/>
      <c r="OU135" s="32"/>
      <c r="OV135" s="32"/>
      <c r="OW135" s="32"/>
      <c r="OX135" s="32"/>
      <c r="OY135" s="32"/>
      <c r="OZ135" s="32"/>
      <c r="PA135" s="32"/>
      <c r="PB135" s="32"/>
      <c r="PC135" s="32"/>
      <c r="PD135" s="32"/>
      <c r="PE135" s="32"/>
      <c r="PF135" s="32"/>
      <c r="PG135" s="32"/>
      <c r="PH135" s="32"/>
      <c r="PI135" s="32"/>
      <c r="PJ135" s="32"/>
      <c r="PK135" s="32"/>
      <c r="PL135" s="32"/>
      <c r="PM135" s="32"/>
      <c r="PN135" s="32"/>
      <c r="PO135" s="32"/>
      <c r="PP135" s="32"/>
      <c r="PQ135" s="32"/>
      <c r="PR135" s="32"/>
      <c r="PS135" s="32"/>
      <c r="PT135" s="32"/>
      <c r="PU135" s="32"/>
      <c r="PV135" s="32"/>
      <c r="PW135" s="32"/>
      <c r="PX135" s="32"/>
      <c r="PY135" s="32"/>
      <c r="PZ135" s="32"/>
      <c r="QA135" s="32"/>
      <c r="QB135" s="32"/>
      <c r="QC135" s="32"/>
      <c r="QD135" s="32"/>
      <c r="QE135" s="32"/>
      <c r="QF135" s="32"/>
      <c r="QG135" s="32"/>
      <c r="QH135" s="32"/>
      <c r="QI135" s="32"/>
      <c r="QJ135" s="32"/>
      <c r="QK135" s="32"/>
      <c r="QL135" s="32"/>
      <c r="QM135" s="32"/>
      <c r="QN135" s="32"/>
      <c r="QO135" s="32"/>
      <c r="QP135" s="32"/>
      <c r="QQ135" s="32"/>
      <c r="QR135" s="32"/>
      <c r="QS135" s="32"/>
      <c r="QT135" s="32"/>
      <c r="QU135" s="32"/>
      <c r="QV135" s="32"/>
      <c r="QW135" s="32"/>
      <c r="QX135" s="32"/>
      <c r="QY135" s="32"/>
      <c r="QZ135" s="32"/>
      <c r="RA135" s="32"/>
      <c r="RB135" s="32"/>
      <c r="RC135" s="32"/>
      <c r="RD135" s="32"/>
      <c r="RE135" s="32"/>
      <c r="RF135" s="32"/>
      <c r="RG135" s="32"/>
      <c r="RH135" s="32"/>
      <c r="RI135" s="32"/>
      <c r="RJ135" s="32"/>
      <c r="RK135" s="32"/>
      <c r="RL135" s="32"/>
      <c r="RM135" s="32"/>
      <c r="RN135" s="32"/>
      <c r="RO135" s="32"/>
      <c r="RP135" s="32"/>
      <c r="RQ135" s="32"/>
      <c r="RR135" s="32"/>
      <c r="RS135" s="32"/>
      <c r="RT135" s="32"/>
      <c r="RU135" s="32"/>
      <c r="RV135" s="32"/>
      <c r="RW135" s="32"/>
      <c r="RX135" s="32"/>
      <c r="RY135" s="32"/>
      <c r="RZ135" s="32"/>
      <c r="SA135" s="32"/>
      <c r="SB135" s="32"/>
      <c r="SC135" s="32"/>
      <c r="SD135" s="32"/>
      <c r="SE135" s="32"/>
      <c r="SF135" s="32"/>
      <c r="SG135" s="32"/>
      <c r="SH135" s="32"/>
      <c r="SI135" s="32"/>
      <c r="SJ135" s="32"/>
      <c r="SK135" s="32"/>
      <c r="SL135" s="32"/>
      <c r="SM135" s="32"/>
      <c r="SN135" s="32"/>
      <c r="SO135" s="32"/>
      <c r="SP135" s="32"/>
      <c r="SQ135" s="32"/>
      <c r="SR135" s="32"/>
      <c r="SS135" s="32"/>
      <c r="ST135" s="32"/>
      <c r="SU135" s="32"/>
      <c r="SV135" s="32"/>
      <c r="SW135" s="32"/>
      <c r="SX135" s="32"/>
      <c r="SY135" s="32"/>
      <c r="SZ135" s="32"/>
      <c r="TA135" s="32"/>
      <c r="TB135" s="32"/>
      <c r="TC135" s="32"/>
      <c r="TD135" s="32"/>
      <c r="TE135" s="32"/>
      <c r="TF135" s="32"/>
      <c r="TG135" s="32"/>
      <c r="TH135" s="32"/>
      <c r="TI135" s="32"/>
      <c r="TJ135" s="32"/>
      <c r="TK135" s="32"/>
      <c r="TL135" s="32"/>
      <c r="TM135" s="32"/>
      <c r="TN135" s="32"/>
      <c r="TO135" s="32"/>
      <c r="TP135" s="32"/>
      <c r="TQ135" s="32"/>
      <c r="TR135" s="32"/>
      <c r="TS135" s="32"/>
      <c r="TT135" s="32"/>
      <c r="TU135" s="32"/>
      <c r="TV135" s="32"/>
      <c r="TW135" s="32"/>
      <c r="TX135" s="32"/>
      <c r="TY135" s="32"/>
      <c r="TZ135" s="32"/>
      <c r="UA135" s="32"/>
      <c r="UB135" s="32"/>
      <c r="UC135" s="32"/>
      <c r="UD135" s="32"/>
      <c r="UE135" s="32"/>
      <c r="UF135" s="32"/>
      <c r="UG135" s="32"/>
      <c r="UH135" s="32"/>
      <c r="UI135" s="32"/>
      <c r="UJ135" s="32"/>
      <c r="UK135" s="32"/>
      <c r="UL135" s="32"/>
      <c r="UM135" s="32"/>
      <c r="UN135" s="32"/>
      <c r="UO135" s="32"/>
      <c r="UP135" s="32"/>
      <c r="UQ135" s="32"/>
      <c r="UR135" s="32"/>
      <c r="US135" s="32"/>
      <c r="UT135" s="32"/>
      <c r="UU135" s="32"/>
      <c r="UV135" s="32"/>
      <c r="UW135" s="32"/>
      <c r="UX135" s="32"/>
      <c r="UY135" s="32"/>
      <c r="UZ135" s="32"/>
      <c r="VA135" s="32"/>
      <c r="VB135" s="32"/>
      <c r="VC135" s="32"/>
      <c r="VD135" s="32"/>
      <c r="VE135" s="32"/>
      <c r="VF135" s="32"/>
      <c r="VG135" s="32"/>
      <c r="VH135" s="32"/>
      <c r="VI135" s="32"/>
      <c r="VJ135" s="32"/>
      <c r="VK135" s="32"/>
      <c r="VL135" s="32"/>
      <c r="VM135" s="32"/>
      <c r="VN135" s="32"/>
      <c r="VO135" s="32"/>
      <c r="VP135" s="32"/>
      <c r="VQ135" s="32"/>
      <c r="VR135" s="32"/>
      <c r="VS135" s="32"/>
      <c r="VT135" s="32"/>
      <c r="VU135" s="32"/>
      <c r="VV135" s="32"/>
      <c r="VW135" s="32"/>
      <c r="VX135" s="32"/>
      <c r="VY135" s="32"/>
      <c r="VZ135" s="32"/>
      <c r="WA135" s="32"/>
      <c r="WB135" s="32"/>
      <c r="WC135" s="32"/>
      <c r="WD135" s="32"/>
      <c r="WE135" s="32"/>
      <c r="WF135" s="32"/>
      <c r="WG135" s="32"/>
      <c r="WH135" s="32"/>
      <c r="WI135" s="32"/>
      <c r="WJ135" s="32"/>
      <c r="WK135" s="32"/>
      <c r="WL135" s="32"/>
      <c r="WM135" s="32"/>
      <c r="WN135" s="32"/>
      <c r="WO135" s="32"/>
      <c r="WP135" s="32"/>
      <c r="WQ135" s="32"/>
      <c r="WR135" s="32"/>
      <c r="WS135" s="32"/>
      <c r="WT135" s="32"/>
      <c r="WU135" s="32"/>
      <c r="WV135" s="32"/>
      <c r="WW135" s="32"/>
      <c r="WX135" s="32"/>
      <c r="WY135" s="32"/>
      <c r="WZ135" s="32"/>
      <c r="XA135" s="32"/>
      <c r="XB135" s="32"/>
      <c r="XC135" s="32"/>
      <c r="XD135" s="32"/>
      <c r="XE135" s="32"/>
      <c r="XF135" s="32"/>
      <c r="XG135" s="32"/>
      <c r="XH135" s="32"/>
      <c r="XI135" s="32"/>
      <c r="XJ135" s="32"/>
      <c r="XK135" s="32"/>
      <c r="XL135" s="32"/>
      <c r="XM135" s="32"/>
      <c r="XN135" s="32"/>
      <c r="XO135" s="32"/>
      <c r="XP135" s="32"/>
      <c r="XQ135" s="32"/>
      <c r="XR135" s="32"/>
      <c r="XS135" s="32"/>
      <c r="XT135" s="32"/>
      <c r="XU135" s="32"/>
      <c r="XV135" s="32"/>
      <c r="XW135" s="32"/>
      <c r="XX135" s="32"/>
      <c r="XY135" s="32"/>
      <c r="XZ135" s="32"/>
      <c r="YA135" s="32"/>
      <c r="YB135" s="32"/>
      <c r="YC135" s="32"/>
      <c r="YD135" s="32"/>
      <c r="YE135" s="32"/>
      <c r="YF135" s="32"/>
      <c r="YG135" s="32"/>
      <c r="YH135" s="32"/>
      <c r="YI135" s="32"/>
      <c r="YJ135" s="32"/>
      <c r="YK135" s="32"/>
      <c r="YL135" s="32"/>
      <c r="YM135" s="32"/>
      <c r="YN135" s="32"/>
      <c r="YO135" s="32"/>
      <c r="YP135" s="32"/>
      <c r="YQ135" s="32"/>
      <c r="YR135" s="32"/>
      <c r="YS135" s="32"/>
      <c r="YT135" s="32"/>
      <c r="YU135" s="32"/>
      <c r="YV135" s="32"/>
      <c r="YW135" s="32"/>
      <c r="YX135" s="32"/>
      <c r="YY135" s="32"/>
      <c r="YZ135" s="32"/>
      <c r="ZA135" s="32"/>
      <c r="ZB135" s="32"/>
      <c r="ZC135" s="32"/>
      <c r="ZD135" s="32"/>
      <c r="ZE135" s="32"/>
      <c r="ZF135" s="32"/>
      <c r="ZG135" s="32"/>
      <c r="ZH135" s="32"/>
      <c r="ZI135" s="32"/>
      <c r="ZJ135" s="32"/>
      <c r="ZK135" s="32"/>
      <c r="ZL135" s="32"/>
      <c r="ZM135" s="32"/>
      <c r="ZN135" s="32"/>
      <c r="ZO135" s="32"/>
      <c r="ZP135" s="32"/>
      <c r="ZQ135" s="32"/>
      <c r="ZR135" s="32"/>
      <c r="ZS135" s="32"/>
      <c r="ZT135" s="32"/>
      <c r="ZU135" s="32"/>
      <c r="ZV135" s="32"/>
      <c r="ZW135" s="32"/>
      <c r="ZX135" s="32"/>
      <c r="ZY135" s="32"/>
      <c r="ZZ135" s="32"/>
      <c r="AAA135" s="32"/>
      <c r="AAB135" s="32"/>
      <c r="AAC135" s="32"/>
      <c r="AAD135" s="32"/>
      <c r="AAE135" s="32"/>
      <c r="AAF135" s="32"/>
      <c r="AAG135" s="32"/>
      <c r="AAH135" s="32"/>
      <c r="AAI135" s="32"/>
      <c r="AAJ135" s="32"/>
      <c r="AAK135" s="32"/>
      <c r="AAL135" s="32"/>
      <c r="AAM135" s="32"/>
      <c r="AAN135" s="32"/>
      <c r="AAO135" s="32"/>
      <c r="AAP135" s="32"/>
      <c r="AAQ135" s="32"/>
      <c r="AAR135" s="32"/>
      <c r="AAS135" s="32"/>
      <c r="AAT135" s="32"/>
      <c r="AAU135" s="32"/>
      <c r="AAV135" s="32"/>
      <c r="AAW135" s="32"/>
      <c r="AAX135" s="32"/>
      <c r="AAY135" s="32"/>
      <c r="AAZ135" s="32"/>
      <c r="ABA135" s="32"/>
      <c r="ABB135" s="32"/>
      <c r="ABC135" s="32"/>
      <c r="ABD135" s="32"/>
      <c r="ABE135" s="32"/>
      <c r="ABF135" s="32"/>
      <c r="ABG135" s="32"/>
      <c r="ABH135" s="32"/>
      <c r="ABI135" s="32"/>
      <c r="ABJ135" s="32"/>
      <c r="ABK135" s="32"/>
      <c r="ABL135" s="32"/>
      <c r="ABM135" s="32"/>
      <c r="ABN135" s="32"/>
      <c r="ABO135" s="32"/>
      <c r="ABP135" s="32"/>
      <c r="ABQ135" s="32"/>
      <c r="ABR135" s="32"/>
      <c r="ABS135" s="32"/>
      <c r="ABT135" s="32"/>
      <c r="ABU135" s="32"/>
      <c r="ABV135" s="32"/>
      <c r="ABW135" s="32"/>
      <c r="ABX135" s="32"/>
      <c r="ABY135" s="32"/>
      <c r="ABZ135" s="32"/>
      <c r="ACA135" s="32"/>
      <c r="ACB135" s="32"/>
      <c r="ACC135" s="32"/>
      <c r="ACD135" s="32"/>
      <c r="ACE135" s="32"/>
      <c r="ACF135" s="32"/>
      <c r="ACG135" s="32"/>
      <c r="ACH135" s="32"/>
      <c r="ACI135" s="32"/>
      <c r="ACJ135" s="32"/>
      <c r="ACK135" s="32"/>
      <c r="ACL135" s="32"/>
      <c r="ACM135" s="32"/>
      <c r="ACN135" s="32"/>
      <c r="ACO135" s="32"/>
      <c r="ACP135" s="32"/>
      <c r="ACQ135" s="32"/>
      <c r="ACR135" s="32"/>
      <c r="ACS135" s="32"/>
      <c r="ACT135" s="32"/>
      <c r="ACU135" s="32"/>
      <c r="ACV135" s="32"/>
      <c r="ACW135" s="32"/>
      <c r="ACX135" s="32"/>
      <c r="ACY135" s="32"/>
      <c r="ACZ135" s="32"/>
      <c r="ADA135" s="32"/>
      <c r="ADB135" s="32"/>
      <c r="ADC135" s="32"/>
      <c r="ADD135" s="32"/>
      <c r="ADE135" s="32"/>
      <c r="ADF135" s="32"/>
      <c r="ADG135" s="32"/>
      <c r="ADH135" s="32"/>
      <c r="ADI135" s="32"/>
      <c r="ADJ135" s="32"/>
      <c r="ADK135" s="32"/>
      <c r="ADL135" s="32"/>
      <c r="ADM135" s="32"/>
      <c r="ADN135" s="32"/>
      <c r="ADO135" s="32"/>
      <c r="ADP135" s="32"/>
      <c r="ADQ135" s="32"/>
      <c r="ADR135" s="32"/>
      <c r="ADS135" s="32"/>
      <c r="ADT135" s="32"/>
      <c r="ADU135" s="32"/>
      <c r="ADV135" s="32"/>
      <c r="ADW135" s="32"/>
      <c r="ADX135" s="32"/>
      <c r="ADY135" s="32"/>
      <c r="ADZ135" s="32"/>
      <c r="AEA135" s="32"/>
      <c r="AEB135" s="32"/>
      <c r="AEC135" s="32"/>
      <c r="AED135" s="32"/>
      <c r="AEE135" s="32"/>
      <c r="AEF135" s="32"/>
      <c r="AEG135" s="32"/>
      <c r="AEH135" s="32"/>
      <c r="AEI135" s="32"/>
      <c r="AEJ135" s="32"/>
      <c r="AEK135" s="32"/>
      <c r="AEL135" s="32"/>
      <c r="AEM135" s="32"/>
      <c r="AEN135" s="32"/>
      <c r="AEO135" s="32"/>
      <c r="AEP135" s="32"/>
      <c r="AEQ135" s="32"/>
      <c r="AER135" s="32"/>
      <c r="AES135" s="32"/>
      <c r="AET135" s="32"/>
      <c r="AEU135" s="32"/>
      <c r="AEV135" s="32"/>
      <c r="AEW135" s="32"/>
      <c r="AEX135" s="32"/>
      <c r="AEY135" s="32"/>
      <c r="AEZ135" s="32"/>
      <c r="AFA135" s="32"/>
      <c r="AFB135" s="32"/>
      <c r="AFC135" s="32"/>
      <c r="AFD135" s="32"/>
      <c r="AFE135" s="32"/>
      <c r="AFF135" s="32"/>
      <c r="AFG135" s="32"/>
      <c r="AFH135" s="32"/>
      <c r="AFI135" s="32"/>
      <c r="AFJ135" s="32"/>
      <c r="AFK135" s="32"/>
      <c r="AFL135" s="32"/>
      <c r="AFM135" s="32"/>
      <c r="AFN135" s="32"/>
      <c r="AFO135" s="32"/>
      <c r="AFP135" s="32"/>
      <c r="AFQ135" s="32"/>
      <c r="AFR135" s="32"/>
      <c r="AFS135" s="32"/>
      <c r="AFT135" s="32"/>
      <c r="AFU135" s="32"/>
      <c r="AFV135" s="32"/>
      <c r="AFW135" s="32"/>
      <c r="AFX135" s="32"/>
      <c r="AFY135" s="32"/>
      <c r="AFZ135" s="32"/>
      <c r="AGA135" s="32"/>
      <c r="AGB135" s="32"/>
      <c r="AGC135" s="32"/>
      <c r="AGD135" s="32"/>
      <c r="AGE135" s="32"/>
      <c r="AGF135" s="32"/>
      <c r="AGG135" s="32"/>
      <c r="AGH135" s="32"/>
      <c r="AGI135" s="32"/>
      <c r="AGJ135" s="32"/>
      <c r="AGK135" s="32"/>
      <c r="AGL135" s="32"/>
      <c r="AGM135" s="32"/>
      <c r="AGN135" s="32"/>
      <c r="AGO135" s="32"/>
      <c r="AGP135" s="32"/>
      <c r="AGQ135" s="32"/>
      <c r="AGR135" s="32"/>
      <c r="AGS135" s="32"/>
      <c r="AGT135" s="32"/>
      <c r="AGU135" s="32"/>
      <c r="AGV135" s="32"/>
      <c r="AGW135" s="32"/>
      <c r="AGX135" s="32"/>
      <c r="AGY135" s="32"/>
      <c r="AGZ135" s="32"/>
      <c r="AHA135" s="32"/>
      <c r="AHB135" s="32"/>
      <c r="AHC135" s="32"/>
      <c r="AHD135" s="32"/>
      <c r="AHE135" s="32"/>
      <c r="AHF135" s="32"/>
      <c r="AHG135" s="32"/>
      <c r="AHH135" s="32"/>
      <c r="AHI135" s="32"/>
      <c r="AHJ135" s="32"/>
      <c r="AHK135" s="32"/>
      <c r="AHL135" s="32"/>
      <c r="AHM135" s="32"/>
      <c r="AHN135" s="32"/>
      <c r="AHO135" s="32"/>
      <c r="AHP135" s="32"/>
      <c r="AHQ135" s="32"/>
      <c r="AHR135" s="32"/>
      <c r="AHS135" s="32"/>
      <c r="AHT135" s="32"/>
      <c r="AHU135" s="32"/>
      <c r="AHV135" s="32"/>
      <c r="AHW135" s="32"/>
      <c r="AHX135" s="32"/>
      <c r="AHY135" s="32"/>
      <c r="AHZ135" s="32"/>
      <c r="AIA135" s="32"/>
      <c r="AIB135" s="32"/>
      <c r="AIC135" s="32"/>
      <c r="AID135" s="32"/>
      <c r="AIE135" s="32"/>
      <c r="AIF135" s="32"/>
      <c r="AIG135" s="32"/>
      <c r="AIH135" s="32"/>
      <c r="AII135" s="32"/>
      <c r="AIJ135" s="32"/>
      <c r="AIK135" s="32"/>
      <c r="AIL135" s="32"/>
      <c r="AIM135" s="32"/>
      <c r="AIN135" s="32"/>
      <c r="AIO135" s="32"/>
      <c r="AIP135" s="32"/>
      <c r="AIQ135" s="32"/>
      <c r="AIR135" s="32"/>
      <c r="AIS135" s="32"/>
      <c r="AIT135" s="32"/>
      <c r="AIU135" s="32"/>
      <c r="AIV135" s="32"/>
      <c r="AIW135" s="32"/>
      <c r="AIX135" s="32"/>
      <c r="AIY135" s="32"/>
      <c r="AIZ135" s="32"/>
      <c r="AJA135" s="32"/>
      <c r="AJB135" s="32"/>
      <c r="AJC135" s="32"/>
      <c r="AJD135" s="32"/>
      <c r="AJE135" s="32"/>
      <c r="AJF135" s="32"/>
      <c r="AJG135" s="32"/>
      <c r="AJH135" s="32"/>
      <c r="AJI135" s="32"/>
      <c r="AJJ135" s="32"/>
      <c r="AJK135" s="32"/>
      <c r="AJL135" s="32"/>
      <c r="AJM135" s="32"/>
      <c r="AJN135" s="32"/>
      <c r="AJO135" s="32"/>
      <c r="AJP135" s="32"/>
      <c r="AJQ135" s="32"/>
      <c r="AJR135" s="32"/>
      <c r="AJS135" s="32"/>
      <c r="AJT135" s="32"/>
      <c r="AJU135" s="32"/>
      <c r="AJV135" s="32"/>
      <c r="AJW135" s="32"/>
      <c r="AJX135" s="32"/>
      <c r="AJY135" s="32"/>
      <c r="AJZ135" s="32"/>
      <c r="AKA135" s="32"/>
      <c r="AKB135" s="32"/>
      <c r="AKC135" s="32"/>
      <c r="AKD135" s="32"/>
      <c r="AKE135" s="32"/>
      <c r="AKF135" s="32"/>
      <c r="AKG135" s="32"/>
      <c r="AKH135" s="32"/>
      <c r="AKI135" s="32"/>
      <c r="AKJ135" s="32"/>
      <c r="AKK135" s="32"/>
      <c r="AKL135" s="32"/>
      <c r="AKM135" s="32"/>
      <c r="AKN135" s="32"/>
      <c r="AKO135" s="32"/>
      <c r="AKP135" s="32"/>
      <c r="AKQ135" s="32"/>
      <c r="AKR135" s="32"/>
      <c r="AKS135" s="32"/>
      <c r="AKT135" s="32"/>
      <c r="AKU135" s="32"/>
      <c r="AKV135" s="32"/>
      <c r="AKW135" s="32"/>
      <c r="AKX135" s="32"/>
      <c r="AKY135" s="32"/>
      <c r="AKZ135" s="32"/>
      <c r="ALA135" s="32"/>
      <c r="ALB135" s="32"/>
      <c r="ALC135" s="32"/>
      <c r="ALD135" s="32"/>
      <c r="ALE135" s="32"/>
      <c r="ALF135" s="32"/>
      <c r="ALG135" s="32"/>
      <c r="ALH135" s="32"/>
      <c r="ALI135" s="32"/>
      <c r="ALJ135" s="32"/>
      <c r="ALK135" s="32"/>
      <c r="ALL135" s="32"/>
      <c r="ALM135" s="32"/>
      <c r="ALN135" s="32"/>
      <c r="ALO135" s="32"/>
      <c r="ALP135" s="32"/>
      <c r="ALQ135" s="32"/>
      <c r="ALR135" s="32"/>
      <c r="ALS135" s="32"/>
      <c r="ALT135" s="32"/>
      <c r="ALU135" s="32"/>
      <c r="ALV135" s="32"/>
      <c r="ALW135" s="32"/>
      <c r="ALX135" s="32"/>
      <c r="ALY135" s="32"/>
      <c r="ALZ135" s="32"/>
      <c r="AMA135" s="32"/>
      <c r="AMB135" s="32"/>
      <c r="AMC135" s="32"/>
      <c r="AMD135" s="32"/>
      <c r="AME135" s="32"/>
      <c r="AMF135" s="32"/>
      <c r="AMG135" s="32"/>
      <c r="AMH135" s="32"/>
      <c r="AMI135" s="32"/>
      <c r="AMJ135" s="32"/>
      <c r="AMK135" s="32"/>
      <c r="AML135" s="32"/>
      <c r="AMM135" s="32"/>
      <c r="AMN135" s="32"/>
      <c r="AMO135" s="32"/>
      <c r="AMP135" s="32"/>
      <c r="AMQ135" s="32"/>
      <c r="AMR135" s="32"/>
      <c r="AMS135" s="32"/>
      <c r="AMT135" s="32"/>
      <c r="AMU135" s="32"/>
      <c r="AMV135" s="32"/>
      <c r="AMW135" s="32"/>
      <c r="AMX135" s="32"/>
      <c r="AMY135" s="32"/>
      <c r="AMZ135" s="32"/>
      <c r="ANA135" s="32"/>
      <c r="ANB135" s="32"/>
      <c r="ANC135" s="32"/>
      <c r="AND135" s="32"/>
      <c r="ANE135" s="32"/>
      <c r="ANF135" s="32"/>
      <c r="ANG135" s="32"/>
      <c r="ANH135" s="32"/>
      <c r="ANI135" s="32"/>
      <c r="ANJ135" s="32"/>
      <c r="ANK135" s="32"/>
      <c r="ANL135" s="32"/>
      <c r="ANM135" s="32"/>
      <c r="ANN135" s="32"/>
      <c r="ANO135" s="32"/>
      <c r="ANP135" s="32"/>
      <c r="ANQ135" s="32"/>
      <c r="ANR135" s="32"/>
      <c r="ANS135" s="32"/>
      <c r="ANT135" s="32"/>
      <c r="ANU135" s="32"/>
      <c r="ANV135" s="32"/>
      <c r="ANW135" s="32"/>
      <c r="ANX135" s="32"/>
      <c r="ANY135" s="32"/>
      <c r="ANZ135" s="32"/>
      <c r="AOA135" s="32"/>
      <c r="AOB135" s="32"/>
      <c r="AOC135" s="32"/>
      <c r="AOD135" s="32"/>
      <c r="AOE135" s="32"/>
      <c r="AOF135" s="32"/>
      <c r="AOG135" s="32"/>
      <c r="AOH135" s="32"/>
      <c r="AOI135" s="32"/>
      <c r="AOJ135" s="32"/>
      <c r="AOK135" s="32"/>
      <c r="AOL135" s="32"/>
      <c r="AOM135" s="32"/>
      <c r="AON135" s="32"/>
      <c r="AOO135" s="32"/>
      <c r="AOP135" s="32"/>
      <c r="AOQ135" s="32"/>
      <c r="AOR135" s="32"/>
      <c r="AOS135" s="32"/>
      <c r="AOT135" s="32"/>
      <c r="AOU135" s="32"/>
      <c r="AOV135" s="32"/>
      <c r="AOW135" s="32"/>
      <c r="AOX135" s="32"/>
      <c r="AOY135" s="32"/>
      <c r="AOZ135" s="32"/>
      <c r="APA135" s="32"/>
      <c r="APB135" s="32"/>
      <c r="APC135" s="32"/>
      <c r="APD135" s="32"/>
      <c r="APE135" s="32"/>
      <c r="APF135" s="32"/>
      <c r="APG135" s="32"/>
      <c r="APH135" s="32"/>
      <c r="API135" s="32"/>
      <c r="APJ135" s="32"/>
      <c r="APK135" s="32"/>
      <c r="APL135" s="32"/>
      <c r="APM135" s="32"/>
      <c r="APN135" s="32"/>
      <c r="APO135" s="32"/>
      <c r="APP135" s="32"/>
      <c r="APQ135" s="32"/>
      <c r="APR135" s="32"/>
      <c r="APS135" s="32"/>
      <c r="APT135" s="32"/>
      <c r="APU135" s="32"/>
      <c r="APV135" s="32"/>
      <c r="APW135" s="32"/>
      <c r="APX135" s="32"/>
      <c r="APY135" s="32"/>
      <c r="APZ135" s="32"/>
      <c r="AQA135" s="32"/>
      <c r="AQB135" s="32"/>
      <c r="AQC135" s="32"/>
      <c r="AQD135" s="32"/>
      <c r="AQE135" s="32"/>
      <c r="AQF135" s="32"/>
      <c r="AQG135" s="32"/>
      <c r="AQH135" s="32"/>
      <c r="AQI135" s="32"/>
      <c r="AQJ135" s="32"/>
      <c r="AQK135" s="32"/>
      <c r="AQL135" s="32"/>
      <c r="AQM135" s="32"/>
      <c r="AQN135" s="32"/>
      <c r="AQO135" s="32"/>
      <c r="AQP135" s="32"/>
      <c r="AQQ135" s="32"/>
      <c r="AQR135" s="32"/>
      <c r="AQS135" s="32"/>
      <c r="AQT135" s="32"/>
      <c r="AQU135" s="32"/>
      <c r="AQV135" s="32"/>
      <c r="AQW135" s="32"/>
      <c r="AQX135" s="32"/>
      <c r="AQY135" s="32"/>
      <c r="AQZ135" s="32"/>
      <c r="ARA135" s="32"/>
      <c r="ARB135" s="32"/>
      <c r="ARC135" s="32"/>
      <c r="ARD135" s="32"/>
      <c r="ARE135" s="32"/>
      <c r="ARF135" s="32"/>
      <c r="ARG135" s="32"/>
      <c r="ARH135" s="32"/>
      <c r="ARI135" s="32"/>
      <c r="ARJ135" s="32"/>
      <c r="ARK135" s="32"/>
      <c r="ARL135" s="32"/>
      <c r="ARM135" s="32"/>
      <c r="ARN135" s="32"/>
      <c r="ARO135" s="32"/>
      <c r="ARP135" s="32"/>
      <c r="ARQ135" s="32"/>
      <c r="ARR135" s="32"/>
      <c r="ARS135" s="32"/>
      <c r="ART135" s="32"/>
      <c r="ARU135" s="32"/>
      <c r="ARV135" s="32"/>
      <c r="ARW135" s="32"/>
      <c r="ARX135" s="32"/>
      <c r="ARY135" s="32"/>
      <c r="ARZ135" s="32"/>
      <c r="ASA135" s="32"/>
      <c r="ASB135" s="32"/>
      <c r="ASC135" s="32"/>
      <c r="ASD135" s="32"/>
      <c r="ASE135" s="32"/>
      <c r="ASF135" s="32"/>
      <c r="ASG135" s="32"/>
      <c r="ASH135" s="32"/>
      <c r="ASI135" s="32"/>
      <c r="ASJ135" s="32"/>
      <c r="ASK135" s="32"/>
      <c r="ASL135" s="32"/>
      <c r="ASM135" s="32"/>
      <c r="ASN135" s="32"/>
      <c r="ASO135" s="32"/>
      <c r="ASP135" s="32"/>
      <c r="ASQ135" s="32"/>
      <c r="ASR135" s="32"/>
      <c r="ASS135" s="32"/>
      <c r="AST135" s="32"/>
      <c r="ASU135" s="32"/>
      <c r="ASV135" s="32"/>
      <c r="ASW135" s="32"/>
      <c r="ASX135" s="32"/>
      <c r="ASY135" s="32"/>
      <c r="ASZ135" s="32"/>
      <c r="ATA135" s="32"/>
      <c r="ATB135" s="32"/>
      <c r="ATC135" s="32"/>
      <c r="ATD135" s="32"/>
      <c r="ATE135" s="32"/>
      <c r="ATF135" s="32"/>
      <c r="ATG135" s="32"/>
      <c r="ATH135" s="32"/>
      <c r="ATI135" s="32"/>
      <c r="ATJ135" s="32"/>
      <c r="ATK135" s="32"/>
      <c r="ATL135" s="32"/>
      <c r="ATM135" s="32"/>
      <c r="ATN135" s="32"/>
      <c r="ATO135" s="32"/>
      <c r="ATP135" s="32"/>
      <c r="ATQ135" s="32"/>
      <c r="ATR135" s="32"/>
      <c r="ATS135" s="32"/>
      <c r="ATT135" s="32"/>
      <c r="ATU135" s="32"/>
      <c r="ATV135" s="32"/>
      <c r="ATW135" s="32"/>
      <c r="ATX135" s="32"/>
      <c r="ATY135" s="32"/>
      <c r="ATZ135" s="32"/>
      <c r="AUA135" s="32"/>
      <c r="AUB135" s="32"/>
      <c r="AUC135" s="32"/>
      <c r="AUD135" s="32"/>
      <c r="AUE135" s="32"/>
      <c r="AUF135" s="32"/>
      <c r="AUG135" s="32"/>
      <c r="AUH135" s="32"/>
      <c r="AUI135" s="32"/>
      <c r="AUJ135" s="32"/>
      <c r="AUK135" s="32"/>
      <c r="AUL135" s="32"/>
      <c r="AUM135" s="32"/>
      <c r="AUN135" s="32"/>
      <c r="AUO135" s="32"/>
      <c r="AUP135" s="32"/>
      <c r="AUQ135" s="32"/>
      <c r="AUR135" s="32"/>
      <c r="AUS135" s="32"/>
      <c r="AUT135" s="32"/>
      <c r="AUU135" s="32"/>
      <c r="AUV135" s="32"/>
      <c r="AUW135" s="32"/>
      <c r="AUX135" s="32"/>
      <c r="AUY135" s="32"/>
      <c r="AUZ135" s="32"/>
      <c r="AVA135" s="32"/>
      <c r="AVB135" s="32"/>
      <c r="AVC135" s="32"/>
      <c r="AVD135" s="32"/>
      <c r="AVE135" s="32"/>
      <c r="AVF135" s="32"/>
      <c r="AVG135" s="32"/>
      <c r="AVH135" s="32"/>
      <c r="AVI135" s="32"/>
      <c r="AVJ135" s="32"/>
      <c r="AVK135" s="32"/>
      <c r="AVL135" s="32"/>
      <c r="AVM135" s="32"/>
      <c r="AVN135" s="32"/>
      <c r="AVO135" s="32"/>
      <c r="AVP135" s="32"/>
      <c r="AVQ135" s="32"/>
      <c r="AVR135" s="32"/>
      <c r="AVS135" s="32"/>
      <c r="AVT135" s="32"/>
      <c r="AVU135" s="32"/>
      <c r="AVV135" s="32"/>
      <c r="AVW135" s="32"/>
      <c r="AVX135" s="32"/>
      <c r="AVY135" s="32"/>
      <c r="AVZ135" s="32"/>
      <c r="AWA135" s="32"/>
      <c r="AWB135" s="32"/>
      <c r="AWC135" s="32"/>
      <c r="AWD135" s="32"/>
      <c r="AWE135" s="32"/>
      <c r="AWF135" s="32"/>
      <c r="AWG135" s="32"/>
      <c r="AWH135" s="32"/>
      <c r="AWI135" s="32"/>
      <c r="AWJ135" s="32"/>
      <c r="AWK135" s="32"/>
      <c r="AWL135" s="32"/>
      <c r="AWM135" s="32"/>
      <c r="AWN135" s="32"/>
      <c r="AWO135" s="32"/>
      <c r="AWP135" s="32"/>
      <c r="AWQ135" s="32"/>
      <c r="AWR135" s="32"/>
      <c r="AWS135" s="32"/>
      <c r="AWT135" s="32"/>
      <c r="AWU135" s="32"/>
      <c r="AWV135" s="32"/>
      <c r="AWW135" s="32"/>
      <c r="AWX135" s="32"/>
      <c r="AWY135" s="32"/>
      <c r="AWZ135" s="32"/>
      <c r="AXA135" s="32"/>
      <c r="AXB135" s="32"/>
      <c r="AXC135" s="32"/>
      <c r="AXD135" s="32"/>
      <c r="AXE135" s="32"/>
      <c r="AXF135" s="32"/>
      <c r="AXG135" s="32"/>
      <c r="AXH135" s="32"/>
      <c r="AXI135" s="32"/>
      <c r="AXJ135" s="32"/>
      <c r="AXK135" s="32"/>
      <c r="AXL135" s="32"/>
      <c r="AXM135" s="32"/>
      <c r="AXN135" s="32"/>
      <c r="AXO135" s="32"/>
      <c r="AXP135" s="32"/>
      <c r="AXQ135" s="32"/>
      <c r="AXR135" s="32"/>
      <c r="AXS135" s="32"/>
      <c r="AXT135" s="32"/>
      <c r="AXU135" s="32"/>
      <c r="AXV135" s="32"/>
      <c r="AXW135" s="32"/>
      <c r="AXX135" s="32"/>
      <c r="AXY135" s="32"/>
      <c r="AXZ135" s="32"/>
      <c r="AYA135" s="32"/>
      <c r="AYB135" s="32"/>
      <c r="AYC135" s="32"/>
      <c r="AYD135" s="32"/>
      <c r="AYE135" s="32"/>
      <c r="AYF135" s="32"/>
      <c r="AYG135" s="32"/>
      <c r="AYH135" s="32"/>
      <c r="AYI135" s="32"/>
      <c r="AYJ135" s="32"/>
      <c r="AYK135" s="32"/>
      <c r="AYL135" s="32"/>
      <c r="AYM135" s="32"/>
      <c r="AYN135" s="32"/>
      <c r="AYO135" s="32"/>
      <c r="AYP135" s="32"/>
      <c r="AYQ135" s="32"/>
      <c r="AYR135" s="32"/>
      <c r="AYS135" s="32"/>
      <c r="AYT135" s="32"/>
      <c r="AYU135" s="32"/>
      <c r="AYV135" s="32"/>
      <c r="AYW135" s="32"/>
      <c r="AYX135" s="32"/>
      <c r="AYY135" s="32"/>
      <c r="AYZ135" s="32"/>
      <c r="AZA135" s="32"/>
      <c r="AZB135" s="32"/>
      <c r="AZC135" s="32"/>
      <c r="AZD135" s="32"/>
      <c r="AZE135" s="32"/>
      <c r="AZF135" s="32"/>
      <c r="AZG135" s="32"/>
      <c r="AZH135" s="32"/>
      <c r="AZI135" s="32"/>
      <c r="AZJ135" s="32"/>
      <c r="AZK135" s="32"/>
      <c r="AZL135" s="32"/>
      <c r="AZM135" s="32"/>
      <c r="AZN135" s="32"/>
      <c r="AZO135" s="32"/>
      <c r="AZP135" s="32"/>
      <c r="AZQ135" s="32"/>
      <c r="AZR135" s="32"/>
      <c r="AZS135" s="32"/>
      <c r="AZT135" s="32"/>
      <c r="AZU135" s="32"/>
      <c r="AZV135" s="32"/>
      <c r="AZW135" s="32"/>
      <c r="AZX135" s="32"/>
      <c r="AZY135" s="32"/>
      <c r="AZZ135" s="32"/>
      <c r="BAA135" s="32"/>
      <c r="BAB135" s="32"/>
      <c r="BAC135" s="32"/>
      <c r="BAD135" s="32"/>
      <c r="BAE135" s="32"/>
      <c r="BAF135" s="32"/>
      <c r="BAG135" s="32"/>
      <c r="BAH135" s="32"/>
      <c r="BAI135" s="32"/>
      <c r="BAJ135" s="32"/>
      <c r="BAK135" s="32"/>
      <c r="BAL135" s="32"/>
      <c r="BAM135" s="32"/>
      <c r="BAN135" s="32"/>
      <c r="BAO135" s="32"/>
      <c r="BAP135" s="32"/>
      <c r="BAQ135" s="32"/>
      <c r="BAR135" s="32"/>
      <c r="BAS135" s="32"/>
      <c r="BAT135" s="32"/>
      <c r="BAU135" s="32"/>
      <c r="BAV135" s="32"/>
      <c r="BAW135" s="32"/>
      <c r="BAX135" s="32"/>
      <c r="BAY135" s="32"/>
      <c r="BAZ135" s="32"/>
      <c r="BBA135" s="32"/>
      <c r="BBB135" s="32"/>
      <c r="BBC135" s="32"/>
      <c r="BBD135" s="32"/>
      <c r="BBE135" s="32"/>
      <c r="BBF135" s="32"/>
      <c r="BBG135" s="32"/>
      <c r="BBH135" s="32"/>
      <c r="BBI135" s="32"/>
      <c r="BBJ135" s="32"/>
      <c r="BBK135" s="32"/>
      <c r="BBL135" s="32"/>
      <c r="BBM135" s="32"/>
      <c r="BBN135" s="32"/>
      <c r="BBO135" s="32"/>
      <c r="BBP135" s="32"/>
      <c r="BBQ135" s="32"/>
      <c r="BBR135" s="32"/>
      <c r="BBS135" s="32"/>
      <c r="BBT135" s="32"/>
      <c r="BBU135" s="32"/>
      <c r="BBV135" s="32"/>
      <c r="BBW135" s="32"/>
      <c r="BBX135" s="32"/>
      <c r="BBY135" s="32"/>
      <c r="BBZ135" s="32"/>
      <c r="BCA135" s="32"/>
      <c r="BCB135" s="32"/>
      <c r="BCC135" s="32"/>
      <c r="BCD135" s="32"/>
      <c r="BCE135" s="32"/>
      <c r="BCF135" s="32"/>
      <c r="BCG135" s="32"/>
      <c r="BCH135" s="32"/>
      <c r="BCI135" s="32"/>
      <c r="BCJ135" s="32"/>
      <c r="BCK135" s="32"/>
      <c r="BCL135" s="32"/>
      <c r="BCM135" s="32"/>
      <c r="BCN135" s="32"/>
      <c r="BCO135" s="32"/>
      <c r="BCP135" s="32"/>
      <c r="BCQ135" s="32"/>
      <c r="BCR135" s="32"/>
      <c r="BCS135" s="32"/>
      <c r="BCT135" s="32"/>
      <c r="BCU135" s="32"/>
      <c r="BCV135" s="32"/>
      <c r="BCW135" s="32"/>
      <c r="BCX135" s="32"/>
      <c r="BCY135" s="32"/>
      <c r="BCZ135" s="32"/>
      <c r="BDA135" s="32"/>
      <c r="BDB135" s="32"/>
      <c r="BDC135" s="32"/>
      <c r="BDD135" s="32"/>
      <c r="BDE135" s="32"/>
      <c r="BDF135" s="32"/>
      <c r="BDG135" s="32"/>
      <c r="BDH135" s="32"/>
      <c r="BDI135" s="32"/>
      <c r="BDJ135" s="32"/>
      <c r="BDK135" s="32"/>
      <c r="BDL135" s="32"/>
      <c r="BDM135" s="32"/>
      <c r="BDN135" s="32"/>
      <c r="BDO135" s="32"/>
      <c r="BDP135" s="32"/>
      <c r="BDQ135" s="32"/>
      <c r="BDR135" s="32"/>
      <c r="BDS135" s="32"/>
      <c r="BDT135" s="32"/>
      <c r="BDU135" s="32"/>
      <c r="BDV135" s="32"/>
      <c r="BDW135" s="32"/>
      <c r="BDX135" s="32"/>
      <c r="BDY135" s="32"/>
      <c r="BDZ135" s="32"/>
      <c r="BEA135" s="32"/>
      <c r="BEB135" s="32"/>
      <c r="BEC135" s="32"/>
      <c r="BED135" s="32"/>
      <c r="BEE135" s="32"/>
      <c r="BEF135" s="32"/>
      <c r="BEG135" s="32"/>
      <c r="BEH135" s="32"/>
      <c r="BEI135" s="32"/>
      <c r="BEJ135" s="32"/>
      <c r="BEK135" s="32"/>
      <c r="BEL135" s="32"/>
      <c r="BEM135" s="32"/>
      <c r="BEN135" s="32"/>
      <c r="BEO135" s="32"/>
      <c r="BEP135" s="32"/>
      <c r="BEQ135" s="32"/>
      <c r="BER135" s="32"/>
      <c r="BES135" s="32"/>
      <c r="BET135" s="32"/>
      <c r="BEU135" s="32"/>
      <c r="BEV135" s="32"/>
      <c r="BEW135" s="32"/>
      <c r="BEX135" s="32"/>
      <c r="BEY135" s="32"/>
      <c r="BEZ135" s="32"/>
      <c r="BFA135" s="32"/>
      <c r="BFB135" s="32"/>
      <c r="BFC135" s="32"/>
      <c r="BFD135" s="32"/>
      <c r="BFE135" s="32"/>
      <c r="BFF135" s="32"/>
      <c r="BFG135" s="32"/>
      <c r="BFH135" s="32"/>
      <c r="BFI135" s="32"/>
      <c r="BFJ135" s="32"/>
      <c r="BFK135" s="32"/>
      <c r="BFL135" s="32"/>
      <c r="BFM135" s="32"/>
      <c r="BFN135" s="32"/>
      <c r="BFO135" s="32"/>
      <c r="BFP135" s="32"/>
      <c r="BFQ135" s="32"/>
      <c r="BFR135" s="32"/>
      <c r="BFS135" s="32"/>
      <c r="BFT135" s="32"/>
      <c r="BFU135" s="32"/>
      <c r="BFV135" s="32"/>
      <c r="BFW135" s="32"/>
      <c r="BFX135" s="32"/>
      <c r="BFY135" s="32"/>
      <c r="BFZ135" s="32"/>
      <c r="BGA135" s="32"/>
      <c r="BGB135" s="32"/>
      <c r="BGC135" s="32"/>
      <c r="BGD135" s="32"/>
      <c r="BGE135" s="32"/>
      <c r="BGF135" s="32"/>
      <c r="BGG135" s="32"/>
      <c r="BGH135" s="32"/>
      <c r="BGI135" s="32"/>
      <c r="BGJ135" s="32"/>
      <c r="BGK135" s="32"/>
      <c r="BGL135" s="32"/>
      <c r="BGM135" s="32"/>
      <c r="BGN135" s="32"/>
      <c r="BGO135" s="32"/>
      <c r="BGP135" s="32"/>
      <c r="BGQ135" s="32"/>
      <c r="BGR135" s="32"/>
      <c r="BGS135" s="32"/>
      <c r="BGT135" s="32"/>
      <c r="BGU135" s="32"/>
      <c r="BGV135" s="32"/>
      <c r="BGW135" s="32"/>
      <c r="BGX135" s="32"/>
      <c r="BGY135" s="32"/>
      <c r="BGZ135" s="32"/>
      <c r="BHA135" s="32"/>
      <c r="BHB135" s="32"/>
      <c r="BHC135" s="32"/>
      <c r="BHD135" s="32"/>
      <c r="BHE135" s="32"/>
      <c r="BHF135" s="32"/>
      <c r="BHG135" s="32"/>
      <c r="BHH135" s="32"/>
      <c r="BHI135" s="32"/>
      <c r="BHJ135" s="32"/>
      <c r="BHK135" s="32"/>
      <c r="BHL135" s="32"/>
      <c r="BHM135" s="32"/>
      <c r="BHN135" s="32"/>
      <c r="BHO135" s="32"/>
      <c r="BHP135" s="32"/>
      <c r="BHQ135" s="32"/>
      <c r="BHR135" s="32"/>
      <c r="BHS135" s="32"/>
      <c r="BHT135" s="32"/>
      <c r="BHU135" s="32"/>
      <c r="BHV135" s="32"/>
      <c r="BHW135" s="32"/>
      <c r="BHX135" s="32"/>
      <c r="BHY135" s="32"/>
      <c r="BHZ135" s="32"/>
      <c r="BIA135" s="32"/>
      <c r="BIB135" s="32"/>
      <c r="BIC135" s="32"/>
      <c r="BID135" s="32"/>
      <c r="BIE135" s="32"/>
      <c r="BIF135" s="32"/>
      <c r="BIG135" s="32"/>
      <c r="BIH135" s="32"/>
      <c r="BII135" s="32"/>
      <c r="BIJ135" s="32"/>
      <c r="BIK135" s="32"/>
      <c r="BIL135" s="32"/>
      <c r="BIM135" s="32"/>
      <c r="BIN135" s="32"/>
      <c r="BIO135" s="32"/>
      <c r="BIP135" s="32"/>
      <c r="BIQ135" s="32"/>
      <c r="BIR135" s="32"/>
      <c r="BIS135" s="32"/>
      <c r="BIT135" s="32"/>
      <c r="BIU135" s="32"/>
      <c r="BIV135" s="32"/>
      <c r="BIW135" s="32"/>
      <c r="BIX135" s="32"/>
      <c r="BIY135" s="32"/>
      <c r="BIZ135" s="32"/>
      <c r="BJA135" s="32"/>
      <c r="BJB135" s="32"/>
      <c r="BJC135" s="32"/>
      <c r="BJD135" s="32"/>
      <c r="BJE135" s="32"/>
      <c r="BJF135" s="32"/>
      <c r="BJG135" s="32"/>
      <c r="BJH135" s="32"/>
      <c r="BJI135" s="32"/>
      <c r="BJJ135" s="32"/>
      <c r="BJK135" s="32"/>
      <c r="BJL135" s="32"/>
      <c r="BJM135" s="32"/>
      <c r="BJN135" s="32"/>
      <c r="BJO135" s="32"/>
      <c r="BJP135" s="32"/>
      <c r="BJQ135" s="32"/>
      <c r="BJR135" s="32"/>
      <c r="BJS135" s="32"/>
      <c r="BJT135" s="32"/>
      <c r="BJU135" s="32"/>
      <c r="BJV135" s="32"/>
      <c r="BJW135" s="32"/>
      <c r="BJX135" s="32"/>
      <c r="BJY135" s="32"/>
      <c r="BJZ135" s="32"/>
      <c r="BKA135" s="32"/>
      <c r="BKB135" s="32"/>
      <c r="BKC135" s="32"/>
      <c r="BKD135" s="32"/>
      <c r="BKE135" s="32"/>
      <c r="BKF135" s="32"/>
      <c r="BKG135" s="32"/>
      <c r="BKH135" s="32"/>
      <c r="BKI135" s="32"/>
      <c r="BKJ135" s="32"/>
      <c r="BKK135" s="32"/>
      <c r="BKL135" s="32"/>
      <c r="BKM135" s="32"/>
      <c r="BKN135" s="32"/>
      <c r="BKO135" s="32"/>
      <c r="BKP135" s="32"/>
      <c r="BKQ135" s="32"/>
      <c r="BKR135" s="32"/>
      <c r="BKS135" s="32"/>
      <c r="BKT135" s="32"/>
      <c r="BKU135" s="32"/>
      <c r="BKV135" s="32"/>
      <c r="BKW135" s="32"/>
      <c r="BKX135" s="32"/>
      <c r="BKY135" s="32"/>
      <c r="BKZ135" s="32"/>
      <c r="BLA135" s="32"/>
      <c r="BLB135" s="32"/>
      <c r="BLC135" s="32"/>
      <c r="BLD135" s="32"/>
      <c r="BLE135" s="32"/>
      <c r="BLF135" s="32"/>
      <c r="BLG135" s="32"/>
      <c r="BLH135" s="32"/>
      <c r="BLI135" s="32"/>
      <c r="BLJ135" s="32"/>
      <c r="BLK135" s="32"/>
      <c r="BLL135" s="32"/>
      <c r="BLM135" s="32"/>
      <c r="BLN135" s="32"/>
      <c r="BLO135" s="32"/>
      <c r="BLP135" s="32"/>
      <c r="BLQ135" s="32"/>
      <c r="BLR135" s="32"/>
      <c r="BLS135" s="32"/>
      <c r="BLT135" s="32"/>
      <c r="BLU135" s="32"/>
      <c r="BLV135" s="32"/>
      <c r="BLW135" s="32"/>
      <c r="BLX135" s="32"/>
      <c r="BLY135" s="32"/>
      <c r="BLZ135" s="32"/>
      <c r="BMA135" s="32"/>
      <c r="BMB135" s="32"/>
      <c r="BMC135" s="32"/>
      <c r="BMD135" s="32"/>
      <c r="BME135" s="32"/>
      <c r="BMF135" s="32"/>
      <c r="BMG135" s="32"/>
      <c r="BMH135" s="32"/>
      <c r="BMI135" s="32"/>
      <c r="BMJ135" s="32"/>
      <c r="BMK135" s="32"/>
      <c r="BML135" s="32"/>
      <c r="BMM135" s="32"/>
      <c r="BMN135" s="32"/>
      <c r="BMO135" s="32"/>
      <c r="BMP135" s="32"/>
      <c r="BMQ135" s="32"/>
      <c r="BMR135" s="32"/>
      <c r="BMS135" s="32"/>
      <c r="BMT135" s="32"/>
      <c r="BMU135" s="32"/>
      <c r="BMV135" s="32"/>
      <c r="BMW135" s="32"/>
      <c r="BMX135" s="32"/>
      <c r="BMY135" s="32"/>
      <c r="BMZ135" s="32"/>
      <c r="BNA135" s="32"/>
      <c r="BNB135" s="32"/>
      <c r="BNC135" s="32"/>
      <c r="BND135" s="32"/>
      <c r="BNE135" s="32"/>
      <c r="BNF135" s="32"/>
      <c r="BNG135" s="32"/>
      <c r="BNH135" s="32"/>
      <c r="BNI135" s="32"/>
      <c r="BNJ135" s="32"/>
      <c r="BNK135" s="32"/>
      <c r="BNL135" s="32"/>
      <c r="BNM135" s="32"/>
      <c r="BNN135" s="32"/>
      <c r="BNO135" s="32"/>
      <c r="BNP135" s="32"/>
      <c r="BNQ135" s="32"/>
      <c r="BNR135" s="32"/>
      <c r="BNS135" s="32"/>
      <c r="BNT135" s="32"/>
      <c r="BNU135" s="32"/>
      <c r="BNV135" s="32"/>
      <c r="BNW135" s="32"/>
      <c r="BNX135" s="32"/>
      <c r="BNY135" s="32"/>
      <c r="BNZ135" s="32"/>
      <c r="BOA135" s="32"/>
      <c r="BOB135" s="32"/>
      <c r="BOC135" s="32"/>
      <c r="BOD135" s="32"/>
      <c r="BOE135" s="32"/>
      <c r="BOF135" s="32"/>
      <c r="BOG135" s="32"/>
      <c r="BOH135" s="32"/>
      <c r="BOI135" s="32"/>
      <c r="BOJ135" s="32"/>
      <c r="BOK135" s="32"/>
      <c r="BOL135" s="32"/>
      <c r="BOM135" s="32"/>
      <c r="BON135" s="32"/>
      <c r="BOO135" s="32"/>
      <c r="BOP135" s="32"/>
      <c r="BOQ135" s="32"/>
      <c r="BOR135" s="32"/>
      <c r="BOS135" s="32"/>
      <c r="BOT135" s="32"/>
      <c r="BOU135" s="32"/>
      <c r="BOV135" s="32"/>
      <c r="BOW135" s="32"/>
      <c r="BOX135" s="32"/>
      <c r="BOY135" s="32"/>
      <c r="BOZ135" s="32"/>
      <c r="BPA135" s="32"/>
      <c r="BPB135" s="32"/>
      <c r="BPC135" s="32"/>
      <c r="BPD135" s="32"/>
      <c r="BPE135" s="32"/>
      <c r="BPF135" s="32"/>
      <c r="BPG135" s="32"/>
      <c r="BPH135" s="32"/>
      <c r="BPI135" s="32"/>
      <c r="BPJ135" s="32"/>
      <c r="BPK135" s="32"/>
      <c r="BPL135" s="32"/>
      <c r="BPM135" s="32"/>
      <c r="BPN135" s="32"/>
      <c r="BPO135" s="32"/>
      <c r="BPP135" s="32"/>
      <c r="BPQ135" s="32"/>
      <c r="BPR135" s="32"/>
      <c r="BPS135" s="32"/>
      <c r="BPT135" s="32"/>
      <c r="BPU135" s="32"/>
      <c r="BPV135" s="32"/>
      <c r="BPW135" s="32"/>
      <c r="BPX135" s="32"/>
      <c r="BPY135" s="32"/>
      <c r="BPZ135" s="32"/>
      <c r="BQA135" s="32"/>
      <c r="BQB135" s="32"/>
      <c r="BQC135" s="32"/>
      <c r="BQD135" s="32"/>
      <c r="BQE135" s="32"/>
      <c r="BQF135" s="32"/>
      <c r="BQG135" s="32"/>
      <c r="BQH135" s="32"/>
      <c r="BQI135" s="32"/>
      <c r="BQJ135" s="32"/>
      <c r="BQK135" s="32"/>
      <c r="BQL135" s="32"/>
      <c r="BQM135" s="32"/>
      <c r="BQN135" s="32"/>
      <c r="BQO135" s="32"/>
      <c r="BQP135" s="32"/>
      <c r="BQQ135" s="32"/>
      <c r="BQR135" s="32"/>
      <c r="BQS135" s="32"/>
      <c r="BQT135" s="32"/>
      <c r="BQU135" s="32"/>
      <c r="BQV135" s="32"/>
      <c r="BQW135" s="32"/>
      <c r="BQX135" s="32"/>
      <c r="BQY135" s="32"/>
      <c r="BQZ135" s="32"/>
      <c r="BRA135" s="32"/>
      <c r="BRB135" s="32"/>
      <c r="BRC135" s="32"/>
      <c r="BRD135" s="32"/>
      <c r="BRE135" s="32"/>
      <c r="BRF135" s="32"/>
      <c r="BRG135" s="32"/>
      <c r="BRH135" s="32"/>
      <c r="BRI135" s="32"/>
      <c r="BRJ135" s="32"/>
      <c r="BRK135" s="32"/>
      <c r="BRL135" s="32"/>
      <c r="BRM135" s="32"/>
      <c r="BRN135" s="32"/>
      <c r="BRO135" s="32"/>
      <c r="BRP135" s="32"/>
      <c r="BRQ135" s="32"/>
      <c r="BRR135" s="32"/>
      <c r="BRS135" s="32"/>
      <c r="BRT135" s="32"/>
      <c r="BRU135" s="32"/>
      <c r="BRV135" s="32"/>
      <c r="BRW135" s="32"/>
      <c r="BRX135" s="32"/>
      <c r="BRY135" s="32"/>
      <c r="BRZ135" s="32"/>
      <c r="BSA135" s="32"/>
      <c r="BSB135" s="32"/>
    </row>
    <row r="136" spans="1:1848" s="32" customFormat="1" x14ac:dyDescent="0.2">
      <c r="A136" s="36" t="s">
        <v>13</v>
      </c>
      <c r="B136" s="30" t="s">
        <v>1</v>
      </c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89">
        <v>0</v>
      </c>
      <c r="J136" s="89">
        <v>0</v>
      </c>
      <c r="K136" s="89">
        <v>0</v>
      </c>
      <c r="L136" s="89">
        <v>0</v>
      </c>
      <c r="M136" s="89">
        <v>0</v>
      </c>
      <c r="N136" s="35"/>
      <c r="O136" s="35"/>
    </row>
    <row r="137" spans="1:1848" s="85" customFormat="1" x14ac:dyDescent="0.2">
      <c r="A137" s="29" t="s">
        <v>52</v>
      </c>
      <c r="B137" s="30" t="s">
        <v>11</v>
      </c>
      <c r="C137" s="89">
        <f>SUM(C139:C140)</f>
        <v>14682.4</v>
      </c>
      <c r="D137" s="89">
        <f t="shared" ref="D137:M137" si="83">SUM(D139:D140)</f>
        <v>15392</v>
      </c>
      <c r="E137" s="89">
        <f t="shared" si="83"/>
        <v>15562</v>
      </c>
      <c r="F137" s="89">
        <f t="shared" si="83"/>
        <v>17818.5</v>
      </c>
      <c r="G137" s="89">
        <f t="shared" si="83"/>
        <v>20099.3</v>
      </c>
      <c r="H137" s="89">
        <f t="shared" si="83"/>
        <v>20773</v>
      </c>
      <c r="I137" s="89">
        <f t="shared" si="83"/>
        <v>20873</v>
      </c>
      <c r="J137" s="89">
        <f t="shared" si="83"/>
        <v>23544.7</v>
      </c>
      <c r="K137" s="89">
        <f t="shared" si="83"/>
        <v>23711.7</v>
      </c>
      <c r="L137" s="89">
        <f t="shared" si="83"/>
        <v>25787</v>
      </c>
      <c r="M137" s="89">
        <f t="shared" si="83"/>
        <v>26087</v>
      </c>
      <c r="N137" s="31"/>
      <c r="O137" s="31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32"/>
      <c r="EJ137" s="32"/>
      <c r="EK137" s="32"/>
      <c r="EL137" s="32"/>
      <c r="EM137" s="32"/>
      <c r="EN137" s="32"/>
      <c r="EO137" s="32"/>
      <c r="EP137" s="32"/>
      <c r="EQ137" s="32"/>
      <c r="ER137" s="32"/>
      <c r="ES137" s="32"/>
      <c r="ET137" s="32"/>
      <c r="EU137" s="32"/>
      <c r="EV137" s="32"/>
      <c r="EW137" s="32"/>
      <c r="EX137" s="32"/>
      <c r="EY137" s="32"/>
      <c r="EZ137" s="32"/>
      <c r="FA137" s="32"/>
      <c r="FB137" s="32"/>
      <c r="FC137" s="32"/>
      <c r="FD137" s="32"/>
      <c r="FE137" s="32"/>
      <c r="FF137" s="32"/>
      <c r="FG137" s="32"/>
      <c r="FH137" s="32"/>
      <c r="FI137" s="32"/>
      <c r="FJ137" s="32"/>
      <c r="FK137" s="32"/>
      <c r="FL137" s="32"/>
      <c r="FM137" s="32"/>
      <c r="FN137" s="32"/>
      <c r="FO137" s="32"/>
      <c r="FP137" s="32"/>
      <c r="FQ137" s="32"/>
      <c r="FR137" s="32"/>
      <c r="FS137" s="32"/>
      <c r="FT137" s="32"/>
      <c r="FU137" s="32"/>
      <c r="FV137" s="32"/>
      <c r="FW137" s="32"/>
      <c r="FX137" s="32"/>
      <c r="FY137" s="32"/>
      <c r="FZ137" s="32"/>
      <c r="GA137" s="32"/>
      <c r="GB137" s="32"/>
      <c r="GC137" s="32"/>
      <c r="GD137" s="32"/>
      <c r="GE137" s="32"/>
      <c r="GF137" s="32"/>
      <c r="GG137" s="32"/>
      <c r="GH137" s="32"/>
      <c r="GI137" s="32"/>
      <c r="GJ137" s="32"/>
      <c r="GK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32"/>
      <c r="IG137" s="32"/>
      <c r="IH137" s="32"/>
      <c r="II137" s="32"/>
      <c r="IJ137" s="32"/>
      <c r="IK137" s="32"/>
      <c r="IL137" s="32"/>
      <c r="IM137" s="32"/>
      <c r="IN137" s="32"/>
      <c r="IO137" s="32"/>
      <c r="IP137" s="32"/>
      <c r="IQ137" s="32"/>
      <c r="IR137" s="32"/>
      <c r="IS137" s="32"/>
      <c r="IT137" s="32"/>
      <c r="IU137" s="32"/>
      <c r="IV137" s="32"/>
      <c r="IW137" s="32"/>
      <c r="IX137" s="32"/>
      <c r="IY137" s="32"/>
      <c r="IZ137" s="32"/>
      <c r="JA137" s="32"/>
      <c r="JB137" s="32"/>
      <c r="JC137" s="32"/>
      <c r="JD137" s="32"/>
      <c r="JE137" s="32"/>
      <c r="JF137" s="32"/>
      <c r="JG137" s="32"/>
      <c r="JH137" s="32"/>
      <c r="JI137" s="32"/>
      <c r="JJ137" s="32"/>
      <c r="JK137" s="32"/>
      <c r="JL137" s="32"/>
      <c r="JM137" s="32"/>
      <c r="JN137" s="32"/>
      <c r="JO137" s="32"/>
      <c r="JP137" s="32"/>
      <c r="JQ137" s="32"/>
      <c r="JR137" s="32"/>
      <c r="JS137" s="32"/>
      <c r="JT137" s="32"/>
      <c r="JU137" s="32"/>
      <c r="JV137" s="32"/>
      <c r="JW137" s="32"/>
      <c r="JX137" s="32"/>
      <c r="JY137" s="32"/>
      <c r="JZ137" s="32"/>
      <c r="KA137" s="32"/>
      <c r="KB137" s="32"/>
      <c r="KC137" s="32"/>
      <c r="KD137" s="32"/>
      <c r="KE137" s="32"/>
      <c r="KF137" s="32"/>
      <c r="KG137" s="32"/>
      <c r="KH137" s="32"/>
      <c r="KI137" s="32"/>
      <c r="KJ137" s="32"/>
      <c r="KK137" s="32"/>
      <c r="KL137" s="32"/>
      <c r="KM137" s="32"/>
      <c r="KN137" s="32"/>
      <c r="KO137" s="32"/>
      <c r="KP137" s="32"/>
      <c r="KQ137" s="32"/>
      <c r="KR137" s="32"/>
      <c r="KS137" s="32"/>
      <c r="KT137" s="32"/>
      <c r="KU137" s="32"/>
      <c r="KV137" s="32"/>
      <c r="KW137" s="32"/>
      <c r="KX137" s="32"/>
      <c r="KY137" s="32"/>
      <c r="KZ137" s="32"/>
      <c r="LA137" s="32"/>
      <c r="LB137" s="32"/>
      <c r="LC137" s="32"/>
      <c r="LD137" s="32"/>
      <c r="LE137" s="32"/>
      <c r="LF137" s="32"/>
      <c r="LG137" s="32"/>
      <c r="LH137" s="32"/>
      <c r="LI137" s="32"/>
      <c r="LJ137" s="32"/>
      <c r="LK137" s="32"/>
      <c r="LL137" s="32"/>
      <c r="LM137" s="32"/>
      <c r="LN137" s="32"/>
      <c r="LO137" s="32"/>
      <c r="LP137" s="32"/>
      <c r="LQ137" s="32"/>
      <c r="LR137" s="32"/>
      <c r="LS137" s="32"/>
      <c r="LT137" s="32"/>
      <c r="LU137" s="32"/>
      <c r="LV137" s="32"/>
      <c r="LW137" s="32"/>
      <c r="LX137" s="32"/>
      <c r="LY137" s="32"/>
      <c r="LZ137" s="32"/>
      <c r="MA137" s="32"/>
      <c r="MB137" s="32"/>
      <c r="MC137" s="32"/>
      <c r="MD137" s="32"/>
      <c r="ME137" s="32"/>
      <c r="MF137" s="32"/>
      <c r="MG137" s="32"/>
      <c r="MH137" s="32"/>
      <c r="MI137" s="32"/>
      <c r="MJ137" s="32"/>
      <c r="MK137" s="32"/>
      <c r="ML137" s="32"/>
      <c r="MM137" s="32"/>
      <c r="MN137" s="32"/>
      <c r="MO137" s="32"/>
      <c r="MP137" s="32"/>
      <c r="MQ137" s="32"/>
      <c r="MR137" s="32"/>
      <c r="MS137" s="32"/>
      <c r="MT137" s="32"/>
      <c r="MU137" s="32"/>
      <c r="MV137" s="32"/>
      <c r="MW137" s="32"/>
      <c r="MX137" s="32"/>
      <c r="MY137" s="32"/>
      <c r="MZ137" s="32"/>
      <c r="NA137" s="32"/>
      <c r="NB137" s="32"/>
      <c r="NC137" s="32"/>
      <c r="ND137" s="32"/>
      <c r="NE137" s="32"/>
      <c r="NF137" s="32"/>
      <c r="NG137" s="32"/>
      <c r="NH137" s="32"/>
      <c r="NI137" s="32"/>
      <c r="NJ137" s="32"/>
      <c r="NK137" s="32"/>
      <c r="NL137" s="32"/>
      <c r="NM137" s="32"/>
      <c r="NN137" s="32"/>
      <c r="NO137" s="32"/>
      <c r="NP137" s="32"/>
      <c r="NQ137" s="32"/>
      <c r="NR137" s="32"/>
      <c r="NS137" s="32"/>
      <c r="NT137" s="32"/>
      <c r="NU137" s="32"/>
      <c r="NV137" s="32"/>
      <c r="NW137" s="32"/>
      <c r="NX137" s="32"/>
      <c r="NY137" s="32"/>
      <c r="NZ137" s="32"/>
      <c r="OA137" s="32"/>
      <c r="OB137" s="32"/>
      <c r="OC137" s="32"/>
      <c r="OD137" s="32"/>
      <c r="OE137" s="32"/>
      <c r="OF137" s="32"/>
      <c r="OG137" s="32"/>
      <c r="OH137" s="32"/>
      <c r="OI137" s="32"/>
      <c r="OJ137" s="32"/>
      <c r="OK137" s="32"/>
      <c r="OL137" s="32"/>
      <c r="OM137" s="32"/>
      <c r="ON137" s="32"/>
      <c r="OO137" s="32"/>
      <c r="OP137" s="32"/>
      <c r="OQ137" s="32"/>
      <c r="OR137" s="32"/>
      <c r="OS137" s="32"/>
      <c r="OT137" s="32"/>
      <c r="OU137" s="32"/>
      <c r="OV137" s="32"/>
      <c r="OW137" s="32"/>
      <c r="OX137" s="32"/>
      <c r="OY137" s="32"/>
      <c r="OZ137" s="32"/>
      <c r="PA137" s="32"/>
      <c r="PB137" s="32"/>
      <c r="PC137" s="32"/>
      <c r="PD137" s="32"/>
      <c r="PE137" s="32"/>
      <c r="PF137" s="32"/>
      <c r="PG137" s="32"/>
      <c r="PH137" s="32"/>
      <c r="PI137" s="32"/>
      <c r="PJ137" s="32"/>
      <c r="PK137" s="32"/>
      <c r="PL137" s="32"/>
      <c r="PM137" s="32"/>
      <c r="PN137" s="32"/>
      <c r="PO137" s="32"/>
      <c r="PP137" s="32"/>
      <c r="PQ137" s="32"/>
      <c r="PR137" s="32"/>
      <c r="PS137" s="32"/>
      <c r="PT137" s="32"/>
      <c r="PU137" s="32"/>
      <c r="PV137" s="32"/>
      <c r="PW137" s="32"/>
      <c r="PX137" s="32"/>
      <c r="PY137" s="32"/>
      <c r="PZ137" s="32"/>
      <c r="QA137" s="32"/>
      <c r="QB137" s="32"/>
      <c r="QC137" s="32"/>
      <c r="QD137" s="32"/>
      <c r="QE137" s="32"/>
      <c r="QF137" s="32"/>
      <c r="QG137" s="32"/>
      <c r="QH137" s="32"/>
      <c r="QI137" s="32"/>
      <c r="QJ137" s="32"/>
      <c r="QK137" s="32"/>
      <c r="QL137" s="32"/>
      <c r="QM137" s="32"/>
      <c r="QN137" s="32"/>
      <c r="QO137" s="32"/>
      <c r="QP137" s="32"/>
      <c r="QQ137" s="32"/>
      <c r="QR137" s="32"/>
      <c r="QS137" s="32"/>
      <c r="QT137" s="32"/>
      <c r="QU137" s="32"/>
      <c r="QV137" s="32"/>
      <c r="QW137" s="32"/>
      <c r="QX137" s="32"/>
      <c r="QY137" s="32"/>
      <c r="QZ137" s="32"/>
      <c r="RA137" s="32"/>
      <c r="RB137" s="32"/>
      <c r="RC137" s="32"/>
      <c r="RD137" s="32"/>
      <c r="RE137" s="32"/>
      <c r="RF137" s="32"/>
      <c r="RG137" s="32"/>
      <c r="RH137" s="32"/>
      <c r="RI137" s="32"/>
      <c r="RJ137" s="32"/>
      <c r="RK137" s="32"/>
      <c r="RL137" s="32"/>
      <c r="RM137" s="32"/>
      <c r="RN137" s="32"/>
      <c r="RO137" s="32"/>
      <c r="RP137" s="32"/>
      <c r="RQ137" s="32"/>
      <c r="RR137" s="32"/>
      <c r="RS137" s="32"/>
      <c r="RT137" s="32"/>
      <c r="RU137" s="32"/>
      <c r="RV137" s="32"/>
      <c r="RW137" s="32"/>
      <c r="RX137" s="32"/>
      <c r="RY137" s="32"/>
      <c r="RZ137" s="32"/>
      <c r="SA137" s="32"/>
      <c r="SB137" s="32"/>
      <c r="SC137" s="32"/>
      <c r="SD137" s="32"/>
      <c r="SE137" s="32"/>
      <c r="SF137" s="32"/>
      <c r="SG137" s="32"/>
      <c r="SH137" s="32"/>
      <c r="SI137" s="32"/>
      <c r="SJ137" s="32"/>
      <c r="SK137" s="32"/>
      <c r="SL137" s="32"/>
      <c r="SM137" s="32"/>
      <c r="SN137" s="32"/>
      <c r="SO137" s="32"/>
      <c r="SP137" s="32"/>
      <c r="SQ137" s="32"/>
      <c r="SR137" s="32"/>
      <c r="SS137" s="32"/>
      <c r="ST137" s="32"/>
      <c r="SU137" s="32"/>
      <c r="SV137" s="32"/>
      <c r="SW137" s="32"/>
      <c r="SX137" s="32"/>
      <c r="SY137" s="32"/>
      <c r="SZ137" s="32"/>
      <c r="TA137" s="32"/>
      <c r="TB137" s="32"/>
      <c r="TC137" s="32"/>
      <c r="TD137" s="32"/>
      <c r="TE137" s="32"/>
      <c r="TF137" s="32"/>
      <c r="TG137" s="32"/>
      <c r="TH137" s="32"/>
      <c r="TI137" s="32"/>
      <c r="TJ137" s="32"/>
      <c r="TK137" s="32"/>
      <c r="TL137" s="32"/>
      <c r="TM137" s="32"/>
      <c r="TN137" s="32"/>
      <c r="TO137" s="32"/>
      <c r="TP137" s="32"/>
      <c r="TQ137" s="32"/>
      <c r="TR137" s="32"/>
      <c r="TS137" s="32"/>
      <c r="TT137" s="32"/>
      <c r="TU137" s="32"/>
      <c r="TV137" s="32"/>
      <c r="TW137" s="32"/>
      <c r="TX137" s="32"/>
      <c r="TY137" s="32"/>
      <c r="TZ137" s="32"/>
      <c r="UA137" s="32"/>
      <c r="UB137" s="32"/>
      <c r="UC137" s="32"/>
      <c r="UD137" s="32"/>
      <c r="UE137" s="32"/>
      <c r="UF137" s="32"/>
      <c r="UG137" s="32"/>
      <c r="UH137" s="32"/>
      <c r="UI137" s="32"/>
      <c r="UJ137" s="32"/>
      <c r="UK137" s="32"/>
      <c r="UL137" s="32"/>
      <c r="UM137" s="32"/>
      <c r="UN137" s="32"/>
      <c r="UO137" s="32"/>
      <c r="UP137" s="32"/>
      <c r="UQ137" s="32"/>
      <c r="UR137" s="32"/>
      <c r="US137" s="32"/>
      <c r="UT137" s="32"/>
      <c r="UU137" s="32"/>
      <c r="UV137" s="32"/>
      <c r="UW137" s="32"/>
      <c r="UX137" s="32"/>
      <c r="UY137" s="32"/>
      <c r="UZ137" s="32"/>
      <c r="VA137" s="32"/>
      <c r="VB137" s="32"/>
      <c r="VC137" s="32"/>
      <c r="VD137" s="32"/>
      <c r="VE137" s="32"/>
      <c r="VF137" s="32"/>
      <c r="VG137" s="32"/>
      <c r="VH137" s="32"/>
      <c r="VI137" s="32"/>
      <c r="VJ137" s="32"/>
      <c r="VK137" s="32"/>
      <c r="VL137" s="32"/>
      <c r="VM137" s="32"/>
      <c r="VN137" s="32"/>
      <c r="VO137" s="32"/>
      <c r="VP137" s="32"/>
      <c r="VQ137" s="32"/>
      <c r="VR137" s="32"/>
      <c r="VS137" s="32"/>
      <c r="VT137" s="32"/>
      <c r="VU137" s="32"/>
      <c r="VV137" s="32"/>
      <c r="VW137" s="32"/>
      <c r="VX137" s="32"/>
      <c r="VY137" s="32"/>
      <c r="VZ137" s="32"/>
      <c r="WA137" s="32"/>
      <c r="WB137" s="32"/>
      <c r="WC137" s="32"/>
      <c r="WD137" s="32"/>
      <c r="WE137" s="32"/>
      <c r="WF137" s="32"/>
      <c r="WG137" s="32"/>
      <c r="WH137" s="32"/>
      <c r="WI137" s="32"/>
      <c r="WJ137" s="32"/>
      <c r="WK137" s="32"/>
      <c r="WL137" s="32"/>
      <c r="WM137" s="32"/>
      <c r="WN137" s="32"/>
      <c r="WO137" s="32"/>
      <c r="WP137" s="32"/>
      <c r="WQ137" s="32"/>
      <c r="WR137" s="32"/>
      <c r="WS137" s="32"/>
      <c r="WT137" s="32"/>
      <c r="WU137" s="32"/>
      <c r="WV137" s="32"/>
      <c r="WW137" s="32"/>
      <c r="WX137" s="32"/>
      <c r="WY137" s="32"/>
      <c r="WZ137" s="32"/>
      <c r="XA137" s="32"/>
      <c r="XB137" s="32"/>
      <c r="XC137" s="32"/>
      <c r="XD137" s="32"/>
      <c r="XE137" s="32"/>
      <c r="XF137" s="32"/>
      <c r="XG137" s="32"/>
      <c r="XH137" s="32"/>
      <c r="XI137" s="32"/>
      <c r="XJ137" s="32"/>
      <c r="XK137" s="32"/>
      <c r="XL137" s="32"/>
      <c r="XM137" s="32"/>
      <c r="XN137" s="32"/>
      <c r="XO137" s="32"/>
      <c r="XP137" s="32"/>
      <c r="XQ137" s="32"/>
      <c r="XR137" s="32"/>
      <c r="XS137" s="32"/>
      <c r="XT137" s="32"/>
      <c r="XU137" s="32"/>
      <c r="XV137" s="32"/>
      <c r="XW137" s="32"/>
      <c r="XX137" s="32"/>
      <c r="XY137" s="32"/>
      <c r="XZ137" s="32"/>
      <c r="YA137" s="32"/>
      <c r="YB137" s="32"/>
      <c r="YC137" s="32"/>
      <c r="YD137" s="32"/>
      <c r="YE137" s="32"/>
      <c r="YF137" s="32"/>
      <c r="YG137" s="32"/>
      <c r="YH137" s="32"/>
      <c r="YI137" s="32"/>
      <c r="YJ137" s="32"/>
      <c r="YK137" s="32"/>
      <c r="YL137" s="32"/>
      <c r="YM137" s="32"/>
      <c r="YN137" s="32"/>
      <c r="YO137" s="32"/>
      <c r="YP137" s="32"/>
      <c r="YQ137" s="32"/>
      <c r="YR137" s="32"/>
      <c r="YS137" s="32"/>
      <c r="YT137" s="32"/>
      <c r="YU137" s="32"/>
      <c r="YV137" s="32"/>
      <c r="YW137" s="32"/>
      <c r="YX137" s="32"/>
      <c r="YY137" s="32"/>
      <c r="YZ137" s="32"/>
      <c r="ZA137" s="32"/>
      <c r="ZB137" s="32"/>
      <c r="ZC137" s="32"/>
      <c r="ZD137" s="32"/>
      <c r="ZE137" s="32"/>
      <c r="ZF137" s="32"/>
      <c r="ZG137" s="32"/>
      <c r="ZH137" s="32"/>
      <c r="ZI137" s="32"/>
      <c r="ZJ137" s="32"/>
      <c r="ZK137" s="32"/>
      <c r="ZL137" s="32"/>
      <c r="ZM137" s="32"/>
      <c r="ZN137" s="32"/>
      <c r="ZO137" s="32"/>
      <c r="ZP137" s="32"/>
      <c r="ZQ137" s="32"/>
      <c r="ZR137" s="32"/>
      <c r="ZS137" s="32"/>
      <c r="ZT137" s="32"/>
      <c r="ZU137" s="32"/>
      <c r="ZV137" s="32"/>
      <c r="ZW137" s="32"/>
      <c r="ZX137" s="32"/>
      <c r="ZY137" s="32"/>
      <c r="ZZ137" s="32"/>
      <c r="AAA137" s="32"/>
      <c r="AAB137" s="32"/>
      <c r="AAC137" s="32"/>
      <c r="AAD137" s="32"/>
      <c r="AAE137" s="32"/>
      <c r="AAF137" s="32"/>
      <c r="AAG137" s="32"/>
      <c r="AAH137" s="32"/>
      <c r="AAI137" s="32"/>
      <c r="AAJ137" s="32"/>
      <c r="AAK137" s="32"/>
      <c r="AAL137" s="32"/>
      <c r="AAM137" s="32"/>
      <c r="AAN137" s="32"/>
      <c r="AAO137" s="32"/>
      <c r="AAP137" s="32"/>
      <c r="AAQ137" s="32"/>
      <c r="AAR137" s="32"/>
      <c r="AAS137" s="32"/>
      <c r="AAT137" s="32"/>
      <c r="AAU137" s="32"/>
      <c r="AAV137" s="32"/>
      <c r="AAW137" s="32"/>
      <c r="AAX137" s="32"/>
      <c r="AAY137" s="32"/>
      <c r="AAZ137" s="32"/>
      <c r="ABA137" s="32"/>
      <c r="ABB137" s="32"/>
      <c r="ABC137" s="32"/>
      <c r="ABD137" s="32"/>
      <c r="ABE137" s="32"/>
      <c r="ABF137" s="32"/>
      <c r="ABG137" s="32"/>
      <c r="ABH137" s="32"/>
      <c r="ABI137" s="32"/>
      <c r="ABJ137" s="32"/>
      <c r="ABK137" s="32"/>
      <c r="ABL137" s="32"/>
      <c r="ABM137" s="32"/>
      <c r="ABN137" s="32"/>
      <c r="ABO137" s="32"/>
      <c r="ABP137" s="32"/>
      <c r="ABQ137" s="32"/>
      <c r="ABR137" s="32"/>
      <c r="ABS137" s="32"/>
      <c r="ABT137" s="32"/>
      <c r="ABU137" s="32"/>
      <c r="ABV137" s="32"/>
      <c r="ABW137" s="32"/>
      <c r="ABX137" s="32"/>
      <c r="ABY137" s="32"/>
      <c r="ABZ137" s="32"/>
      <c r="ACA137" s="32"/>
      <c r="ACB137" s="32"/>
      <c r="ACC137" s="32"/>
      <c r="ACD137" s="32"/>
      <c r="ACE137" s="32"/>
      <c r="ACF137" s="32"/>
      <c r="ACG137" s="32"/>
      <c r="ACH137" s="32"/>
      <c r="ACI137" s="32"/>
      <c r="ACJ137" s="32"/>
      <c r="ACK137" s="32"/>
      <c r="ACL137" s="32"/>
      <c r="ACM137" s="32"/>
      <c r="ACN137" s="32"/>
      <c r="ACO137" s="32"/>
      <c r="ACP137" s="32"/>
      <c r="ACQ137" s="32"/>
      <c r="ACR137" s="32"/>
      <c r="ACS137" s="32"/>
      <c r="ACT137" s="32"/>
      <c r="ACU137" s="32"/>
      <c r="ACV137" s="32"/>
      <c r="ACW137" s="32"/>
      <c r="ACX137" s="32"/>
      <c r="ACY137" s="32"/>
      <c r="ACZ137" s="32"/>
      <c r="ADA137" s="32"/>
      <c r="ADB137" s="32"/>
      <c r="ADC137" s="32"/>
      <c r="ADD137" s="32"/>
      <c r="ADE137" s="32"/>
      <c r="ADF137" s="32"/>
      <c r="ADG137" s="32"/>
      <c r="ADH137" s="32"/>
      <c r="ADI137" s="32"/>
      <c r="ADJ137" s="32"/>
      <c r="ADK137" s="32"/>
      <c r="ADL137" s="32"/>
      <c r="ADM137" s="32"/>
      <c r="ADN137" s="32"/>
      <c r="ADO137" s="32"/>
      <c r="ADP137" s="32"/>
      <c r="ADQ137" s="32"/>
      <c r="ADR137" s="32"/>
      <c r="ADS137" s="32"/>
      <c r="ADT137" s="32"/>
      <c r="ADU137" s="32"/>
      <c r="ADV137" s="32"/>
      <c r="ADW137" s="32"/>
      <c r="ADX137" s="32"/>
      <c r="ADY137" s="32"/>
      <c r="ADZ137" s="32"/>
      <c r="AEA137" s="32"/>
      <c r="AEB137" s="32"/>
      <c r="AEC137" s="32"/>
      <c r="AED137" s="32"/>
      <c r="AEE137" s="32"/>
      <c r="AEF137" s="32"/>
      <c r="AEG137" s="32"/>
      <c r="AEH137" s="32"/>
      <c r="AEI137" s="32"/>
      <c r="AEJ137" s="32"/>
      <c r="AEK137" s="32"/>
      <c r="AEL137" s="32"/>
      <c r="AEM137" s="32"/>
      <c r="AEN137" s="32"/>
      <c r="AEO137" s="32"/>
      <c r="AEP137" s="32"/>
      <c r="AEQ137" s="32"/>
      <c r="AER137" s="32"/>
      <c r="AES137" s="32"/>
      <c r="AET137" s="32"/>
      <c r="AEU137" s="32"/>
      <c r="AEV137" s="32"/>
      <c r="AEW137" s="32"/>
      <c r="AEX137" s="32"/>
      <c r="AEY137" s="32"/>
      <c r="AEZ137" s="32"/>
      <c r="AFA137" s="32"/>
      <c r="AFB137" s="32"/>
      <c r="AFC137" s="32"/>
      <c r="AFD137" s="32"/>
      <c r="AFE137" s="32"/>
      <c r="AFF137" s="32"/>
      <c r="AFG137" s="32"/>
      <c r="AFH137" s="32"/>
      <c r="AFI137" s="32"/>
      <c r="AFJ137" s="32"/>
      <c r="AFK137" s="32"/>
      <c r="AFL137" s="32"/>
      <c r="AFM137" s="32"/>
      <c r="AFN137" s="32"/>
      <c r="AFO137" s="32"/>
      <c r="AFP137" s="32"/>
      <c r="AFQ137" s="32"/>
      <c r="AFR137" s="32"/>
      <c r="AFS137" s="32"/>
      <c r="AFT137" s="32"/>
      <c r="AFU137" s="32"/>
      <c r="AFV137" s="32"/>
      <c r="AFW137" s="32"/>
      <c r="AFX137" s="32"/>
      <c r="AFY137" s="32"/>
      <c r="AFZ137" s="32"/>
      <c r="AGA137" s="32"/>
      <c r="AGB137" s="32"/>
      <c r="AGC137" s="32"/>
      <c r="AGD137" s="32"/>
      <c r="AGE137" s="32"/>
      <c r="AGF137" s="32"/>
      <c r="AGG137" s="32"/>
      <c r="AGH137" s="32"/>
      <c r="AGI137" s="32"/>
      <c r="AGJ137" s="32"/>
      <c r="AGK137" s="32"/>
      <c r="AGL137" s="32"/>
      <c r="AGM137" s="32"/>
      <c r="AGN137" s="32"/>
      <c r="AGO137" s="32"/>
      <c r="AGP137" s="32"/>
      <c r="AGQ137" s="32"/>
      <c r="AGR137" s="32"/>
      <c r="AGS137" s="32"/>
      <c r="AGT137" s="32"/>
      <c r="AGU137" s="32"/>
      <c r="AGV137" s="32"/>
      <c r="AGW137" s="32"/>
      <c r="AGX137" s="32"/>
      <c r="AGY137" s="32"/>
      <c r="AGZ137" s="32"/>
      <c r="AHA137" s="32"/>
      <c r="AHB137" s="32"/>
      <c r="AHC137" s="32"/>
      <c r="AHD137" s="32"/>
      <c r="AHE137" s="32"/>
      <c r="AHF137" s="32"/>
      <c r="AHG137" s="32"/>
      <c r="AHH137" s="32"/>
      <c r="AHI137" s="32"/>
      <c r="AHJ137" s="32"/>
      <c r="AHK137" s="32"/>
      <c r="AHL137" s="32"/>
      <c r="AHM137" s="32"/>
      <c r="AHN137" s="32"/>
      <c r="AHO137" s="32"/>
      <c r="AHP137" s="32"/>
      <c r="AHQ137" s="32"/>
      <c r="AHR137" s="32"/>
      <c r="AHS137" s="32"/>
      <c r="AHT137" s="32"/>
      <c r="AHU137" s="32"/>
      <c r="AHV137" s="32"/>
      <c r="AHW137" s="32"/>
      <c r="AHX137" s="32"/>
      <c r="AHY137" s="32"/>
      <c r="AHZ137" s="32"/>
      <c r="AIA137" s="32"/>
      <c r="AIB137" s="32"/>
      <c r="AIC137" s="32"/>
      <c r="AID137" s="32"/>
      <c r="AIE137" s="32"/>
      <c r="AIF137" s="32"/>
      <c r="AIG137" s="32"/>
      <c r="AIH137" s="32"/>
      <c r="AII137" s="32"/>
      <c r="AIJ137" s="32"/>
      <c r="AIK137" s="32"/>
      <c r="AIL137" s="32"/>
      <c r="AIM137" s="32"/>
      <c r="AIN137" s="32"/>
      <c r="AIO137" s="32"/>
      <c r="AIP137" s="32"/>
      <c r="AIQ137" s="32"/>
      <c r="AIR137" s="32"/>
      <c r="AIS137" s="32"/>
      <c r="AIT137" s="32"/>
      <c r="AIU137" s="32"/>
      <c r="AIV137" s="32"/>
      <c r="AIW137" s="32"/>
      <c r="AIX137" s="32"/>
      <c r="AIY137" s="32"/>
      <c r="AIZ137" s="32"/>
      <c r="AJA137" s="32"/>
      <c r="AJB137" s="32"/>
      <c r="AJC137" s="32"/>
      <c r="AJD137" s="32"/>
      <c r="AJE137" s="32"/>
      <c r="AJF137" s="32"/>
      <c r="AJG137" s="32"/>
      <c r="AJH137" s="32"/>
      <c r="AJI137" s="32"/>
      <c r="AJJ137" s="32"/>
      <c r="AJK137" s="32"/>
      <c r="AJL137" s="32"/>
      <c r="AJM137" s="32"/>
      <c r="AJN137" s="32"/>
      <c r="AJO137" s="32"/>
      <c r="AJP137" s="32"/>
      <c r="AJQ137" s="32"/>
      <c r="AJR137" s="32"/>
      <c r="AJS137" s="32"/>
      <c r="AJT137" s="32"/>
      <c r="AJU137" s="32"/>
      <c r="AJV137" s="32"/>
      <c r="AJW137" s="32"/>
      <c r="AJX137" s="32"/>
      <c r="AJY137" s="32"/>
      <c r="AJZ137" s="32"/>
      <c r="AKA137" s="32"/>
      <c r="AKB137" s="32"/>
      <c r="AKC137" s="32"/>
      <c r="AKD137" s="32"/>
      <c r="AKE137" s="32"/>
      <c r="AKF137" s="32"/>
      <c r="AKG137" s="32"/>
      <c r="AKH137" s="32"/>
      <c r="AKI137" s="32"/>
      <c r="AKJ137" s="32"/>
      <c r="AKK137" s="32"/>
      <c r="AKL137" s="32"/>
      <c r="AKM137" s="32"/>
      <c r="AKN137" s="32"/>
      <c r="AKO137" s="32"/>
      <c r="AKP137" s="32"/>
      <c r="AKQ137" s="32"/>
      <c r="AKR137" s="32"/>
      <c r="AKS137" s="32"/>
      <c r="AKT137" s="32"/>
      <c r="AKU137" s="32"/>
      <c r="AKV137" s="32"/>
      <c r="AKW137" s="32"/>
      <c r="AKX137" s="32"/>
      <c r="AKY137" s="32"/>
      <c r="AKZ137" s="32"/>
      <c r="ALA137" s="32"/>
      <c r="ALB137" s="32"/>
      <c r="ALC137" s="32"/>
      <c r="ALD137" s="32"/>
      <c r="ALE137" s="32"/>
      <c r="ALF137" s="32"/>
      <c r="ALG137" s="32"/>
      <c r="ALH137" s="32"/>
      <c r="ALI137" s="32"/>
      <c r="ALJ137" s="32"/>
      <c r="ALK137" s="32"/>
      <c r="ALL137" s="32"/>
      <c r="ALM137" s="32"/>
      <c r="ALN137" s="32"/>
      <c r="ALO137" s="32"/>
      <c r="ALP137" s="32"/>
      <c r="ALQ137" s="32"/>
      <c r="ALR137" s="32"/>
      <c r="ALS137" s="32"/>
      <c r="ALT137" s="32"/>
      <c r="ALU137" s="32"/>
      <c r="ALV137" s="32"/>
      <c r="ALW137" s="32"/>
      <c r="ALX137" s="32"/>
      <c r="ALY137" s="32"/>
      <c r="ALZ137" s="32"/>
      <c r="AMA137" s="32"/>
      <c r="AMB137" s="32"/>
      <c r="AMC137" s="32"/>
      <c r="AMD137" s="32"/>
      <c r="AME137" s="32"/>
      <c r="AMF137" s="32"/>
      <c r="AMG137" s="32"/>
      <c r="AMH137" s="32"/>
      <c r="AMI137" s="32"/>
      <c r="AMJ137" s="32"/>
      <c r="AMK137" s="32"/>
      <c r="AML137" s="32"/>
      <c r="AMM137" s="32"/>
      <c r="AMN137" s="32"/>
      <c r="AMO137" s="32"/>
      <c r="AMP137" s="32"/>
      <c r="AMQ137" s="32"/>
      <c r="AMR137" s="32"/>
      <c r="AMS137" s="32"/>
      <c r="AMT137" s="32"/>
      <c r="AMU137" s="32"/>
      <c r="AMV137" s="32"/>
      <c r="AMW137" s="32"/>
      <c r="AMX137" s="32"/>
      <c r="AMY137" s="32"/>
      <c r="AMZ137" s="32"/>
      <c r="ANA137" s="32"/>
      <c r="ANB137" s="32"/>
      <c r="ANC137" s="32"/>
      <c r="AND137" s="32"/>
      <c r="ANE137" s="32"/>
      <c r="ANF137" s="32"/>
      <c r="ANG137" s="32"/>
      <c r="ANH137" s="32"/>
      <c r="ANI137" s="32"/>
      <c r="ANJ137" s="32"/>
      <c r="ANK137" s="32"/>
      <c r="ANL137" s="32"/>
      <c r="ANM137" s="32"/>
      <c r="ANN137" s="32"/>
      <c r="ANO137" s="32"/>
      <c r="ANP137" s="32"/>
      <c r="ANQ137" s="32"/>
      <c r="ANR137" s="32"/>
      <c r="ANS137" s="32"/>
      <c r="ANT137" s="32"/>
      <c r="ANU137" s="32"/>
      <c r="ANV137" s="32"/>
      <c r="ANW137" s="32"/>
      <c r="ANX137" s="32"/>
      <c r="ANY137" s="32"/>
      <c r="ANZ137" s="32"/>
      <c r="AOA137" s="32"/>
      <c r="AOB137" s="32"/>
      <c r="AOC137" s="32"/>
      <c r="AOD137" s="32"/>
      <c r="AOE137" s="32"/>
      <c r="AOF137" s="32"/>
      <c r="AOG137" s="32"/>
      <c r="AOH137" s="32"/>
      <c r="AOI137" s="32"/>
      <c r="AOJ137" s="32"/>
      <c r="AOK137" s="32"/>
      <c r="AOL137" s="32"/>
      <c r="AOM137" s="32"/>
      <c r="AON137" s="32"/>
      <c r="AOO137" s="32"/>
      <c r="AOP137" s="32"/>
      <c r="AOQ137" s="32"/>
      <c r="AOR137" s="32"/>
      <c r="AOS137" s="32"/>
      <c r="AOT137" s="32"/>
      <c r="AOU137" s="32"/>
      <c r="AOV137" s="32"/>
      <c r="AOW137" s="32"/>
      <c r="AOX137" s="32"/>
      <c r="AOY137" s="32"/>
      <c r="AOZ137" s="32"/>
      <c r="APA137" s="32"/>
      <c r="APB137" s="32"/>
      <c r="APC137" s="32"/>
      <c r="APD137" s="32"/>
      <c r="APE137" s="32"/>
      <c r="APF137" s="32"/>
      <c r="APG137" s="32"/>
      <c r="APH137" s="32"/>
      <c r="API137" s="32"/>
      <c r="APJ137" s="32"/>
      <c r="APK137" s="32"/>
      <c r="APL137" s="32"/>
      <c r="APM137" s="32"/>
      <c r="APN137" s="32"/>
      <c r="APO137" s="32"/>
      <c r="APP137" s="32"/>
      <c r="APQ137" s="32"/>
      <c r="APR137" s="32"/>
      <c r="APS137" s="32"/>
      <c r="APT137" s="32"/>
      <c r="APU137" s="32"/>
      <c r="APV137" s="32"/>
      <c r="APW137" s="32"/>
      <c r="APX137" s="32"/>
      <c r="APY137" s="32"/>
      <c r="APZ137" s="32"/>
      <c r="AQA137" s="32"/>
      <c r="AQB137" s="32"/>
      <c r="AQC137" s="32"/>
      <c r="AQD137" s="32"/>
      <c r="AQE137" s="32"/>
      <c r="AQF137" s="32"/>
      <c r="AQG137" s="32"/>
      <c r="AQH137" s="32"/>
      <c r="AQI137" s="32"/>
      <c r="AQJ137" s="32"/>
      <c r="AQK137" s="32"/>
      <c r="AQL137" s="32"/>
      <c r="AQM137" s="32"/>
      <c r="AQN137" s="32"/>
      <c r="AQO137" s="32"/>
      <c r="AQP137" s="32"/>
      <c r="AQQ137" s="32"/>
      <c r="AQR137" s="32"/>
      <c r="AQS137" s="32"/>
      <c r="AQT137" s="32"/>
      <c r="AQU137" s="32"/>
      <c r="AQV137" s="32"/>
      <c r="AQW137" s="32"/>
      <c r="AQX137" s="32"/>
      <c r="AQY137" s="32"/>
      <c r="AQZ137" s="32"/>
      <c r="ARA137" s="32"/>
      <c r="ARB137" s="32"/>
      <c r="ARC137" s="32"/>
      <c r="ARD137" s="32"/>
      <c r="ARE137" s="32"/>
      <c r="ARF137" s="32"/>
      <c r="ARG137" s="32"/>
      <c r="ARH137" s="32"/>
      <c r="ARI137" s="32"/>
      <c r="ARJ137" s="32"/>
      <c r="ARK137" s="32"/>
      <c r="ARL137" s="32"/>
      <c r="ARM137" s="32"/>
      <c r="ARN137" s="32"/>
      <c r="ARO137" s="32"/>
      <c r="ARP137" s="32"/>
      <c r="ARQ137" s="32"/>
      <c r="ARR137" s="32"/>
      <c r="ARS137" s="32"/>
      <c r="ART137" s="32"/>
      <c r="ARU137" s="32"/>
      <c r="ARV137" s="32"/>
      <c r="ARW137" s="32"/>
      <c r="ARX137" s="32"/>
      <c r="ARY137" s="32"/>
      <c r="ARZ137" s="32"/>
      <c r="ASA137" s="32"/>
      <c r="ASB137" s="32"/>
      <c r="ASC137" s="32"/>
      <c r="ASD137" s="32"/>
      <c r="ASE137" s="32"/>
      <c r="ASF137" s="32"/>
      <c r="ASG137" s="32"/>
      <c r="ASH137" s="32"/>
      <c r="ASI137" s="32"/>
      <c r="ASJ137" s="32"/>
      <c r="ASK137" s="32"/>
      <c r="ASL137" s="32"/>
      <c r="ASM137" s="32"/>
      <c r="ASN137" s="32"/>
      <c r="ASO137" s="32"/>
      <c r="ASP137" s="32"/>
      <c r="ASQ137" s="32"/>
      <c r="ASR137" s="32"/>
      <c r="ASS137" s="32"/>
      <c r="AST137" s="32"/>
      <c r="ASU137" s="32"/>
      <c r="ASV137" s="32"/>
      <c r="ASW137" s="32"/>
      <c r="ASX137" s="32"/>
      <c r="ASY137" s="32"/>
      <c r="ASZ137" s="32"/>
      <c r="ATA137" s="32"/>
      <c r="ATB137" s="32"/>
      <c r="ATC137" s="32"/>
      <c r="ATD137" s="32"/>
      <c r="ATE137" s="32"/>
      <c r="ATF137" s="32"/>
      <c r="ATG137" s="32"/>
      <c r="ATH137" s="32"/>
      <c r="ATI137" s="32"/>
      <c r="ATJ137" s="32"/>
      <c r="ATK137" s="32"/>
      <c r="ATL137" s="32"/>
      <c r="ATM137" s="32"/>
      <c r="ATN137" s="32"/>
      <c r="ATO137" s="32"/>
      <c r="ATP137" s="32"/>
      <c r="ATQ137" s="32"/>
      <c r="ATR137" s="32"/>
      <c r="ATS137" s="32"/>
      <c r="ATT137" s="32"/>
      <c r="ATU137" s="32"/>
      <c r="ATV137" s="32"/>
      <c r="ATW137" s="32"/>
      <c r="ATX137" s="32"/>
      <c r="ATY137" s="32"/>
      <c r="ATZ137" s="32"/>
      <c r="AUA137" s="32"/>
      <c r="AUB137" s="32"/>
      <c r="AUC137" s="32"/>
      <c r="AUD137" s="32"/>
      <c r="AUE137" s="32"/>
      <c r="AUF137" s="32"/>
      <c r="AUG137" s="32"/>
      <c r="AUH137" s="32"/>
      <c r="AUI137" s="32"/>
      <c r="AUJ137" s="32"/>
      <c r="AUK137" s="32"/>
      <c r="AUL137" s="32"/>
      <c r="AUM137" s="32"/>
      <c r="AUN137" s="32"/>
      <c r="AUO137" s="32"/>
      <c r="AUP137" s="32"/>
      <c r="AUQ137" s="32"/>
      <c r="AUR137" s="32"/>
      <c r="AUS137" s="32"/>
      <c r="AUT137" s="32"/>
      <c r="AUU137" s="32"/>
      <c r="AUV137" s="32"/>
      <c r="AUW137" s="32"/>
      <c r="AUX137" s="32"/>
      <c r="AUY137" s="32"/>
      <c r="AUZ137" s="32"/>
      <c r="AVA137" s="32"/>
      <c r="AVB137" s="32"/>
      <c r="AVC137" s="32"/>
      <c r="AVD137" s="32"/>
      <c r="AVE137" s="32"/>
      <c r="AVF137" s="32"/>
      <c r="AVG137" s="32"/>
      <c r="AVH137" s="32"/>
      <c r="AVI137" s="32"/>
      <c r="AVJ137" s="32"/>
      <c r="AVK137" s="32"/>
      <c r="AVL137" s="32"/>
      <c r="AVM137" s="32"/>
      <c r="AVN137" s="32"/>
      <c r="AVO137" s="32"/>
      <c r="AVP137" s="32"/>
      <c r="AVQ137" s="32"/>
      <c r="AVR137" s="32"/>
      <c r="AVS137" s="32"/>
      <c r="AVT137" s="32"/>
      <c r="AVU137" s="32"/>
      <c r="AVV137" s="32"/>
      <c r="AVW137" s="32"/>
      <c r="AVX137" s="32"/>
      <c r="AVY137" s="32"/>
      <c r="AVZ137" s="32"/>
      <c r="AWA137" s="32"/>
      <c r="AWB137" s="32"/>
      <c r="AWC137" s="32"/>
      <c r="AWD137" s="32"/>
      <c r="AWE137" s="32"/>
      <c r="AWF137" s="32"/>
      <c r="AWG137" s="32"/>
      <c r="AWH137" s="32"/>
      <c r="AWI137" s="32"/>
      <c r="AWJ137" s="32"/>
      <c r="AWK137" s="32"/>
      <c r="AWL137" s="32"/>
      <c r="AWM137" s="32"/>
      <c r="AWN137" s="32"/>
      <c r="AWO137" s="32"/>
      <c r="AWP137" s="32"/>
      <c r="AWQ137" s="32"/>
      <c r="AWR137" s="32"/>
      <c r="AWS137" s="32"/>
      <c r="AWT137" s="32"/>
      <c r="AWU137" s="32"/>
      <c r="AWV137" s="32"/>
      <c r="AWW137" s="32"/>
      <c r="AWX137" s="32"/>
      <c r="AWY137" s="32"/>
      <c r="AWZ137" s="32"/>
      <c r="AXA137" s="32"/>
      <c r="AXB137" s="32"/>
      <c r="AXC137" s="32"/>
      <c r="AXD137" s="32"/>
      <c r="AXE137" s="32"/>
      <c r="AXF137" s="32"/>
      <c r="AXG137" s="32"/>
      <c r="AXH137" s="32"/>
      <c r="AXI137" s="32"/>
      <c r="AXJ137" s="32"/>
      <c r="AXK137" s="32"/>
      <c r="AXL137" s="32"/>
      <c r="AXM137" s="32"/>
      <c r="AXN137" s="32"/>
      <c r="AXO137" s="32"/>
      <c r="AXP137" s="32"/>
      <c r="AXQ137" s="32"/>
      <c r="AXR137" s="32"/>
      <c r="AXS137" s="32"/>
      <c r="AXT137" s="32"/>
      <c r="AXU137" s="32"/>
      <c r="AXV137" s="32"/>
      <c r="AXW137" s="32"/>
      <c r="AXX137" s="32"/>
      <c r="AXY137" s="32"/>
      <c r="AXZ137" s="32"/>
      <c r="AYA137" s="32"/>
      <c r="AYB137" s="32"/>
      <c r="AYC137" s="32"/>
      <c r="AYD137" s="32"/>
      <c r="AYE137" s="32"/>
      <c r="AYF137" s="32"/>
      <c r="AYG137" s="32"/>
      <c r="AYH137" s="32"/>
      <c r="AYI137" s="32"/>
      <c r="AYJ137" s="32"/>
      <c r="AYK137" s="32"/>
      <c r="AYL137" s="32"/>
      <c r="AYM137" s="32"/>
      <c r="AYN137" s="32"/>
      <c r="AYO137" s="32"/>
      <c r="AYP137" s="32"/>
      <c r="AYQ137" s="32"/>
      <c r="AYR137" s="32"/>
      <c r="AYS137" s="32"/>
      <c r="AYT137" s="32"/>
      <c r="AYU137" s="32"/>
      <c r="AYV137" s="32"/>
      <c r="AYW137" s="32"/>
      <c r="AYX137" s="32"/>
      <c r="AYY137" s="32"/>
      <c r="AYZ137" s="32"/>
      <c r="AZA137" s="32"/>
      <c r="AZB137" s="32"/>
      <c r="AZC137" s="32"/>
      <c r="AZD137" s="32"/>
      <c r="AZE137" s="32"/>
      <c r="AZF137" s="32"/>
      <c r="AZG137" s="32"/>
      <c r="AZH137" s="32"/>
      <c r="AZI137" s="32"/>
      <c r="AZJ137" s="32"/>
      <c r="AZK137" s="32"/>
      <c r="AZL137" s="32"/>
      <c r="AZM137" s="32"/>
      <c r="AZN137" s="32"/>
      <c r="AZO137" s="32"/>
      <c r="AZP137" s="32"/>
      <c r="AZQ137" s="32"/>
      <c r="AZR137" s="32"/>
      <c r="AZS137" s="32"/>
      <c r="AZT137" s="32"/>
      <c r="AZU137" s="32"/>
      <c r="AZV137" s="32"/>
      <c r="AZW137" s="32"/>
      <c r="AZX137" s="32"/>
      <c r="AZY137" s="32"/>
      <c r="AZZ137" s="32"/>
      <c r="BAA137" s="32"/>
      <c r="BAB137" s="32"/>
      <c r="BAC137" s="32"/>
      <c r="BAD137" s="32"/>
      <c r="BAE137" s="32"/>
      <c r="BAF137" s="32"/>
      <c r="BAG137" s="32"/>
      <c r="BAH137" s="32"/>
      <c r="BAI137" s="32"/>
      <c r="BAJ137" s="32"/>
      <c r="BAK137" s="32"/>
      <c r="BAL137" s="32"/>
      <c r="BAM137" s="32"/>
      <c r="BAN137" s="32"/>
      <c r="BAO137" s="32"/>
      <c r="BAP137" s="32"/>
      <c r="BAQ137" s="32"/>
      <c r="BAR137" s="32"/>
      <c r="BAS137" s="32"/>
      <c r="BAT137" s="32"/>
      <c r="BAU137" s="32"/>
      <c r="BAV137" s="32"/>
      <c r="BAW137" s="32"/>
      <c r="BAX137" s="32"/>
      <c r="BAY137" s="32"/>
      <c r="BAZ137" s="32"/>
      <c r="BBA137" s="32"/>
      <c r="BBB137" s="32"/>
      <c r="BBC137" s="32"/>
      <c r="BBD137" s="32"/>
      <c r="BBE137" s="32"/>
      <c r="BBF137" s="32"/>
      <c r="BBG137" s="32"/>
      <c r="BBH137" s="32"/>
      <c r="BBI137" s="32"/>
      <c r="BBJ137" s="32"/>
      <c r="BBK137" s="32"/>
      <c r="BBL137" s="32"/>
      <c r="BBM137" s="32"/>
      <c r="BBN137" s="32"/>
      <c r="BBO137" s="32"/>
      <c r="BBP137" s="32"/>
      <c r="BBQ137" s="32"/>
      <c r="BBR137" s="32"/>
      <c r="BBS137" s="32"/>
      <c r="BBT137" s="32"/>
      <c r="BBU137" s="32"/>
      <c r="BBV137" s="32"/>
      <c r="BBW137" s="32"/>
      <c r="BBX137" s="32"/>
      <c r="BBY137" s="32"/>
      <c r="BBZ137" s="32"/>
      <c r="BCA137" s="32"/>
      <c r="BCB137" s="32"/>
      <c r="BCC137" s="32"/>
      <c r="BCD137" s="32"/>
      <c r="BCE137" s="32"/>
      <c r="BCF137" s="32"/>
      <c r="BCG137" s="32"/>
      <c r="BCH137" s="32"/>
      <c r="BCI137" s="32"/>
      <c r="BCJ137" s="32"/>
      <c r="BCK137" s="32"/>
      <c r="BCL137" s="32"/>
      <c r="BCM137" s="32"/>
      <c r="BCN137" s="32"/>
      <c r="BCO137" s="32"/>
      <c r="BCP137" s="32"/>
      <c r="BCQ137" s="32"/>
      <c r="BCR137" s="32"/>
      <c r="BCS137" s="32"/>
      <c r="BCT137" s="32"/>
      <c r="BCU137" s="32"/>
      <c r="BCV137" s="32"/>
      <c r="BCW137" s="32"/>
      <c r="BCX137" s="32"/>
      <c r="BCY137" s="32"/>
      <c r="BCZ137" s="32"/>
      <c r="BDA137" s="32"/>
      <c r="BDB137" s="32"/>
      <c r="BDC137" s="32"/>
      <c r="BDD137" s="32"/>
      <c r="BDE137" s="32"/>
      <c r="BDF137" s="32"/>
      <c r="BDG137" s="32"/>
      <c r="BDH137" s="32"/>
      <c r="BDI137" s="32"/>
      <c r="BDJ137" s="32"/>
      <c r="BDK137" s="32"/>
      <c r="BDL137" s="32"/>
      <c r="BDM137" s="32"/>
      <c r="BDN137" s="32"/>
      <c r="BDO137" s="32"/>
      <c r="BDP137" s="32"/>
      <c r="BDQ137" s="32"/>
      <c r="BDR137" s="32"/>
      <c r="BDS137" s="32"/>
      <c r="BDT137" s="32"/>
      <c r="BDU137" s="32"/>
      <c r="BDV137" s="32"/>
      <c r="BDW137" s="32"/>
      <c r="BDX137" s="32"/>
      <c r="BDY137" s="32"/>
      <c r="BDZ137" s="32"/>
      <c r="BEA137" s="32"/>
      <c r="BEB137" s="32"/>
      <c r="BEC137" s="32"/>
      <c r="BED137" s="32"/>
      <c r="BEE137" s="32"/>
      <c r="BEF137" s="32"/>
      <c r="BEG137" s="32"/>
      <c r="BEH137" s="32"/>
      <c r="BEI137" s="32"/>
      <c r="BEJ137" s="32"/>
      <c r="BEK137" s="32"/>
      <c r="BEL137" s="32"/>
      <c r="BEM137" s="32"/>
      <c r="BEN137" s="32"/>
      <c r="BEO137" s="32"/>
      <c r="BEP137" s="32"/>
      <c r="BEQ137" s="32"/>
      <c r="BER137" s="32"/>
      <c r="BES137" s="32"/>
      <c r="BET137" s="32"/>
      <c r="BEU137" s="32"/>
      <c r="BEV137" s="32"/>
      <c r="BEW137" s="32"/>
      <c r="BEX137" s="32"/>
      <c r="BEY137" s="32"/>
      <c r="BEZ137" s="32"/>
      <c r="BFA137" s="32"/>
      <c r="BFB137" s="32"/>
      <c r="BFC137" s="32"/>
      <c r="BFD137" s="32"/>
      <c r="BFE137" s="32"/>
      <c r="BFF137" s="32"/>
      <c r="BFG137" s="32"/>
      <c r="BFH137" s="32"/>
      <c r="BFI137" s="32"/>
      <c r="BFJ137" s="32"/>
      <c r="BFK137" s="32"/>
      <c r="BFL137" s="32"/>
      <c r="BFM137" s="32"/>
      <c r="BFN137" s="32"/>
      <c r="BFO137" s="32"/>
      <c r="BFP137" s="32"/>
      <c r="BFQ137" s="32"/>
      <c r="BFR137" s="32"/>
      <c r="BFS137" s="32"/>
      <c r="BFT137" s="32"/>
      <c r="BFU137" s="32"/>
      <c r="BFV137" s="32"/>
      <c r="BFW137" s="32"/>
      <c r="BFX137" s="32"/>
      <c r="BFY137" s="32"/>
      <c r="BFZ137" s="32"/>
      <c r="BGA137" s="32"/>
      <c r="BGB137" s="32"/>
      <c r="BGC137" s="32"/>
      <c r="BGD137" s="32"/>
      <c r="BGE137" s="32"/>
      <c r="BGF137" s="32"/>
      <c r="BGG137" s="32"/>
      <c r="BGH137" s="32"/>
      <c r="BGI137" s="32"/>
      <c r="BGJ137" s="32"/>
      <c r="BGK137" s="32"/>
      <c r="BGL137" s="32"/>
      <c r="BGM137" s="32"/>
      <c r="BGN137" s="32"/>
      <c r="BGO137" s="32"/>
      <c r="BGP137" s="32"/>
      <c r="BGQ137" s="32"/>
      <c r="BGR137" s="32"/>
      <c r="BGS137" s="32"/>
      <c r="BGT137" s="32"/>
      <c r="BGU137" s="32"/>
      <c r="BGV137" s="32"/>
      <c r="BGW137" s="32"/>
      <c r="BGX137" s="32"/>
      <c r="BGY137" s="32"/>
      <c r="BGZ137" s="32"/>
      <c r="BHA137" s="32"/>
      <c r="BHB137" s="32"/>
      <c r="BHC137" s="32"/>
      <c r="BHD137" s="32"/>
      <c r="BHE137" s="32"/>
      <c r="BHF137" s="32"/>
      <c r="BHG137" s="32"/>
      <c r="BHH137" s="32"/>
      <c r="BHI137" s="32"/>
      <c r="BHJ137" s="32"/>
      <c r="BHK137" s="32"/>
      <c r="BHL137" s="32"/>
      <c r="BHM137" s="32"/>
      <c r="BHN137" s="32"/>
      <c r="BHO137" s="32"/>
      <c r="BHP137" s="32"/>
      <c r="BHQ137" s="32"/>
      <c r="BHR137" s="32"/>
      <c r="BHS137" s="32"/>
      <c r="BHT137" s="32"/>
      <c r="BHU137" s="32"/>
      <c r="BHV137" s="32"/>
      <c r="BHW137" s="32"/>
      <c r="BHX137" s="32"/>
      <c r="BHY137" s="32"/>
      <c r="BHZ137" s="32"/>
      <c r="BIA137" s="32"/>
      <c r="BIB137" s="32"/>
      <c r="BIC137" s="32"/>
      <c r="BID137" s="32"/>
      <c r="BIE137" s="32"/>
      <c r="BIF137" s="32"/>
      <c r="BIG137" s="32"/>
      <c r="BIH137" s="32"/>
      <c r="BII137" s="32"/>
      <c r="BIJ137" s="32"/>
      <c r="BIK137" s="32"/>
      <c r="BIL137" s="32"/>
      <c r="BIM137" s="32"/>
      <c r="BIN137" s="32"/>
      <c r="BIO137" s="32"/>
      <c r="BIP137" s="32"/>
      <c r="BIQ137" s="32"/>
      <c r="BIR137" s="32"/>
      <c r="BIS137" s="32"/>
      <c r="BIT137" s="32"/>
      <c r="BIU137" s="32"/>
      <c r="BIV137" s="32"/>
      <c r="BIW137" s="32"/>
      <c r="BIX137" s="32"/>
      <c r="BIY137" s="32"/>
      <c r="BIZ137" s="32"/>
      <c r="BJA137" s="32"/>
      <c r="BJB137" s="32"/>
      <c r="BJC137" s="32"/>
      <c r="BJD137" s="32"/>
      <c r="BJE137" s="32"/>
      <c r="BJF137" s="32"/>
      <c r="BJG137" s="32"/>
      <c r="BJH137" s="32"/>
      <c r="BJI137" s="32"/>
      <c r="BJJ137" s="32"/>
      <c r="BJK137" s="32"/>
      <c r="BJL137" s="32"/>
      <c r="BJM137" s="32"/>
      <c r="BJN137" s="32"/>
      <c r="BJO137" s="32"/>
      <c r="BJP137" s="32"/>
      <c r="BJQ137" s="32"/>
      <c r="BJR137" s="32"/>
      <c r="BJS137" s="32"/>
      <c r="BJT137" s="32"/>
      <c r="BJU137" s="32"/>
      <c r="BJV137" s="32"/>
      <c r="BJW137" s="32"/>
      <c r="BJX137" s="32"/>
      <c r="BJY137" s="32"/>
      <c r="BJZ137" s="32"/>
      <c r="BKA137" s="32"/>
      <c r="BKB137" s="32"/>
      <c r="BKC137" s="32"/>
      <c r="BKD137" s="32"/>
      <c r="BKE137" s="32"/>
      <c r="BKF137" s="32"/>
      <c r="BKG137" s="32"/>
      <c r="BKH137" s="32"/>
      <c r="BKI137" s="32"/>
      <c r="BKJ137" s="32"/>
      <c r="BKK137" s="32"/>
      <c r="BKL137" s="32"/>
      <c r="BKM137" s="32"/>
      <c r="BKN137" s="32"/>
      <c r="BKO137" s="32"/>
      <c r="BKP137" s="32"/>
      <c r="BKQ137" s="32"/>
      <c r="BKR137" s="32"/>
      <c r="BKS137" s="32"/>
      <c r="BKT137" s="32"/>
      <c r="BKU137" s="32"/>
      <c r="BKV137" s="32"/>
      <c r="BKW137" s="32"/>
      <c r="BKX137" s="32"/>
      <c r="BKY137" s="32"/>
      <c r="BKZ137" s="32"/>
      <c r="BLA137" s="32"/>
      <c r="BLB137" s="32"/>
      <c r="BLC137" s="32"/>
      <c r="BLD137" s="32"/>
      <c r="BLE137" s="32"/>
      <c r="BLF137" s="32"/>
      <c r="BLG137" s="32"/>
      <c r="BLH137" s="32"/>
      <c r="BLI137" s="32"/>
      <c r="BLJ137" s="32"/>
      <c r="BLK137" s="32"/>
      <c r="BLL137" s="32"/>
      <c r="BLM137" s="32"/>
      <c r="BLN137" s="32"/>
      <c r="BLO137" s="32"/>
      <c r="BLP137" s="32"/>
      <c r="BLQ137" s="32"/>
      <c r="BLR137" s="32"/>
      <c r="BLS137" s="32"/>
      <c r="BLT137" s="32"/>
      <c r="BLU137" s="32"/>
      <c r="BLV137" s="32"/>
      <c r="BLW137" s="32"/>
      <c r="BLX137" s="32"/>
      <c r="BLY137" s="32"/>
      <c r="BLZ137" s="32"/>
      <c r="BMA137" s="32"/>
      <c r="BMB137" s="32"/>
      <c r="BMC137" s="32"/>
      <c r="BMD137" s="32"/>
      <c r="BME137" s="32"/>
      <c r="BMF137" s="32"/>
      <c r="BMG137" s="32"/>
      <c r="BMH137" s="32"/>
      <c r="BMI137" s="32"/>
      <c r="BMJ137" s="32"/>
      <c r="BMK137" s="32"/>
      <c r="BML137" s="32"/>
      <c r="BMM137" s="32"/>
      <c r="BMN137" s="32"/>
      <c r="BMO137" s="32"/>
      <c r="BMP137" s="32"/>
      <c r="BMQ137" s="32"/>
      <c r="BMR137" s="32"/>
      <c r="BMS137" s="32"/>
      <c r="BMT137" s="32"/>
      <c r="BMU137" s="32"/>
      <c r="BMV137" s="32"/>
      <c r="BMW137" s="32"/>
      <c r="BMX137" s="32"/>
      <c r="BMY137" s="32"/>
      <c r="BMZ137" s="32"/>
      <c r="BNA137" s="32"/>
      <c r="BNB137" s="32"/>
      <c r="BNC137" s="32"/>
      <c r="BND137" s="32"/>
      <c r="BNE137" s="32"/>
      <c r="BNF137" s="32"/>
      <c r="BNG137" s="32"/>
      <c r="BNH137" s="32"/>
      <c r="BNI137" s="32"/>
      <c r="BNJ137" s="32"/>
      <c r="BNK137" s="32"/>
      <c r="BNL137" s="32"/>
      <c r="BNM137" s="32"/>
      <c r="BNN137" s="32"/>
      <c r="BNO137" s="32"/>
      <c r="BNP137" s="32"/>
      <c r="BNQ137" s="32"/>
      <c r="BNR137" s="32"/>
      <c r="BNS137" s="32"/>
      <c r="BNT137" s="32"/>
      <c r="BNU137" s="32"/>
      <c r="BNV137" s="32"/>
      <c r="BNW137" s="32"/>
      <c r="BNX137" s="32"/>
      <c r="BNY137" s="32"/>
      <c r="BNZ137" s="32"/>
      <c r="BOA137" s="32"/>
      <c r="BOB137" s="32"/>
      <c r="BOC137" s="32"/>
      <c r="BOD137" s="32"/>
      <c r="BOE137" s="32"/>
      <c r="BOF137" s="32"/>
      <c r="BOG137" s="32"/>
      <c r="BOH137" s="32"/>
      <c r="BOI137" s="32"/>
      <c r="BOJ137" s="32"/>
      <c r="BOK137" s="32"/>
      <c r="BOL137" s="32"/>
      <c r="BOM137" s="32"/>
      <c r="BON137" s="32"/>
      <c r="BOO137" s="32"/>
      <c r="BOP137" s="32"/>
      <c r="BOQ137" s="32"/>
      <c r="BOR137" s="32"/>
      <c r="BOS137" s="32"/>
      <c r="BOT137" s="32"/>
      <c r="BOU137" s="32"/>
      <c r="BOV137" s="32"/>
      <c r="BOW137" s="32"/>
      <c r="BOX137" s="32"/>
      <c r="BOY137" s="32"/>
      <c r="BOZ137" s="32"/>
      <c r="BPA137" s="32"/>
      <c r="BPB137" s="32"/>
      <c r="BPC137" s="32"/>
      <c r="BPD137" s="32"/>
      <c r="BPE137" s="32"/>
      <c r="BPF137" s="32"/>
      <c r="BPG137" s="32"/>
      <c r="BPH137" s="32"/>
      <c r="BPI137" s="32"/>
      <c r="BPJ137" s="32"/>
      <c r="BPK137" s="32"/>
      <c r="BPL137" s="32"/>
      <c r="BPM137" s="32"/>
      <c r="BPN137" s="32"/>
      <c r="BPO137" s="32"/>
      <c r="BPP137" s="32"/>
      <c r="BPQ137" s="32"/>
      <c r="BPR137" s="32"/>
      <c r="BPS137" s="32"/>
      <c r="BPT137" s="32"/>
      <c r="BPU137" s="32"/>
      <c r="BPV137" s="32"/>
      <c r="BPW137" s="32"/>
      <c r="BPX137" s="32"/>
      <c r="BPY137" s="32"/>
      <c r="BPZ137" s="32"/>
      <c r="BQA137" s="32"/>
      <c r="BQB137" s="32"/>
      <c r="BQC137" s="32"/>
      <c r="BQD137" s="32"/>
      <c r="BQE137" s="32"/>
      <c r="BQF137" s="32"/>
      <c r="BQG137" s="32"/>
      <c r="BQH137" s="32"/>
      <c r="BQI137" s="32"/>
      <c r="BQJ137" s="32"/>
      <c r="BQK137" s="32"/>
      <c r="BQL137" s="32"/>
      <c r="BQM137" s="32"/>
      <c r="BQN137" s="32"/>
      <c r="BQO137" s="32"/>
      <c r="BQP137" s="32"/>
      <c r="BQQ137" s="32"/>
      <c r="BQR137" s="32"/>
      <c r="BQS137" s="32"/>
      <c r="BQT137" s="32"/>
      <c r="BQU137" s="32"/>
      <c r="BQV137" s="32"/>
      <c r="BQW137" s="32"/>
      <c r="BQX137" s="32"/>
      <c r="BQY137" s="32"/>
      <c r="BQZ137" s="32"/>
      <c r="BRA137" s="32"/>
      <c r="BRB137" s="32"/>
      <c r="BRC137" s="32"/>
      <c r="BRD137" s="32"/>
      <c r="BRE137" s="32"/>
      <c r="BRF137" s="32"/>
      <c r="BRG137" s="32"/>
      <c r="BRH137" s="32"/>
      <c r="BRI137" s="32"/>
      <c r="BRJ137" s="32"/>
      <c r="BRK137" s="32"/>
      <c r="BRL137" s="32"/>
      <c r="BRM137" s="32"/>
      <c r="BRN137" s="32"/>
      <c r="BRO137" s="32"/>
      <c r="BRP137" s="32"/>
      <c r="BRQ137" s="32"/>
      <c r="BRR137" s="32"/>
      <c r="BRS137" s="32"/>
      <c r="BRT137" s="32"/>
      <c r="BRU137" s="32"/>
      <c r="BRV137" s="32"/>
      <c r="BRW137" s="32"/>
      <c r="BRX137" s="32"/>
      <c r="BRY137" s="32"/>
      <c r="BRZ137" s="32"/>
      <c r="BSA137" s="32"/>
      <c r="BSB137" s="32"/>
    </row>
    <row r="138" spans="1:1848" s="32" customFormat="1" x14ac:dyDescent="0.2">
      <c r="A138" s="36" t="s">
        <v>13</v>
      </c>
      <c r="B138" s="30" t="s">
        <v>1</v>
      </c>
      <c r="C138" s="89">
        <v>98.5</v>
      </c>
      <c r="D138" s="89">
        <f>D137/C137*100</f>
        <v>104.83299733013676</v>
      </c>
      <c r="E138" s="89">
        <f>E137/D137*100</f>
        <v>101.10446985446985</v>
      </c>
      <c r="F138" s="89">
        <f t="shared" ref="F138" si="84">F137/E137*100</f>
        <v>114.50006425909267</v>
      </c>
      <c r="G138" s="89">
        <f>G137/F137*100</f>
        <v>112.8001795886298</v>
      </c>
      <c r="H138" s="89">
        <f>H137/G137*100</f>
        <v>103.35185802490633</v>
      </c>
      <c r="I138" s="89">
        <f>I137/G137*100</f>
        <v>103.84938778962452</v>
      </c>
      <c r="J138" s="89">
        <f>J137/H137*100</f>
        <v>113.34280075097483</v>
      </c>
      <c r="K138" s="89">
        <f>K137/I137*100</f>
        <v>113.59986585541131</v>
      </c>
      <c r="L138" s="89">
        <f>L137/J137*100</f>
        <v>109.52358704931471</v>
      </c>
      <c r="M138" s="89">
        <f>M137/K137*100</f>
        <v>110.01741756179439</v>
      </c>
      <c r="N138" s="35"/>
      <c r="O138" s="35"/>
    </row>
    <row r="139" spans="1:1848" s="32" customFormat="1" x14ac:dyDescent="0.2">
      <c r="A139" s="48" t="s">
        <v>132</v>
      </c>
      <c r="B139" s="30" t="s">
        <v>11</v>
      </c>
      <c r="C139" s="89">
        <v>6575</v>
      </c>
      <c r="D139" s="89">
        <v>5369</v>
      </c>
      <c r="E139" s="89">
        <v>3861</v>
      </c>
      <c r="F139" s="89">
        <v>4936</v>
      </c>
      <c r="G139" s="89">
        <v>5544</v>
      </c>
      <c r="H139" s="89">
        <v>5544</v>
      </c>
      <c r="I139" s="89">
        <v>5544</v>
      </c>
      <c r="J139" s="89">
        <v>5544</v>
      </c>
      <c r="K139" s="89">
        <v>5544</v>
      </c>
      <c r="L139" s="89">
        <v>5544</v>
      </c>
      <c r="M139" s="89">
        <v>5544</v>
      </c>
      <c r="N139" s="35"/>
      <c r="O139" s="35"/>
    </row>
    <row r="140" spans="1:1848" s="32" customFormat="1" x14ac:dyDescent="0.2">
      <c r="A140" s="48" t="s">
        <v>51</v>
      </c>
      <c r="B140" s="30" t="s">
        <v>11</v>
      </c>
      <c r="C140" s="89">
        <v>8107.4</v>
      </c>
      <c r="D140" s="89">
        <v>10023</v>
      </c>
      <c r="E140" s="89">
        <v>11701</v>
      </c>
      <c r="F140" s="89">
        <v>12882.5</v>
      </c>
      <c r="G140" s="89">
        <v>14555.3</v>
      </c>
      <c r="H140" s="89">
        <v>15229</v>
      </c>
      <c r="I140" s="89">
        <v>15329</v>
      </c>
      <c r="J140" s="89">
        <v>18000.7</v>
      </c>
      <c r="K140" s="89">
        <v>18167.7</v>
      </c>
      <c r="L140" s="89">
        <v>20243</v>
      </c>
      <c r="M140" s="89">
        <v>20543</v>
      </c>
      <c r="N140" s="35"/>
      <c r="O140" s="35"/>
    </row>
    <row r="141" spans="1:1848" s="32" customFormat="1" ht="27" x14ac:dyDescent="0.2">
      <c r="A141" s="47" t="s">
        <v>29</v>
      </c>
      <c r="B141" s="30" t="s">
        <v>11</v>
      </c>
      <c r="C141" s="91">
        <f>C143+C145</f>
        <v>17050.2</v>
      </c>
      <c r="D141" s="91">
        <f t="shared" ref="D141:E141" si="85">D143+D145</f>
        <v>27170.2</v>
      </c>
      <c r="E141" s="91">
        <f t="shared" si="85"/>
        <v>26067.1</v>
      </c>
      <c r="F141" s="91">
        <f>F143+F145</f>
        <v>30063.4</v>
      </c>
      <c r="G141" s="91">
        <f t="shared" ref="G141:M141" si="86">G143+G145</f>
        <v>32725.1</v>
      </c>
      <c r="H141" s="91">
        <f t="shared" si="86"/>
        <v>35346.6</v>
      </c>
      <c r="I141" s="91">
        <f t="shared" si="86"/>
        <v>35396.6</v>
      </c>
      <c r="J141" s="91">
        <f t="shared" si="86"/>
        <v>38926.300000000003</v>
      </c>
      <c r="K141" s="91">
        <f t="shared" si="86"/>
        <v>38996.300000000003</v>
      </c>
      <c r="L141" s="91">
        <f t="shared" si="86"/>
        <v>40610.800000000003</v>
      </c>
      <c r="M141" s="91">
        <f t="shared" si="86"/>
        <v>40700.800000000003</v>
      </c>
      <c r="N141" s="31"/>
      <c r="O141" s="31"/>
    </row>
    <row r="142" spans="1:1848" s="32" customFormat="1" x14ac:dyDescent="0.2">
      <c r="A142" s="36" t="s">
        <v>13</v>
      </c>
      <c r="B142" s="30" t="s">
        <v>1</v>
      </c>
      <c r="C142" s="89">
        <v>94.7</v>
      </c>
      <c r="D142" s="89">
        <f>D141/C141*100</f>
        <v>159.35414247340208</v>
      </c>
      <c r="E142" s="89">
        <f>E141/D141*100</f>
        <v>95.940037246689386</v>
      </c>
      <c r="F142" s="89">
        <f t="shared" ref="F142" si="87">F141/E141*100</f>
        <v>115.33081930863042</v>
      </c>
      <c r="G142" s="89">
        <f>G141/F141*100</f>
        <v>108.8536226774084</v>
      </c>
      <c r="H142" s="89">
        <f>H141/G141*100</f>
        <v>108.01067070841648</v>
      </c>
      <c r="I142" s="89">
        <f>I141/G141*100</f>
        <v>108.16345862961458</v>
      </c>
      <c r="J142" s="89">
        <f>J141/H141*100</f>
        <v>110.12742385406236</v>
      </c>
      <c r="K142" s="89">
        <f>K141/I141*100</f>
        <v>110.16962081103836</v>
      </c>
      <c r="L142" s="89">
        <f>L141/J141*100</f>
        <v>104.32740846163134</v>
      </c>
      <c r="M142" s="89">
        <f>M141/K141*100</f>
        <v>104.37092749824983</v>
      </c>
      <c r="N142" s="31"/>
      <c r="O142" s="31"/>
    </row>
    <row r="143" spans="1:1848" s="84" customFormat="1" ht="38.25" x14ac:dyDescent="0.2">
      <c r="A143" s="29" t="s">
        <v>53</v>
      </c>
      <c r="B143" s="30" t="s">
        <v>11</v>
      </c>
      <c r="C143" s="91">
        <v>0</v>
      </c>
      <c r="D143" s="91">
        <v>10041</v>
      </c>
      <c r="E143" s="91">
        <v>8937.1</v>
      </c>
      <c r="F143" s="91">
        <v>9723.6</v>
      </c>
      <c r="G143" s="91">
        <v>10148</v>
      </c>
      <c r="H143" s="91">
        <v>11495.8</v>
      </c>
      <c r="I143" s="91">
        <v>11545.8</v>
      </c>
      <c r="J143" s="91">
        <v>12022.6</v>
      </c>
      <c r="K143" s="91">
        <v>12092.6</v>
      </c>
      <c r="L143" s="91">
        <v>11897.4</v>
      </c>
      <c r="M143" s="91">
        <v>11987.4</v>
      </c>
      <c r="N143" s="31"/>
      <c r="O143" s="31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  <c r="FH143" s="32"/>
      <c r="FI143" s="32"/>
      <c r="FJ143" s="32"/>
      <c r="FK143" s="32"/>
      <c r="FL143" s="32"/>
      <c r="FM143" s="32"/>
      <c r="FN143" s="32"/>
      <c r="FO143" s="32"/>
      <c r="FP143" s="32"/>
      <c r="FQ143" s="32"/>
      <c r="FR143" s="32"/>
      <c r="FS143" s="32"/>
      <c r="FT143" s="32"/>
      <c r="FU143" s="32"/>
      <c r="FV143" s="32"/>
      <c r="FW143" s="32"/>
      <c r="FX143" s="32"/>
      <c r="FY143" s="32"/>
      <c r="FZ143" s="32"/>
      <c r="GA143" s="32"/>
      <c r="GB143" s="32"/>
      <c r="GC143" s="32"/>
      <c r="GD143" s="32"/>
      <c r="GE143" s="32"/>
      <c r="GF143" s="32"/>
      <c r="GG143" s="32"/>
      <c r="GH143" s="32"/>
      <c r="GI143" s="32"/>
      <c r="GJ143" s="32"/>
      <c r="GK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2"/>
      <c r="IM143" s="32"/>
      <c r="IN143" s="32"/>
      <c r="IO143" s="32"/>
      <c r="IP143" s="32"/>
      <c r="IQ143" s="32"/>
      <c r="IR143" s="32"/>
      <c r="IS143" s="32"/>
      <c r="IT143" s="32"/>
      <c r="IU143" s="32"/>
      <c r="IV143" s="32"/>
      <c r="IW143" s="32"/>
      <c r="IX143" s="32"/>
      <c r="IY143" s="32"/>
      <c r="IZ143" s="32"/>
      <c r="JA143" s="32"/>
      <c r="JB143" s="32"/>
      <c r="JC143" s="32"/>
      <c r="JD143" s="32"/>
      <c r="JE143" s="32"/>
      <c r="JF143" s="32"/>
      <c r="JG143" s="32"/>
      <c r="JH143" s="32"/>
      <c r="JI143" s="32"/>
      <c r="JJ143" s="32"/>
      <c r="JK143" s="32"/>
      <c r="JL143" s="32"/>
      <c r="JM143" s="32"/>
      <c r="JN143" s="32"/>
      <c r="JO143" s="32"/>
      <c r="JP143" s="32"/>
      <c r="JQ143" s="32"/>
      <c r="JR143" s="32"/>
      <c r="JS143" s="32"/>
      <c r="JT143" s="32"/>
      <c r="JU143" s="32"/>
      <c r="JV143" s="32"/>
      <c r="JW143" s="32"/>
      <c r="JX143" s="32"/>
      <c r="JY143" s="32"/>
      <c r="JZ143" s="32"/>
      <c r="KA143" s="32"/>
      <c r="KB143" s="32"/>
      <c r="KC143" s="32"/>
      <c r="KD143" s="32"/>
      <c r="KE143" s="32"/>
      <c r="KF143" s="32"/>
      <c r="KG143" s="32"/>
      <c r="KH143" s="32"/>
      <c r="KI143" s="32"/>
      <c r="KJ143" s="32"/>
      <c r="KK143" s="32"/>
      <c r="KL143" s="32"/>
      <c r="KM143" s="32"/>
      <c r="KN143" s="32"/>
      <c r="KO143" s="32"/>
      <c r="KP143" s="32"/>
      <c r="KQ143" s="32"/>
      <c r="KR143" s="32"/>
      <c r="KS143" s="32"/>
      <c r="KT143" s="32"/>
      <c r="KU143" s="32"/>
      <c r="KV143" s="32"/>
      <c r="KW143" s="32"/>
      <c r="KX143" s="32"/>
      <c r="KY143" s="32"/>
      <c r="KZ143" s="32"/>
      <c r="LA143" s="32"/>
      <c r="LB143" s="32"/>
      <c r="LC143" s="32"/>
      <c r="LD143" s="32"/>
      <c r="LE143" s="32"/>
      <c r="LF143" s="32"/>
      <c r="LG143" s="32"/>
      <c r="LH143" s="32"/>
      <c r="LI143" s="32"/>
      <c r="LJ143" s="32"/>
      <c r="LK143" s="32"/>
      <c r="LL143" s="32"/>
      <c r="LM143" s="32"/>
      <c r="LN143" s="32"/>
      <c r="LO143" s="32"/>
      <c r="LP143" s="32"/>
      <c r="LQ143" s="32"/>
      <c r="LR143" s="32"/>
      <c r="LS143" s="32"/>
      <c r="LT143" s="32"/>
      <c r="LU143" s="32"/>
      <c r="LV143" s="32"/>
      <c r="LW143" s="32"/>
      <c r="LX143" s="32"/>
      <c r="LY143" s="32"/>
      <c r="LZ143" s="32"/>
      <c r="MA143" s="32"/>
      <c r="MB143" s="32"/>
      <c r="MC143" s="32"/>
      <c r="MD143" s="32"/>
      <c r="ME143" s="32"/>
      <c r="MF143" s="32"/>
      <c r="MG143" s="32"/>
      <c r="MH143" s="32"/>
      <c r="MI143" s="32"/>
      <c r="MJ143" s="32"/>
      <c r="MK143" s="32"/>
      <c r="ML143" s="32"/>
      <c r="MM143" s="32"/>
      <c r="MN143" s="32"/>
      <c r="MO143" s="32"/>
      <c r="MP143" s="32"/>
      <c r="MQ143" s="32"/>
      <c r="MR143" s="32"/>
      <c r="MS143" s="32"/>
      <c r="MT143" s="32"/>
      <c r="MU143" s="32"/>
      <c r="MV143" s="32"/>
      <c r="MW143" s="32"/>
      <c r="MX143" s="32"/>
      <c r="MY143" s="32"/>
      <c r="MZ143" s="32"/>
      <c r="NA143" s="32"/>
      <c r="NB143" s="32"/>
      <c r="NC143" s="32"/>
      <c r="ND143" s="32"/>
      <c r="NE143" s="32"/>
      <c r="NF143" s="32"/>
      <c r="NG143" s="32"/>
      <c r="NH143" s="32"/>
      <c r="NI143" s="32"/>
      <c r="NJ143" s="32"/>
      <c r="NK143" s="32"/>
      <c r="NL143" s="32"/>
      <c r="NM143" s="32"/>
      <c r="NN143" s="32"/>
      <c r="NO143" s="32"/>
      <c r="NP143" s="32"/>
      <c r="NQ143" s="32"/>
      <c r="NR143" s="32"/>
      <c r="NS143" s="32"/>
      <c r="NT143" s="32"/>
      <c r="NU143" s="32"/>
      <c r="NV143" s="32"/>
      <c r="NW143" s="32"/>
      <c r="NX143" s="32"/>
      <c r="NY143" s="32"/>
      <c r="NZ143" s="32"/>
      <c r="OA143" s="32"/>
      <c r="OB143" s="32"/>
      <c r="OC143" s="32"/>
      <c r="OD143" s="32"/>
      <c r="OE143" s="32"/>
      <c r="OF143" s="32"/>
      <c r="OG143" s="32"/>
      <c r="OH143" s="32"/>
      <c r="OI143" s="32"/>
      <c r="OJ143" s="32"/>
      <c r="OK143" s="32"/>
      <c r="OL143" s="32"/>
      <c r="OM143" s="32"/>
      <c r="ON143" s="32"/>
      <c r="OO143" s="32"/>
      <c r="OP143" s="32"/>
      <c r="OQ143" s="32"/>
      <c r="OR143" s="32"/>
      <c r="OS143" s="32"/>
      <c r="OT143" s="32"/>
      <c r="OU143" s="32"/>
      <c r="OV143" s="32"/>
      <c r="OW143" s="32"/>
      <c r="OX143" s="32"/>
      <c r="OY143" s="32"/>
      <c r="OZ143" s="32"/>
      <c r="PA143" s="32"/>
      <c r="PB143" s="32"/>
      <c r="PC143" s="32"/>
      <c r="PD143" s="32"/>
      <c r="PE143" s="32"/>
      <c r="PF143" s="32"/>
      <c r="PG143" s="32"/>
      <c r="PH143" s="32"/>
      <c r="PI143" s="32"/>
      <c r="PJ143" s="32"/>
      <c r="PK143" s="32"/>
      <c r="PL143" s="32"/>
      <c r="PM143" s="32"/>
      <c r="PN143" s="32"/>
      <c r="PO143" s="32"/>
      <c r="PP143" s="32"/>
      <c r="PQ143" s="32"/>
      <c r="PR143" s="32"/>
      <c r="PS143" s="32"/>
      <c r="PT143" s="32"/>
      <c r="PU143" s="32"/>
      <c r="PV143" s="32"/>
      <c r="PW143" s="32"/>
      <c r="PX143" s="32"/>
      <c r="PY143" s="32"/>
      <c r="PZ143" s="32"/>
      <c r="QA143" s="32"/>
      <c r="QB143" s="32"/>
      <c r="QC143" s="32"/>
      <c r="QD143" s="32"/>
      <c r="QE143" s="32"/>
      <c r="QF143" s="32"/>
      <c r="QG143" s="32"/>
      <c r="QH143" s="32"/>
      <c r="QI143" s="32"/>
      <c r="QJ143" s="32"/>
      <c r="QK143" s="32"/>
      <c r="QL143" s="32"/>
      <c r="QM143" s="32"/>
      <c r="QN143" s="32"/>
      <c r="QO143" s="32"/>
      <c r="QP143" s="32"/>
      <c r="QQ143" s="32"/>
      <c r="QR143" s="32"/>
      <c r="QS143" s="32"/>
      <c r="QT143" s="32"/>
      <c r="QU143" s="32"/>
      <c r="QV143" s="32"/>
      <c r="QW143" s="32"/>
      <c r="QX143" s="32"/>
      <c r="QY143" s="32"/>
      <c r="QZ143" s="32"/>
      <c r="RA143" s="32"/>
      <c r="RB143" s="32"/>
      <c r="RC143" s="32"/>
      <c r="RD143" s="32"/>
      <c r="RE143" s="32"/>
      <c r="RF143" s="32"/>
      <c r="RG143" s="32"/>
      <c r="RH143" s="32"/>
      <c r="RI143" s="32"/>
      <c r="RJ143" s="32"/>
      <c r="RK143" s="32"/>
      <c r="RL143" s="32"/>
      <c r="RM143" s="32"/>
      <c r="RN143" s="32"/>
      <c r="RO143" s="32"/>
      <c r="RP143" s="32"/>
      <c r="RQ143" s="32"/>
      <c r="RR143" s="32"/>
      <c r="RS143" s="32"/>
      <c r="RT143" s="32"/>
      <c r="RU143" s="32"/>
      <c r="RV143" s="32"/>
      <c r="RW143" s="32"/>
      <c r="RX143" s="32"/>
      <c r="RY143" s="32"/>
      <c r="RZ143" s="32"/>
      <c r="SA143" s="32"/>
      <c r="SB143" s="32"/>
      <c r="SC143" s="32"/>
      <c r="SD143" s="32"/>
      <c r="SE143" s="32"/>
      <c r="SF143" s="32"/>
      <c r="SG143" s="32"/>
      <c r="SH143" s="32"/>
      <c r="SI143" s="32"/>
      <c r="SJ143" s="32"/>
      <c r="SK143" s="32"/>
      <c r="SL143" s="32"/>
      <c r="SM143" s="32"/>
      <c r="SN143" s="32"/>
      <c r="SO143" s="32"/>
      <c r="SP143" s="32"/>
      <c r="SQ143" s="32"/>
      <c r="SR143" s="32"/>
      <c r="SS143" s="32"/>
      <c r="ST143" s="32"/>
      <c r="SU143" s="32"/>
      <c r="SV143" s="32"/>
      <c r="SW143" s="32"/>
      <c r="SX143" s="32"/>
      <c r="SY143" s="32"/>
      <c r="SZ143" s="32"/>
      <c r="TA143" s="32"/>
      <c r="TB143" s="32"/>
      <c r="TC143" s="32"/>
      <c r="TD143" s="32"/>
      <c r="TE143" s="32"/>
      <c r="TF143" s="32"/>
      <c r="TG143" s="32"/>
      <c r="TH143" s="32"/>
      <c r="TI143" s="32"/>
      <c r="TJ143" s="32"/>
      <c r="TK143" s="32"/>
      <c r="TL143" s="32"/>
      <c r="TM143" s="32"/>
      <c r="TN143" s="32"/>
      <c r="TO143" s="32"/>
      <c r="TP143" s="32"/>
      <c r="TQ143" s="32"/>
      <c r="TR143" s="32"/>
      <c r="TS143" s="32"/>
      <c r="TT143" s="32"/>
      <c r="TU143" s="32"/>
      <c r="TV143" s="32"/>
      <c r="TW143" s="32"/>
      <c r="TX143" s="32"/>
      <c r="TY143" s="32"/>
      <c r="TZ143" s="32"/>
      <c r="UA143" s="32"/>
      <c r="UB143" s="32"/>
      <c r="UC143" s="32"/>
      <c r="UD143" s="32"/>
      <c r="UE143" s="32"/>
      <c r="UF143" s="32"/>
      <c r="UG143" s="32"/>
      <c r="UH143" s="32"/>
      <c r="UI143" s="32"/>
      <c r="UJ143" s="32"/>
      <c r="UK143" s="32"/>
      <c r="UL143" s="32"/>
      <c r="UM143" s="32"/>
      <c r="UN143" s="32"/>
      <c r="UO143" s="32"/>
      <c r="UP143" s="32"/>
      <c r="UQ143" s="32"/>
      <c r="UR143" s="32"/>
      <c r="US143" s="32"/>
      <c r="UT143" s="32"/>
      <c r="UU143" s="32"/>
      <c r="UV143" s="32"/>
      <c r="UW143" s="32"/>
      <c r="UX143" s="32"/>
      <c r="UY143" s="32"/>
      <c r="UZ143" s="32"/>
      <c r="VA143" s="32"/>
      <c r="VB143" s="32"/>
      <c r="VC143" s="32"/>
      <c r="VD143" s="32"/>
      <c r="VE143" s="32"/>
      <c r="VF143" s="32"/>
      <c r="VG143" s="32"/>
      <c r="VH143" s="32"/>
      <c r="VI143" s="32"/>
      <c r="VJ143" s="32"/>
      <c r="VK143" s="32"/>
      <c r="VL143" s="32"/>
      <c r="VM143" s="32"/>
      <c r="VN143" s="32"/>
      <c r="VO143" s="32"/>
      <c r="VP143" s="32"/>
      <c r="VQ143" s="32"/>
      <c r="VR143" s="32"/>
      <c r="VS143" s="32"/>
      <c r="VT143" s="32"/>
      <c r="VU143" s="32"/>
      <c r="VV143" s="32"/>
      <c r="VW143" s="32"/>
      <c r="VX143" s="32"/>
      <c r="VY143" s="32"/>
      <c r="VZ143" s="32"/>
      <c r="WA143" s="32"/>
      <c r="WB143" s="32"/>
      <c r="WC143" s="32"/>
      <c r="WD143" s="32"/>
      <c r="WE143" s="32"/>
      <c r="WF143" s="32"/>
      <c r="WG143" s="32"/>
      <c r="WH143" s="32"/>
      <c r="WI143" s="32"/>
      <c r="WJ143" s="32"/>
      <c r="WK143" s="32"/>
      <c r="WL143" s="32"/>
      <c r="WM143" s="32"/>
      <c r="WN143" s="32"/>
      <c r="WO143" s="32"/>
      <c r="WP143" s="32"/>
      <c r="WQ143" s="32"/>
      <c r="WR143" s="32"/>
      <c r="WS143" s="32"/>
      <c r="WT143" s="32"/>
      <c r="WU143" s="32"/>
      <c r="WV143" s="32"/>
      <c r="WW143" s="32"/>
      <c r="WX143" s="32"/>
      <c r="WY143" s="32"/>
      <c r="WZ143" s="32"/>
      <c r="XA143" s="32"/>
      <c r="XB143" s="32"/>
      <c r="XC143" s="32"/>
      <c r="XD143" s="32"/>
      <c r="XE143" s="32"/>
      <c r="XF143" s="32"/>
      <c r="XG143" s="32"/>
      <c r="XH143" s="32"/>
      <c r="XI143" s="32"/>
      <c r="XJ143" s="32"/>
      <c r="XK143" s="32"/>
      <c r="XL143" s="32"/>
      <c r="XM143" s="32"/>
      <c r="XN143" s="32"/>
      <c r="XO143" s="32"/>
      <c r="XP143" s="32"/>
      <c r="XQ143" s="32"/>
      <c r="XR143" s="32"/>
      <c r="XS143" s="32"/>
      <c r="XT143" s="32"/>
      <c r="XU143" s="32"/>
      <c r="XV143" s="32"/>
      <c r="XW143" s="32"/>
      <c r="XX143" s="32"/>
      <c r="XY143" s="32"/>
      <c r="XZ143" s="32"/>
      <c r="YA143" s="32"/>
      <c r="YB143" s="32"/>
      <c r="YC143" s="32"/>
      <c r="YD143" s="32"/>
      <c r="YE143" s="32"/>
      <c r="YF143" s="32"/>
      <c r="YG143" s="32"/>
      <c r="YH143" s="32"/>
      <c r="YI143" s="32"/>
      <c r="YJ143" s="32"/>
      <c r="YK143" s="32"/>
      <c r="YL143" s="32"/>
      <c r="YM143" s="32"/>
      <c r="YN143" s="32"/>
      <c r="YO143" s="32"/>
      <c r="YP143" s="32"/>
      <c r="YQ143" s="32"/>
      <c r="YR143" s="32"/>
      <c r="YS143" s="32"/>
      <c r="YT143" s="32"/>
      <c r="YU143" s="32"/>
      <c r="YV143" s="32"/>
      <c r="YW143" s="32"/>
      <c r="YX143" s="32"/>
      <c r="YY143" s="32"/>
      <c r="YZ143" s="32"/>
      <c r="ZA143" s="32"/>
      <c r="ZB143" s="32"/>
      <c r="ZC143" s="32"/>
      <c r="ZD143" s="32"/>
      <c r="ZE143" s="32"/>
      <c r="ZF143" s="32"/>
      <c r="ZG143" s="32"/>
      <c r="ZH143" s="32"/>
      <c r="ZI143" s="32"/>
      <c r="ZJ143" s="32"/>
      <c r="ZK143" s="32"/>
      <c r="ZL143" s="32"/>
      <c r="ZM143" s="32"/>
      <c r="ZN143" s="32"/>
      <c r="ZO143" s="32"/>
      <c r="ZP143" s="32"/>
      <c r="ZQ143" s="32"/>
      <c r="ZR143" s="32"/>
      <c r="ZS143" s="32"/>
      <c r="ZT143" s="32"/>
      <c r="ZU143" s="32"/>
      <c r="ZV143" s="32"/>
      <c r="ZW143" s="32"/>
      <c r="ZX143" s="32"/>
      <c r="ZY143" s="32"/>
      <c r="ZZ143" s="32"/>
      <c r="AAA143" s="32"/>
      <c r="AAB143" s="32"/>
      <c r="AAC143" s="32"/>
      <c r="AAD143" s="32"/>
      <c r="AAE143" s="32"/>
      <c r="AAF143" s="32"/>
      <c r="AAG143" s="32"/>
      <c r="AAH143" s="32"/>
      <c r="AAI143" s="32"/>
      <c r="AAJ143" s="32"/>
      <c r="AAK143" s="32"/>
      <c r="AAL143" s="32"/>
      <c r="AAM143" s="32"/>
      <c r="AAN143" s="32"/>
      <c r="AAO143" s="32"/>
      <c r="AAP143" s="32"/>
      <c r="AAQ143" s="32"/>
      <c r="AAR143" s="32"/>
      <c r="AAS143" s="32"/>
      <c r="AAT143" s="32"/>
      <c r="AAU143" s="32"/>
      <c r="AAV143" s="32"/>
      <c r="AAW143" s="32"/>
      <c r="AAX143" s="32"/>
      <c r="AAY143" s="32"/>
      <c r="AAZ143" s="32"/>
      <c r="ABA143" s="32"/>
      <c r="ABB143" s="32"/>
      <c r="ABC143" s="32"/>
      <c r="ABD143" s="32"/>
      <c r="ABE143" s="32"/>
      <c r="ABF143" s="32"/>
      <c r="ABG143" s="32"/>
      <c r="ABH143" s="32"/>
      <c r="ABI143" s="32"/>
      <c r="ABJ143" s="32"/>
      <c r="ABK143" s="32"/>
      <c r="ABL143" s="32"/>
      <c r="ABM143" s="32"/>
      <c r="ABN143" s="32"/>
      <c r="ABO143" s="32"/>
      <c r="ABP143" s="32"/>
      <c r="ABQ143" s="32"/>
      <c r="ABR143" s="32"/>
      <c r="ABS143" s="32"/>
      <c r="ABT143" s="32"/>
      <c r="ABU143" s="32"/>
      <c r="ABV143" s="32"/>
      <c r="ABW143" s="32"/>
      <c r="ABX143" s="32"/>
      <c r="ABY143" s="32"/>
      <c r="ABZ143" s="32"/>
      <c r="ACA143" s="32"/>
      <c r="ACB143" s="32"/>
      <c r="ACC143" s="32"/>
      <c r="ACD143" s="32"/>
      <c r="ACE143" s="32"/>
      <c r="ACF143" s="32"/>
      <c r="ACG143" s="32"/>
      <c r="ACH143" s="32"/>
      <c r="ACI143" s="32"/>
      <c r="ACJ143" s="32"/>
      <c r="ACK143" s="32"/>
      <c r="ACL143" s="32"/>
      <c r="ACM143" s="32"/>
      <c r="ACN143" s="32"/>
      <c r="ACO143" s="32"/>
      <c r="ACP143" s="32"/>
      <c r="ACQ143" s="32"/>
      <c r="ACR143" s="32"/>
      <c r="ACS143" s="32"/>
      <c r="ACT143" s="32"/>
      <c r="ACU143" s="32"/>
      <c r="ACV143" s="32"/>
      <c r="ACW143" s="32"/>
      <c r="ACX143" s="32"/>
      <c r="ACY143" s="32"/>
      <c r="ACZ143" s="32"/>
      <c r="ADA143" s="32"/>
      <c r="ADB143" s="32"/>
      <c r="ADC143" s="32"/>
      <c r="ADD143" s="32"/>
      <c r="ADE143" s="32"/>
      <c r="ADF143" s="32"/>
      <c r="ADG143" s="32"/>
      <c r="ADH143" s="32"/>
      <c r="ADI143" s="32"/>
      <c r="ADJ143" s="32"/>
      <c r="ADK143" s="32"/>
      <c r="ADL143" s="32"/>
      <c r="ADM143" s="32"/>
      <c r="ADN143" s="32"/>
      <c r="ADO143" s="32"/>
      <c r="ADP143" s="32"/>
      <c r="ADQ143" s="32"/>
      <c r="ADR143" s="32"/>
      <c r="ADS143" s="32"/>
      <c r="ADT143" s="32"/>
      <c r="ADU143" s="32"/>
      <c r="ADV143" s="32"/>
      <c r="ADW143" s="32"/>
      <c r="ADX143" s="32"/>
      <c r="ADY143" s="32"/>
      <c r="ADZ143" s="32"/>
      <c r="AEA143" s="32"/>
      <c r="AEB143" s="32"/>
      <c r="AEC143" s="32"/>
      <c r="AED143" s="32"/>
      <c r="AEE143" s="32"/>
      <c r="AEF143" s="32"/>
      <c r="AEG143" s="32"/>
      <c r="AEH143" s="32"/>
      <c r="AEI143" s="32"/>
      <c r="AEJ143" s="32"/>
      <c r="AEK143" s="32"/>
      <c r="AEL143" s="32"/>
      <c r="AEM143" s="32"/>
      <c r="AEN143" s="32"/>
      <c r="AEO143" s="32"/>
      <c r="AEP143" s="32"/>
      <c r="AEQ143" s="32"/>
      <c r="AER143" s="32"/>
      <c r="AES143" s="32"/>
      <c r="AET143" s="32"/>
      <c r="AEU143" s="32"/>
      <c r="AEV143" s="32"/>
      <c r="AEW143" s="32"/>
      <c r="AEX143" s="32"/>
      <c r="AEY143" s="32"/>
      <c r="AEZ143" s="32"/>
      <c r="AFA143" s="32"/>
      <c r="AFB143" s="32"/>
      <c r="AFC143" s="32"/>
      <c r="AFD143" s="32"/>
      <c r="AFE143" s="32"/>
      <c r="AFF143" s="32"/>
      <c r="AFG143" s="32"/>
      <c r="AFH143" s="32"/>
      <c r="AFI143" s="32"/>
      <c r="AFJ143" s="32"/>
      <c r="AFK143" s="32"/>
      <c r="AFL143" s="32"/>
      <c r="AFM143" s="32"/>
      <c r="AFN143" s="32"/>
      <c r="AFO143" s="32"/>
      <c r="AFP143" s="32"/>
      <c r="AFQ143" s="32"/>
      <c r="AFR143" s="32"/>
      <c r="AFS143" s="32"/>
      <c r="AFT143" s="32"/>
      <c r="AFU143" s="32"/>
      <c r="AFV143" s="32"/>
      <c r="AFW143" s="32"/>
      <c r="AFX143" s="32"/>
      <c r="AFY143" s="32"/>
      <c r="AFZ143" s="32"/>
      <c r="AGA143" s="32"/>
      <c r="AGB143" s="32"/>
      <c r="AGC143" s="32"/>
      <c r="AGD143" s="32"/>
      <c r="AGE143" s="32"/>
      <c r="AGF143" s="32"/>
      <c r="AGG143" s="32"/>
      <c r="AGH143" s="32"/>
      <c r="AGI143" s="32"/>
      <c r="AGJ143" s="32"/>
      <c r="AGK143" s="32"/>
      <c r="AGL143" s="32"/>
      <c r="AGM143" s="32"/>
      <c r="AGN143" s="32"/>
      <c r="AGO143" s="32"/>
      <c r="AGP143" s="32"/>
      <c r="AGQ143" s="32"/>
      <c r="AGR143" s="32"/>
      <c r="AGS143" s="32"/>
      <c r="AGT143" s="32"/>
      <c r="AGU143" s="32"/>
      <c r="AGV143" s="32"/>
      <c r="AGW143" s="32"/>
      <c r="AGX143" s="32"/>
      <c r="AGY143" s="32"/>
      <c r="AGZ143" s="32"/>
      <c r="AHA143" s="32"/>
      <c r="AHB143" s="32"/>
      <c r="AHC143" s="32"/>
      <c r="AHD143" s="32"/>
      <c r="AHE143" s="32"/>
      <c r="AHF143" s="32"/>
      <c r="AHG143" s="32"/>
      <c r="AHH143" s="32"/>
      <c r="AHI143" s="32"/>
      <c r="AHJ143" s="32"/>
      <c r="AHK143" s="32"/>
      <c r="AHL143" s="32"/>
      <c r="AHM143" s="32"/>
      <c r="AHN143" s="32"/>
      <c r="AHO143" s="32"/>
      <c r="AHP143" s="32"/>
      <c r="AHQ143" s="32"/>
      <c r="AHR143" s="32"/>
      <c r="AHS143" s="32"/>
      <c r="AHT143" s="32"/>
      <c r="AHU143" s="32"/>
      <c r="AHV143" s="32"/>
      <c r="AHW143" s="32"/>
      <c r="AHX143" s="32"/>
      <c r="AHY143" s="32"/>
      <c r="AHZ143" s="32"/>
      <c r="AIA143" s="32"/>
      <c r="AIB143" s="32"/>
      <c r="AIC143" s="32"/>
      <c r="AID143" s="32"/>
      <c r="AIE143" s="32"/>
      <c r="AIF143" s="32"/>
      <c r="AIG143" s="32"/>
      <c r="AIH143" s="32"/>
      <c r="AII143" s="32"/>
      <c r="AIJ143" s="32"/>
      <c r="AIK143" s="32"/>
      <c r="AIL143" s="32"/>
      <c r="AIM143" s="32"/>
      <c r="AIN143" s="32"/>
      <c r="AIO143" s="32"/>
      <c r="AIP143" s="32"/>
      <c r="AIQ143" s="32"/>
      <c r="AIR143" s="32"/>
      <c r="AIS143" s="32"/>
      <c r="AIT143" s="32"/>
      <c r="AIU143" s="32"/>
      <c r="AIV143" s="32"/>
      <c r="AIW143" s="32"/>
      <c r="AIX143" s="32"/>
      <c r="AIY143" s="32"/>
      <c r="AIZ143" s="32"/>
      <c r="AJA143" s="32"/>
      <c r="AJB143" s="32"/>
      <c r="AJC143" s="32"/>
      <c r="AJD143" s="32"/>
      <c r="AJE143" s="32"/>
      <c r="AJF143" s="32"/>
      <c r="AJG143" s="32"/>
      <c r="AJH143" s="32"/>
      <c r="AJI143" s="32"/>
      <c r="AJJ143" s="32"/>
      <c r="AJK143" s="32"/>
      <c r="AJL143" s="32"/>
      <c r="AJM143" s="32"/>
      <c r="AJN143" s="32"/>
      <c r="AJO143" s="32"/>
      <c r="AJP143" s="32"/>
      <c r="AJQ143" s="32"/>
      <c r="AJR143" s="32"/>
      <c r="AJS143" s="32"/>
      <c r="AJT143" s="32"/>
      <c r="AJU143" s="32"/>
      <c r="AJV143" s="32"/>
      <c r="AJW143" s="32"/>
      <c r="AJX143" s="32"/>
      <c r="AJY143" s="32"/>
      <c r="AJZ143" s="32"/>
      <c r="AKA143" s="32"/>
      <c r="AKB143" s="32"/>
      <c r="AKC143" s="32"/>
      <c r="AKD143" s="32"/>
      <c r="AKE143" s="32"/>
      <c r="AKF143" s="32"/>
      <c r="AKG143" s="32"/>
      <c r="AKH143" s="32"/>
      <c r="AKI143" s="32"/>
      <c r="AKJ143" s="32"/>
      <c r="AKK143" s="32"/>
      <c r="AKL143" s="32"/>
      <c r="AKM143" s="32"/>
      <c r="AKN143" s="32"/>
      <c r="AKO143" s="32"/>
      <c r="AKP143" s="32"/>
      <c r="AKQ143" s="32"/>
      <c r="AKR143" s="32"/>
      <c r="AKS143" s="32"/>
      <c r="AKT143" s="32"/>
      <c r="AKU143" s="32"/>
      <c r="AKV143" s="32"/>
      <c r="AKW143" s="32"/>
      <c r="AKX143" s="32"/>
      <c r="AKY143" s="32"/>
      <c r="AKZ143" s="32"/>
      <c r="ALA143" s="32"/>
      <c r="ALB143" s="32"/>
      <c r="ALC143" s="32"/>
      <c r="ALD143" s="32"/>
      <c r="ALE143" s="32"/>
      <c r="ALF143" s="32"/>
      <c r="ALG143" s="32"/>
      <c r="ALH143" s="32"/>
      <c r="ALI143" s="32"/>
      <c r="ALJ143" s="32"/>
      <c r="ALK143" s="32"/>
      <c r="ALL143" s="32"/>
      <c r="ALM143" s="32"/>
      <c r="ALN143" s="32"/>
      <c r="ALO143" s="32"/>
      <c r="ALP143" s="32"/>
      <c r="ALQ143" s="32"/>
      <c r="ALR143" s="32"/>
      <c r="ALS143" s="32"/>
      <c r="ALT143" s="32"/>
      <c r="ALU143" s="32"/>
      <c r="ALV143" s="32"/>
      <c r="ALW143" s="32"/>
      <c r="ALX143" s="32"/>
      <c r="ALY143" s="32"/>
      <c r="ALZ143" s="32"/>
      <c r="AMA143" s="32"/>
      <c r="AMB143" s="32"/>
      <c r="AMC143" s="32"/>
      <c r="AMD143" s="32"/>
      <c r="AME143" s="32"/>
      <c r="AMF143" s="32"/>
      <c r="AMG143" s="32"/>
      <c r="AMH143" s="32"/>
      <c r="AMI143" s="32"/>
      <c r="AMJ143" s="32"/>
      <c r="AMK143" s="32"/>
      <c r="AML143" s="32"/>
      <c r="AMM143" s="32"/>
      <c r="AMN143" s="32"/>
      <c r="AMO143" s="32"/>
      <c r="AMP143" s="32"/>
      <c r="AMQ143" s="32"/>
      <c r="AMR143" s="32"/>
      <c r="AMS143" s="32"/>
      <c r="AMT143" s="32"/>
      <c r="AMU143" s="32"/>
      <c r="AMV143" s="32"/>
      <c r="AMW143" s="32"/>
      <c r="AMX143" s="32"/>
      <c r="AMY143" s="32"/>
      <c r="AMZ143" s="32"/>
      <c r="ANA143" s="32"/>
      <c r="ANB143" s="32"/>
      <c r="ANC143" s="32"/>
      <c r="AND143" s="32"/>
      <c r="ANE143" s="32"/>
      <c r="ANF143" s="32"/>
      <c r="ANG143" s="32"/>
      <c r="ANH143" s="32"/>
      <c r="ANI143" s="32"/>
      <c r="ANJ143" s="32"/>
      <c r="ANK143" s="32"/>
      <c r="ANL143" s="32"/>
      <c r="ANM143" s="32"/>
      <c r="ANN143" s="32"/>
      <c r="ANO143" s="32"/>
      <c r="ANP143" s="32"/>
      <c r="ANQ143" s="32"/>
      <c r="ANR143" s="32"/>
      <c r="ANS143" s="32"/>
      <c r="ANT143" s="32"/>
      <c r="ANU143" s="32"/>
      <c r="ANV143" s="32"/>
      <c r="ANW143" s="32"/>
      <c r="ANX143" s="32"/>
      <c r="ANY143" s="32"/>
      <c r="ANZ143" s="32"/>
      <c r="AOA143" s="32"/>
      <c r="AOB143" s="32"/>
      <c r="AOC143" s="32"/>
      <c r="AOD143" s="32"/>
      <c r="AOE143" s="32"/>
      <c r="AOF143" s="32"/>
      <c r="AOG143" s="32"/>
      <c r="AOH143" s="32"/>
      <c r="AOI143" s="32"/>
      <c r="AOJ143" s="32"/>
      <c r="AOK143" s="32"/>
      <c r="AOL143" s="32"/>
      <c r="AOM143" s="32"/>
      <c r="AON143" s="32"/>
      <c r="AOO143" s="32"/>
      <c r="AOP143" s="32"/>
      <c r="AOQ143" s="32"/>
      <c r="AOR143" s="32"/>
      <c r="AOS143" s="32"/>
      <c r="AOT143" s="32"/>
      <c r="AOU143" s="32"/>
      <c r="AOV143" s="32"/>
      <c r="AOW143" s="32"/>
      <c r="AOX143" s="32"/>
      <c r="AOY143" s="32"/>
      <c r="AOZ143" s="32"/>
      <c r="APA143" s="32"/>
      <c r="APB143" s="32"/>
      <c r="APC143" s="32"/>
      <c r="APD143" s="32"/>
      <c r="APE143" s="32"/>
      <c r="APF143" s="32"/>
      <c r="APG143" s="32"/>
      <c r="APH143" s="32"/>
      <c r="API143" s="32"/>
      <c r="APJ143" s="32"/>
      <c r="APK143" s="32"/>
      <c r="APL143" s="32"/>
      <c r="APM143" s="32"/>
      <c r="APN143" s="32"/>
      <c r="APO143" s="32"/>
      <c r="APP143" s="32"/>
      <c r="APQ143" s="32"/>
      <c r="APR143" s="32"/>
      <c r="APS143" s="32"/>
      <c r="APT143" s="32"/>
      <c r="APU143" s="32"/>
      <c r="APV143" s="32"/>
      <c r="APW143" s="32"/>
      <c r="APX143" s="32"/>
      <c r="APY143" s="32"/>
      <c r="APZ143" s="32"/>
      <c r="AQA143" s="32"/>
      <c r="AQB143" s="32"/>
      <c r="AQC143" s="32"/>
      <c r="AQD143" s="32"/>
      <c r="AQE143" s="32"/>
      <c r="AQF143" s="32"/>
      <c r="AQG143" s="32"/>
      <c r="AQH143" s="32"/>
      <c r="AQI143" s="32"/>
      <c r="AQJ143" s="32"/>
      <c r="AQK143" s="32"/>
      <c r="AQL143" s="32"/>
      <c r="AQM143" s="32"/>
      <c r="AQN143" s="32"/>
      <c r="AQO143" s="32"/>
      <c r="AQP143" s="32"/>
      <c r="AQQ143" s="32"/>
      <c r="AQR143" s="32"/>
      <c r="AQS143" s="32"/>
      <c r="AQT143" s="32"/>
      <c r="AQU143" s="32"/>
      <c r="AQV143" s="32"/>
      <c r="AQW143" s="32"/>
      <c r="AQX143" s="32"/>
      <c r="AQY143" s="32"/>
      <c r="AQZ143" s="32"/>
      <c r="ARA143" s="32"/>
      <c r="ARB143" s="32"/>
      <c r="ARC143" s="32"/>
      <c r="ARD143" s="32"/>
      <c r="ARE143" s="32"/>
      <c r="ARF143" s="32"/>
      <c r="ARG143" s="32"/>
      <c r="ARH143" s="32"/>
      <c r="ARI143" s="32"/>
      <c r="ARJ143" s="32"/>
      <c r="ARK143" s="32"/>
      <c r="ARL143" s="32"/>
      <c r="ARM143" s="32"/>
      <c r="ARN143" s="32"/>
      <c r="ARO143" s="32"/>
      <c r="ARP143" s="32"/>
      <c r="ARQ143" s="32"/>
      <c r="ARR143" s="32"/>
      <c r="ARS143" s="32"/>
      <c r="ART143" s="32"/>
      <c r="ARU143" s="32"/>
      <c r="ARV143" s="32"/>
      <c r="ARW143" s="32"/>
      <c r="ARX143" s="32"/>
      <c r="ARY143" s="32"/>
      <c r="ARZ143" s="32"/>
      <c r="ASA143" s="32"/>
      <c r="ASB143" s="32"/>
      <c r="ASC143" s="32"/>
      <c r="ASD143" s="32"/>
      <c r="ASE143" s="32"/>
      <c r="ASF143" s="32"/>
      <c r="ASG143" s="32"/>
      <c r="ASH143" s="32"/>
      <c r="ASI143" s="32"/>
      <c r="ASJ143" s="32"/>
      <c r="ASK143" s="32"/>
      <c r="ASL143" s="32"/>
      <c r="ASM143" s="32"/>
      <c r="ASN143" s="32"/>
      <c r="ASO143" s="32"/>
      <c r="ASP143" s="32"/>
      <c r="ASQ143" s="32"/>
      <c r="ASR143" s="32"/>
      <c r="ASS143" s="32"/>
      <c r="AST143" s="32"/>
      <c r="ASU143" s="32"/>
      <c r="ASV143" s="32"/>
      <c r="ASW143" s="32"/>
      <c r="ASX143" s="32"/>
      <c r="ASY143" s="32"/>
      <c r="ASZ143" s="32"/>
      <c r="ATA143" s="32"/>
      <c r="ATB143" s="32"/>
      <c r="ATC143" s="32"/>
      <c r="ATD143" s="32"/>
      <c r="ATE143" s="32"/>
      <c r="ATF143" s="32"/>
      <c r="ATG143" s="32"/>
      <c r="ATH143" s="32"/>
      <c r="ATI143" s="32"/>
      <c r="ATJ143" s="32"/>
      <c r="ATK143" s="32"/>
      <c r="ATL143" s="32"/>
      <c r="ATM143" s="32"/>
      <c r="ATN143" s="32"/>
      <c r="ATO143" s="32"/>
      <c r="ATP143" s="32"/>
      <c r="ATQ143" s="32"/>
      <c r="ATR143" s="32"/>
      <c r="ATS143" s="32"/>
      <c r="ATT143" s="32"/>
      <c r="ATU143" s="32"/>
      <c r="ATV143" s="32"/>
      <c r="ATW143" s="32"/>
      <c r="ATX143" s="32"/>
      <c r="ATY143" s="32"/>
      <c r="ATZ143" s="32"/>
      <c r="AUA143" s="32"/>
      <c r="AUB143" s="32"/>
      <c r="AUC143" s="32"/>
      <c r="AUD143" s="32"/>
      <c r="AUE143" s="32"/>
      <c r="AUF143" s="32"/>
      <c r="AUG143" s="32"/>
      <c r="AUH143" s="32"/>
      <c r="AUI143" s="32"/>
      <c r="AUJ143" s="32"/>
      <c r="AUK143" s="32"/>
      <c r="AUL143" s="32"/>
      <c r="AUM143" s="32"/>
      <c r="AUN143" s="32"/>
      <c r="AUO143" s="32"/>
      <c r="AUP143" s="32"/>
      <c r="AUQ143" s="32"/>
      <c r="AUR143" s="32"/>
      <c r="AUS143" s="32"/>
      <c r="AUT143" s="32"/>
      <c r="AUU143" s="32"/>
      <c r="AUV143" s="32"/>
      <c r="AUW143" s="32"/>
      <c r="AUX143" s="32"/>
      <c r="AUY143" s="32"/>
      <c r="AUZ143" s="32"/>
      <c r="AVA143" s="32"/>
      <c r="AVB143" s="32"/>
      <c r="AVC143" s="32"/>
      <c r="AVD143" s="32"/>
      <c r="AVE143" s="32"/>
      <c r="AVF143" s="32"/>
      <c r="AVG143" s="32"/>
      <c r="AVH143" s="32"/>
      <c r="AVI143" s="32"/>
      <c r="AVJ143" s="32"/>
      <c r="AVK143" s="32"/>
      <c r="AVL143" s="32"/>
      <c r="AVM143" s="32"/>
      <c r="AVN143" s="32"/>
      <c r="AVO143" s="32"/>
      <c r="AVP143" s="32"/>
      <c r="AVQ143" s="32"/>
      <c r="AVR143" s="32"/>
      <c r="AVS143" s="32"/>
      <c r="AVT143" s="32"/>
      <c r="AVU143" s="32"/>
      <c r="AVV143" s="32"/>
      <c r="AVW143" s="32"/>
      <c r="AVX143" s="32"/>
      <c r="AVY143" s="32"/>
      <c r="AVZ143" s="32"/>
      <c r="AWA143" s="32"/>
      <c r="AWB143" s="32"/>
      <c r="AWC143" s="32"/>
      <c r="AWD143" s="32"/>
      <c r="AWE143" s="32"/>
      <c r="AWF143" s="32"/>
      <c r="AWG143" s="32"/>
      <c r="AWH143" s="32"/>
      <c r="AWI143" s="32"/>
      <c r="AWJ143" s="32"/>
      <c r="AWK143" s="32"/>
      <c r="AWL143" s="32"/>
      <c r="AWM143" s="32"/>
      <c r="AWN143" s="32"/>
      <c r="AWO143" s="32"/>
      <c r="AWP143" s="32"/>
      <c r="AWQ143" s="32"/>
      <c r="AWR143" s="32"/>
      <c r="AWS143" s="32"/>
      <c r="AWT143" s="32"/>
      <c r="AWU143" s="32"/>
      <c r="AWV143" s="32"/>
      <c r="AWW143" s="32"/>
      <c r="AWX143" s="32"/>
      <c r="AWY143" s="32"/>
      <c r="AWZ143" s="32"/>
      <c r="AXA143" s="32"/>
      <c r="AXB143" s="32"/>
      <c r="AXC143" s="32"/>
      <c r="AXD143" s="32"/>
      <c r="AXE143" s="32"/>
      <c r="AXF143" s="32"/>
      <c r="AXG143" s="32"/>
      <c r="AXH143" s="32"/>
      <c r="AXI143" s="32"/>
      <c r="AXJ143" s="32"/>
      <c r="AXK143" s="32"/>
      <c r="AXL143" s="32"/>
      <c r="AXM143" s="32"/>
      <c r="AXN143" s="32"/>
      <c r="AXO143" s="32"/>
      <c r="AXP143" s="32"/>
      <c r="AXQ143" s="32"/>
      <c r="AXR143" s="32"/>
      <c r="AXS143" s="32"/>
      <c r="AXT143" s="32"/>
      <c r="AXU143" s="32"/>
      <c r="AXV143" s="32"/>
      <c r="AXW143" s="32"/>
      <c r="AXX143" s="32"/>
      <c r="AXY143" s="32"/>
      <c r="AXZ143" s="32"/>
      <c r="AYA143" s="32"/>
      <c r="AYB143" s="32"/>
      <c r="AYC143" s="32"/>
      <c r="AYD143" s="32"/>
      <c r="AYE143" s="32"/>
      <c r="AYF143" s="32"/>
      <c r="AYG143" s="32"/>
      <c r="AYH143" s="32"/>
      <c r="AYI143" s="32"/>
      <c r="AYJ143" s="32"/>
      <c r="AYK143" s="32"/>
      <c r="AYL143" s="32"/>
      <c r="AYM143" s="32"/>
      <c r="AYN143" s="32"/>
      <c r="AYO143" s="32"/>
      <c r="AYP143" s="32"/>
      <c r="AYQ143" s="32"/>
      <c r="AYR143" s="32"/>
      <c r="AYS143" s="32"/>
      <c r="AYT143" s="32"/>
      <c r="AYU143" s="32"/>
      <c r="AYV143" s="32"/>
      <c r="AYW143" s="32"/>
      <c r="AYX143" s="32"/>
      <c r="AYY143" s="32"/>
      <c r="AYZ143" s="32"/>
      <c r="AZA143" s="32"/>
      <c r="AZB143" s="32"/>
      <c r="AZC143" s="32"/>
      <c r="AZD143" s="32"/>
      <c r="AZE143" s="32"/>
      <c r="AZF143" s="32"/>
      <c r="AZG143" s="32"/>
      <c r="AZH143" s="32"/>
      <c r="AZI143" s="32"/>
      <c r="AZJ143" s="32"/>
      <c r="AZK143" s="32"/>
      <c r="AZL143" s="32"/>
      <c r="AZM143" s="32"/>
      <c r="AZN143" s="32"/>
      <c r="AZO143" s="32"/>
      <c r="AZP143" s="32"/>
      <c r="AZQ143" s="32"/>
      <c r="AZR143" s="32"/>
      <c r="AZS143" s="32"/>
      <c r="AZT143" s="32"/>
      <c r="AZU143" s="32"/>
      <c r="AZV143" s="32"/>
      <c r="AZW143" s="32"/>
      <c r="AZX143" s="32"/>
      <c r="AZY143" s="32"/>
      <c r="AZZ143" s="32"/>
      <c r="BAA143" s="32"/>
      <c r="BAB143" s="32"/>
      <c r="BAC143" s="32"/>
      <c r="BAD143" s="32"/>
      <c r="BAE143" s="32"/>
      <c r="BAF143" s="32"/>
      <c r="BAG143" s="32"/>
      <c r="BAH143" s="32"/>
      <c r="BAI143" s="32"/>
      <c r="BAJ143" s="32"/>
      <c r="BAK143" s="32"/>
      <c r="BAL143" s="32"/>
      <c r="BAM143" s="32"/>
      <c r="BAN143" s="32"/>
      <c r="BAO143" s="32"/>
      <c r="BAP143" s="32"/>
      <c r="BAQ143" s="32"/>
      <c r="BAR143" s="32"/>
      <c r="BAS143" s="32"/>
      <c r="BAT143" s="32"/>
      <c r="BAU143" s="32"/>
      <c r="BAV143" s="32"/>
      <c r="BAW143" s="32"/>
      <c r="BAX143" s="32"/>
      <c r="BAY143" s="32"/>
      <c r="BAZ143" s="32"/>
      <c r="BBA143" s="32"/>
      <c r="BBB143" s="32"/>
      <c r="BBC143" s="32"/>
      <c r="BBD143" s="32"/>
      <c r="BBE143" s="32"/>
      <c r="BBF143" s="32"/>
      <c r="BBG143" s="32"/>
      <c r="BBH143" s="32"/>
      <c r="BBI143" s="32"/>
      <c r="BBJ143" s="32"/>
      <c r="BBK143" s="32"/>
      <c r="BBL143" s="32"/>
      <c r="BBM143" s="32"/>
      <c r="BBN143" s="32"/>
      <c r="BBO143" s="32"/>
      <c r="BBP143" s="32"/>
      <c r="BBQ143" s="32"/>
      <c r="BBR143" s="32"/>
      <c r="BBS143" s="32"/>
      <c r="BBT143" s="32"/>
      <c r="BBU143" s="32"/>
      <c r="BBV143" s="32"/>
      <c r="BBW143" s="32"/>
      <c r="BBX143" s="32"/>
      <c r="BBY143" s="32"/>
      <c r="BBZ143" s="32"/>
      <c r="BCA143" s="32"/>
      <c r="BCB143" s="32"/>
      <c r="BCC143" s="32"/>
      <c r="BCD143" s="32"/>
      <c r="BCE143" s="32"/>
      <c r="BCF143" s="32"/>
      <c r="BCG143" s="32"/>
      <c r="BCH143" s="32"/>
      <c r="BCI143" s="32"/>
      <c r="BCJ143" s="32"/>
      <c r="BCK143" s="32"/>
      <c r="BCL143" s="32"/>
      <c r="BCM143" s="32"/>
      <c r="BCN143" s="32"/>
      <c r="BCO143" s="32"/>
      <c r="BCP143" s="32"/>
      <c r="BCQ143" s="32"/>
      <c r="BCR143" s="32"/>
      <c r="BCS143" s="32"/>
      <c r="BCT143" s="32"/>
      <c r="BCU143" s="32"/>
      <c r="BCV143" s="32"/>
      <c r="BCW143" s="32"/>
      <c r="BCX143" s="32"/>
      <c r="BCY143" s="32"/>
      <c r="BCZ143" s="32"/>
      <c r="BDA143" s="32"/>
      <c r="BDB143" s="32"/>
      <c r="BDC143" s="32"/>
      <c r="BDD143" s="32"/>
      <c r="BDE143" s="32"/>
      <c r="BDF143" s="32"/>
      <c r="BDG143" s="32"/>
      <c r="BDH143" s="32"/>
      <c r="BDI143" s="32"/>
      <c r="BDJ143" s="32"/>
      <c r="BDK143" s="32"/>
      <c r="BDL143" s="32"/>
      <c r="BDM143" s="32"/>
      <c r="BDN143" s="32"/>
      <c r="BDO143" s="32"/>
      <c r="BDP143" s="32"/>
      <c r="BDQ143" s="32"/>
      <c r="BDR143" s="32"/>
      <c r="BDS143" s="32"/>
      <c r="BDT143" s="32"/>
      <c r="BDU143" s="32"/>
      <c r="BDV143" s="32"/>
      <c r="BDW143" s="32"/>
      <c r="BDX143" s="32"/>
      <c r="BDY143" s="32"/>
      <c r="BDZ143" s="32"/>
      <c r="BEA143" s="32"/>
      <c r="BEB143" s="32"/>
      <c r="BEC143" s="32"/>
      <c r="BED143" s="32"/>
      <c r="BEE143" s="32"/>
      <c r="BEF143" s="32"/>
      <c r="BEG143" s="32"/>
      <c r="BEH143" s="32"/>
      <c r="BEI143" s="32"/>
      <c r="BEJ143" s="32"/>
      <c r="BEK143" s="32"/>
      <c r="BEL143" s="32"/>
      <c r="BEM143" s="32"/>
      <c r="BEN143" s="32"/>
      <c r="BEO143" s="32"/>
      <c r="BEP143" s="32"/>
      <c r="BEQ143" s="32"/>
      <c r="BER143" s="32"/>
      <c r="BES143" s="32"/>
      <c r="BET143" s="32"/>
      <c r="BEU143" s="32"/>
      <c r="BEV143" s="32"/>
      <c r="BEW143" s="32"/>
      <c r="BEX143" s="32"/>
      <c r="BEY143" s="32"/>
      <c r="BEZ143" s="32"/>
      <c r="BFA143" s="32"/>
      <c r="BFB143" s="32"/>
      <c r="BFC143" s="32"/>
      <c r="BFD143" s="32"/>
      <c r="BFE143" s="32"/>
      <c r="BFF143" s="32"/>
      <c r="BFG143" s="32"/>
      <c r="BFH143" s="32"/>
      <c r="BFI143" s="32"/>
      <c r="BFJ143" s="32"/>
      <c r="BFK143" s="32"/>
      <c r="BFL143" s="32"/>
      <c r="BFM143" s="32"/>
      <c r="BFN143" s="32"/>
      <c r="BFO143" s="32"/>
      <c r="BFP143" s="32"/>
      <c r="BFQ143" s="32"/>
      <c r="BFR143" s="32"/>
      <c r="BFS143" s="32"/>
      <c r="BFT143" s="32"/>
      <c r="BFU143" s="32"/>
      <c r="BFV143" s="32"/>
      <c r="BFW143" s="32"/>
      <c r="BFX143" s="32"/>
      <c r="BFY143" s="32"/>
      <c r="BFZ143" s="32"/>
      <c r="BGA143" s="32"/>
      <c r="BGB143" s="32"/>
      <c r="BGC143" s="32"/>
      <c r="BGD143" s="32"/>
      <c r="BGE143" s="32"/>
      <c r="BGF143" s="32"/>
      <c r="BGG143" s="32"/>
      <c r="BGH143" s="32"/>
      <c r="BGI143" s="32"/>
      <c r="BGJ143" s="32"/>
      <c r="BGK143" s="32"/>
      <c r="BGL143" s="32"/>
      <c r="BGM143" s="32"/>
      <c r="BGN143" s="32"/>
      <c r="BGO143" s="32"/>
      <c r="BGP143" s="32"/>
      <c r="BGQ143" s="32"/>
      <c r="BGR143" s="32"/>
      <c r="BGS143" s="32"/>
      <c r="BGT143" s="32"/>
      <c r="BGU143" s="32"/>
      <c r="BGV143" s="32"/>
      <c r="BGW143" s="32"/>
      <c r="BGX143" s="32"/>
      <c r="BGY143" s="32"/>
      <c r="BGZ143" s="32"/>
      <c r="BHA143" s="32"/>
      <c r="BHB143" s="32"/>
      <c r="BHC143" s="32"/>
      <c r="BHD143" s="32"/>
      <c r="BHE143" s="32"/>
      <c r="BHF143" s="32"/>
      <c r="BHG143" s="32"/>
      <c r="BHH143" s="32"/>
      <c r="BHI143" s="32"/>
      <c r="BHJ143" s="32"/>
      <c r="BHK143" s="32"/>
      <c r="BHL143" s="32"/>
      <c r="BHM143" s="32"/>
      <c r="BHN143" s="32"/>
      <c r="BHO143" s="32"/>
      <c r="BHP143" s="32"/>
      <c r="BHQ143" s="32"/>
      <c r="BHR143" s="32"/>
      <c r="BHS143" s="32"/>
      <c r="BHT143" s="32"/>
      <c r="BHU143" s="32"/>
      <c r="BHV143" s="32"/>
      <c r="BHW143" s="32"/>
      <c r="BHX143" s="32"/>
      <c r="BHY143" s="32"/>
      <c r="BHZ143" s="32"/>
      <c r="BIA143" s="32"/>
      <c r="BIB143" s="32"/>
      <c r="BIC143" s="32"/>
      <c r="BID143" s="32"/>
      <c r="BIE143" s="32"/>
      <c r="BIF143" s="32"/>
      <c r="BIG143" s="32"/>
      <c r="BIH143" s="32"/>
      <c r="BII143" s="32"/>
      <c r="BIJ143" s="32"/>
      <c r="BIK143" s="32"/>
      <c r="BIL143" s="32"/>
      <c r="BIM143" s="32"/>
      <c r="BIN143" s="32"/>
      <c r="BIO143" s="32"/>
      <c r="BIP143" s="32"/>
      <c r="BIQ143" s="32"/>
      <c r="BIR143" s="32"/>
      <c r="BIS143" s="32"/>
      <c r="BIT143" s="32"/>
      <c r="BIU143" s="32"/>
      <c r="BIV143" s="32"/>
      <c r="BIW143" s="32"/>
      <c r="BIX143" s="32"/>
      <c r="BIY143" s="32"/>
      <c r="BIZ143" s="32"/>
      <c r="BJA143" s="32"/>
      <c r="BJB143" s="32"/>
      <c r="BJC143" s="32"/>
      <c r="BJD143" s="32"/>
      <c r="BJE143" s="32"/>
      <c r="BJF143" s="32"/>
      <c r="BJG143" s="32"/>
      <c r="BJH143" s="32"/>
      <c r="BJI143" s="32"/>
      <c r="BJJ143" s="32"/>
      <c r="BJK143" s="32"/>
      <c r="BJL143" s="32"/>
      <c r="BJM143" s="32"/>
      <c r="BJN143" s="32"/>
      <c r="BJO143" s="32"/>
      <c r="BJP143" s="32"/>
      <c r="BJQ143" s="32"/>
      <c r="BJR143" s="32"/>
      <c r="BJS143" s="32"/>
      <c r="BJT143" s="32"/>
      <c r="BJU143" s="32"/>
      <c r="BJV143" s="32"/>
      <c r="BJW143" s="32"/>
      <c r="BJX143" s="32"/>
      <c r="BJY143" s="32"/>
      <c r="BJZ143" s="32"/>
      <c r="BKA143" s="32"/>
      <c r="BKB143" s="32"/>
      <c r="BKC143" s="32"/>
      <c r="BKD143" s="32"/>
      <c r="BKE143" s="32"/>
      <c r="BKF143" s="32"/>
      <c r="BKG143" s="32"/>
      <c r="BKH143" s="32"/>
      <c r="BKI143" s="32"/>
      <c r="BKJ143" s="32"/>
      <c r="BKK143" s="32"/>
      <c r="BKL143" s="32"/>
      <c r="BKM143" s="32"/>
      <c r="BKN143" s="32"/>
      <c r="BKO143" s="32"/>
      <c r="BKP143" s="32"/>
      <c r="BKQ143" s="32"/>
      <c r="BKR143" s="32"/>
      <c r="BKS143" s="32"/>
      <c r="BKT143" s="32"/>
      <c r="BKU143" s="32"/>
      <c r="BKV143" s="32"/>
      <c r="BKW143" s="32"/>
      <c r="BKX143" s="32"/>
      <c r="BKY143" s="32"/>
      <c r="BKZ143" s="32"/>
      <c r="BLA143" s="32"/>
      <c r="BLB143" s="32"/>
      <c r="BLC143" s="32"/>
      <c r="BLD143" s="32"/>
      <c r="BLE143" s="32"/>
      <c r="BLF143" s="32"/>
      <c r="BLG143" s="32"/>
      <c r="BLH143" s="32"/>
      <c r="BLI143" s="32"/>
      <c r="BLJ143" s="32"/>
      <c r="BLK143" s="32"/>
      <c r="BLL143" s="32"/>
      <c r="BLM143" s="32"/>
      <c r="BLN143" s="32"/>
      <c r="BLO143" s="32"/>
      <c r="BLP143" s="32"/>
      <c r="BLQ143" s="32"/>
      <c r="BLR143" s="32"/>
      <c r="BLS143" s="32"/>
      <c r="BLT143" s="32"/>
      <c r="BLU143" s="32"/>
      <c r="BLV143" s="32"/>
      <c r="BLW143" s="32"/>
      <c r="BLX143" s="32"/>
      <c r="BLY143" s="32"/>
      <c r="BLZ143" s="32"/>
      <c r="BMA143" s="32"/>
      <c r="BMB143" s="32"/>
      <c r="BMC143" s="32"/>
      <c r="BMD143" s="32"/>
      <c r="BME143" s="32"/>
      <c r="BMF143" s="32"/>
      <c r="BMG143" s="32"/>
      <c r="BMH143" s="32"/>
      <c r="BMI143" s="32"/>
      <c r="BMJ143" s="32"/>
      <c r="BMK143" s="32"/>
      <c r="BML143" s="32"/>
      <c r="BMM143" s="32"/>
      <c r="BMN143" s="32"/>
      <c r="BMO143" s="32"/>
      <c r="BMP143" s="32"/>
      <c r="BMQ143" s="32"/>
      <c r="BMR143" s="32"/>
      <c r="BMS143" s="32"/>
      <c r="BMT143" s="32"/>
      <c r="BMU143" s="32"/>
      <c r="BMV143" s="32"/>
      <c r="BMW143" s="32"/>
      <c r="BMX143" s="32"/>
      <c r="BMY143" s="32"/>
      <c r="BMZ143" s="32"/>
      <c r="BNA143" s="32"/>
      <c r="BNB143" s="32"/>
      <c r="BNC143" s="32"/>
      <c r="BND143" s="32"/>
      <c r="BNE143" s="32"/>
      <c r="BNF143" s="32"/>
      <c r="BNG143" s="32"/>
      <c r="BNH143" s="32"/>
      <c r="BNI143" s="32"/>
      <c r="BNJ143" s="32"/>
      <c r="BNK143" s="32"/>
      <c r="BNL143" s="32"/>
      <c r="BNM143" s="32"/>
      <c r="BNN143" s="32"/>
      <c r="BNO143" s="32"/>
      <c r="BNP143" s="32"/>
      <c r="BNQ143" s="32"/>
      <c r="BNR143" s="32"/>
      <c r="BNS143" s="32"/>
      <c r="BNT143" s="32"/>
      <c r="BNU143" s="32"/>
      <c r="BNV143" s="32"/>
      <c r="BNW143" s="32"/>
      <c r="BNX143" s="32"/>
      <c r="BNY143" s="32"/>
      <c r="BNZ143" s="32"/>
      <c r="BOA143" s="32"/>
      <c r="BOB143" s="32"/>
      <c r="BOC143" s="32"/>
      <c r="BOD143" s="32"/>
      <c r="BOE143" s="32"/>
      <c r="BOF143" s="32"/>
      <c r="BOG143" s="32"/>
      <c r="BOH143" s="32"/>
      <c r="BOI143" s="32"/>
      <c r="BOJ143" s="32"/>
      <c r="BOK143" s="32"/>
      <c r="BOL143" s="32"/>
      <c r="BOM143" s="32"/>
      <c r="BON143" s="32"/>
      <c r="BOO143" s="32"/>
      <c r="BOP143" s="32"/>
      <c r="BOQ143" s="32"/>
      <c r="BOR143" s="32"/>
      <c r="BOS143" s="32"/>
      <c r="BOT143" s="32"/>
      <c r="BOU143" s="32"/>
      <c r="BOV143" s="32"/>
      <c r="BOW143" s="32"/>
      <c r="BOX143" s="32"/>
      <c r="BOY143" s="32"/>
      <c r="BOZ143" s="32"/>
      <c r="BPA143" s="32"/>
      <c r="BPB143" s="32"/>
      <c r="BPC143" s="32"/>
      <c r="BPD143" s="32"/>
      <c r="BPE143" s="32"/>
      <c r="BPF143" s="32"/>
      <c r="BPG143" s="32"/>
      <c r="BPH143" s="32"/>
      <c r="BPI143" s="32"/>
      <c r="BPJ143" s="32"/>
      <c r="BPK143" s="32"/>
      <c r="BPL143" s="32"/>
      <c r="BPM143" s="32"/>
      <c r="BPN143" s="32"/>
      <c r="BPO143" s="32"/>
      <c r="BPP143" s="32"/>
      <c r="BPQ143" s="32"/>
      <c r="BPR143" s="32"/>
      <c r="BPS143" s="32"/>
      <c r="BPT143" s="32"/>
      <c r="BPU143" s="32"/>
      <c r="BPV143" s="32"/>
      <c r="BPW143" s="32"/>
      <c r="BPX143" s="32"/>
      <c r="BPY143" s="32"/>
      <c r="BPZ143" s="32"/>
      <c r="BQA143" s="32"/>
      <c r="BQB143" s="32"/>
      <c r="BQC143" s="32"/>
      <c r="BQD143" s="32"/>
      <c r="BQE143" s="32"/>
      <c r="BQF143" s="32"/>
      <c r="BQG143" s="32"/>
      <c r="BQH143" s="32"/>
      <c r="BQI143" s="32"/>
      <c r="BQJ143" s="32"/>
      <c r="BQK143" s="32"/>
      <c r="BQL143" s="32"/>
      <c r="BQM143" s="32"/>
      <c r="BQN143" s="32"/>
      <c r="BQO143" s="32"/>
      <c r="BQP143" s="32"/>
      <c r="BQQ143" s="32"/>
      <c r="BQR143" s="32"/>
      <c r="BQS143" s="32"/>
      <c r="BQT143" s="32"/>
      <c r="BQU143" s="32"/>
      <c r="BQV143" s="32"/>
      <c r="BQW143" s="32"/>
      <c r="BQX143" s="32"/>
      <c r="BQY143" s="32"/>
      <c r="BQZ143" s="32"/>
      <c r="BRA143" s="32"/>
      <c r="BRB143" s="32"/>
      <c r="BRC143" s="32"/>
      <c r="BRD143" s="32"/>
      <c r="BRE143" s="32"/>
      <c r="BRF143" s="32"/>
      <c r="BRG143" s="32"/>
      <c r="BRH143" s="32"/>
      <c r="BRI143" s="32"/>
      <c r="BRJ143" s="32"/>
      <c r="BRK143" s="32"/>
      <c r="BRL143" s="32"/>
      <c r="BRM143" s="32"/>
      <c r="BRN143" s="32"/>
      <c r="BRO143" s="32"/>
      <c r="BRP143" s="32"/>
      <c r="BRQ143" s="32"/>
      <c r="BRR143" s="32"/>
      <c r="BRS143" s="32"/>
      <c r="BRT143" s="32"/>
      <c r="BRU143" s="32"/>
      <c r="BRV143" s="32"/>
      <c r="BRW143" s="32"/>
      <c r="BRX143" s="32"/>
      <c r="BRY143" s="32"/>
      <c r="BRZ143" s="32"/>
      <c r="BSA143" s="32"/>
      <c r="BSB143" s="32"/>
    </row>
    <row r="144" spans="1:1848" s="32" customFormat="1" x14ac:dyDescent="0.2">
      <c r="A144" s="36" t="s">
        <v>13</v>
      </c>
      <c r="B144" s="30" t="s">
        <v>1</v>
      </c>
      <c r="C144" s="89">
        <v>0</v>
      </c>
      <c r="D144" s="89">
        <v>100</v>
      </c>
      <c r="E144" s="89">
        <f>E143/D143*100</f>
        <v>89.006075092122302</v>
      </c>
      <c r="F144" s="89">
        <f t="shared" ref="F144" si="88">F143/E143*100</f>
        <v>108.80039386378131</v>
      </c>
      <c r="G144" s="89">
        <f>G143/F143*100</f>
        <v>104.36463861121395</v>
      </c>
      <c r="H144" s="89">
        <f>H143/G143*100</f>
        <v>113.281434765471</v>
      </c>
      <c r="I144" s="89">
        <f>I143/G143*100</f>
        <v>113.77414268821443</v>
      </c>
      <c r="J144" s="89">
        <f>J143/H143*100</f>
        <v>104.58254318968667</v>
      </c>
      <c r="K144" s="89">
        <f>K143/I143*100</f>
        <v>104.73592128739455</v>
      </c>
      <c r="L144" s="89">
        <f>L143/J143*100</f>
        <v>98.958627917422177</v>
      </c>
      <c r="M144" s="89">
        <f>M143/K143*100</f>
        <v>99.130046474703533</v>
      </c>
      <c r="N144" s="35"/>
      <c r="O144" s="35"/>
    </row>
    <row r="145" spans="1:1848" s="85" customFormat="1" x14ac:dyDescent="0.2">
      <c r="A145" s="29" t="s">
        <v>52</v>
      </c>
      <c r="B145" s="30" t="s">
        <v>11</v>
      </c>
      <c r="C145" s="94">
        <v>17050.2</v>
      </c>
      <c r="D145" s="89">
        <v>17129.2</v>
      </c>
      <c r="E145" s="89">
        <v>17130</v>
      </c>
      <c r="F145" s="89">
        <v>20339.8</v>
      </c>
      <c r="G145" s="89">
        <v>22577.1</v>
      </c>
      <c r="H145" s="89">
        <v>23850.799999999999</v>
      </c>
      <c r="I145" s="89">
        <v>23850.799999999999</v>
      </c>
      <c r="J145" s="89">
        <v>26903.7</v>
      </c>
      <c r="K145" s="89">
        <v>26903.7</v>
      </c>
      <c r="L145" s="89">
        <v>28713.4</v>
      </c>
      <c r="M145" s="89">
        <v>28713.4</v>
      </c>
      <c r="N145" s="31"/>
      <c r="O145" s="31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  <c r="CP145" s="32"/>
      <c r="CQ145" s="32"/>
      <c r="CR145" s="32"/>
      <c r="CS145" s="32"/>
      <c r="CT145" s="32"/>
      <c r="CU145" s="32"/>
      <c r="CV145" s="32"/>
      <c r="CW145" s="32"/>
      <c r="CX145" s="32"/>
      <c r="CY145" s="32"/>
      <c r="CZ145" s="32"/>
      <c r="DA145" s="32"/>
      <c r="DB145" s="32"/>
      <c r="DC145" s="32"/>
      <c r="DD145" s="32"/>
      <c r="DE145" s="32"/>
      <c r="DF145" s="32"/>
      <c r="DG145" s="32"/>
      <c r="DH145" s="32"/>
      <c r="DI145" s="32"/>
      <c r="DJ145" s="32"/>
      <c r="DK145" s="32"/>
      <c r="DL145" s="32"/>
      <c r="DM145" s="32"/>
      <c r="DN145" s="32"/>
      <c r="DO145" s="32"/>
      <c r="DP145" s="32"/>
      <c r="DQ145" s="32"/>
      <c r="DR145" s="32"/>
      <c r="DS145" s="32"/>
      <c r="DT145" s="32"/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/>
      <c r="EF145" s="32"/>
      <c r="EG145" s="32"/>
      <c r="EH145" s="32"/>
      <c r="EI145" s="32"/>
      <c r="EJ145" s="32"/>
      <c r="EK145" s="32"/>
      <c r="EL145" s="32"/>
      <c r="EM145" s="32"/>
      <c r="EN145" s="32"/>
      <c r="EO145" s="32"/>
      <c r="EP145" s="32"/>
      <c r="EQ145" s="32"/>
      <c r="ER145" s="32"/>
      <c r="ES145" s="32"/>
      <c r="ET145" s="32"/>
      <c r="EU145" s="32"/>
      <c r="EV145" s="32"/>
      <c r="EW145" s="32"/>
      <c r="EX145" s="32"/>
      <c r="EY145" s="32"/>
      <c r="EZ145" s="32"/>
      <c r="FA145" s="32"/>
      <c r="FB145" s="32"/>
      <c r="FC145" s="32"/>
      <c r="FD145" s="32"/>
      <c r="FE145" s="32"/>
      <c r="FF145" s="32"/>
      <c r="FG145" s="32"/>
      <c r="FH145" s="32"/>
      <c r="FI145" s="32"/>
      <c r="FJ145" s="32"/>
      <c r="FK145" s="32"/>
      <c r="FL145" s="32"/>
      <c r="FM145" s="32"/>
      <c r="FN145" s="32"/>
      <c r="FO145" s="32"/>
      <c r="FP145" s="32"/>
      <c r="FQ145" s="32"/>
      <c r="FR145" s="32"/>
      <c r="FS145" s="32"/>
      <c r="FT145" s="32"/>
      <c r="FU145" s="32"/>
      <c r="FV145" s="32"/>
      <c r="FW145" s="32"/>
      <c r="FX145" s="32"/>
      <c r="FY145" s="32"/>
      <c r="FZ145" s="32"/>
      <c r="GA145" s="32"/>
      <c r="GB145" s="32"/>
      <c r="GC145" s="32"/>
      <c r="GD145" s="32"/>
      <c r="GE145" s="32"/>
      <c r="GF145" s="32"/>
      <c r="GG145" s="32"/>
      <c r="GH145" s="32"/>
      <c r="GI145" s="32"/>
      <c r="GJ145" s="32"/>
      <c r="GK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  <c r="IK145" s="32"/>
      <c r="IL145" s="32"/>
      <c r="IM145" s="32"/>
      <c r="IN145" s="32"/>
      <c r="IO145" s="32"/>
      <c r="IP145" s="32"/>
      <c r="IQ145" s="32"/>
      <c r="IR145" s="32"/>
      <c r="IS145" s="32"/>
      <c r="IT145" s="32"/>
      <c r="IU145" s="32"/>
      <c r="IV145" s="32"/>
      <c r="IW145" s="32"/>
      <c r="IX145" s="32"/>
      <c r="IY145" s="32"/>
      <c r="IZ145" s="32"/>
      <c r="JA145" s="32"/>
      <c r="JB145" s="32"/>
      <c r="JC145" s="32"/>
      <c r="JD145" s="32"/>
      <c r="JE145" s="32"/>
      <c r="JF145" s="32"/>
      <c r="JG145" s="32"/>
      <c r="JH145" s="32"/>
      <c r="JI145" s="32"/>
      <c r="JJ145" s="32"/>
      <c r="JK145" s="32"/>
      <c r="JL145" s="32"/>
      <c r="JM145" s="32"/>
      <c r="JN145" s="32"/>
      <c r="JO145" s="32"/>
      <c r="JP145" s="32"/>
      <c r="JQ145" s="32"/>
      <c r="JR145" s="32"/>
      <c r="JS145" s="32"/>
      <c r="JT145" s="32"/>
      <c r="JU145" s="32"/>
      <c r="JV145" s="32"/>
      <c r="JW145" s="32"/>
      <c r="JX145" s="32"/>
      <c r="JY145" s="32"/>
      <c r="JZ145" s="32"/>
      <c r="KA145" s="32"/>
      <c r="KB145" s="32"/>
      <c r="KC145" s="32"/>
      <c r="KD145" s="32"/>
      <c r="KE145" s="32"/>
      <c r="KF145" s="32"/>
      <c r="KG145" s="32"/>
      <c r="KH145" s="32"/>
      <c r="KI145" s="32"/>
      <c r="KJ145" s="32"/>
      <c r="KK145" s="32"/>
      <c r="KL145" s="32"/>
      <c r="KM145" s="32"/>
      <c r="KN145" s="32"/>
      <c r="KO145" s="32"/>
      <c r="KP145" s="32"/>
      <c r="KQ145" s="32"/>
      <c r="KR145" s="32"/>
      <c r="KS145" s="32"/>
      <c r="KT145" s="32"/>
      <c r="KU145" s="32"/>
      <c r="KV145" s="32"/>
      <c r="KW145" s="32"/>
      <c r="KX145" s="32"/>
      <c r="KY145" s="32"/>
      <c r="KZ145" s="32"/>
      <c r="LA145" s="32"/>
      <c r="LB145" s="32"/>
      <c r="LC145" s="32"/>
      <c r="LD145" s="32"/>
      <c r="LE145" s="32"/>
      <c r="LF145" s="32"/>
      <c r="LG145" s="32"/>
      <c r="LH145" s="32"/>
      <c r="LI145" s="32"/>
      <c r="LJ145" s="32"/>
      <c r="LK145" s="32"/>
      <c r="LL145" s="32"/>
      <c r="LM145" s="32"/>
      <c r="LN145" s="32"/>
      <c r="LO145" s="32"/>
      <c r="LP145" s="32"/>
      <c r="LQ145" s="32"/>
      <c r="LR145" s="32"/>
      <c r="LS145" s="32"/>
      <c r="LT145" s="32"/>
      <c r="LU145" s="32"/>
      <c r="LV145" s="32"/>
      <c r="LW145" s="32"/>
      <c r="LX145" s="32"/>
      <c r="LY145" s="32"/>
      <c r="LZ145" s="32"/>
      <c r="MA145" s="32"/>
      <c r="MB145" s="32"/>
      <c r="MC145" s="32"/>
      <c r="MD145" s="32"/>
      <c r="ME145" s="32"/>
      <c r="MF145" s="32"/>
      <c r="MG145" s="32"/>
      <c r="MH145" s="32"/>
      <c r="MI145" s="32"/>
      <c r="MJ145" s="32"/>
      <c r="MK145" s="32"/>
      <c r="ML145" s="32"/>
      <c r="MM145" s="32"/>
      <c r="MN145" s="32"/>
      <c r="MO145" s="32"/>
      <c r="MP145" s="32"/>
      <c r="MQ145" s="32"/>
      <c r="MR145" s="32"/>
      <c r="MS145" s="32"/>
      <c r="MT145" s="32"/>
      <c r="MU145" s="32"/>
      <c r="MV145" s="32"/>
      <c r="MW145" s="32"/>
      <c r="MX145" s="32"/>
      <c r="MY145" s="32"/>
      <c r="MZ145" s="32"/>
      <c r="NA145" s="32"/>
      <c r="NB145" s="32"/>
      <c r="NC145" s="32"/>
      <c r="ND145" s="32"/>
      <c r="NE145" s="32"/>
      <c r="NF145" s="32"/>
      <c r="NG145" s="32"/>
      <c r="NH145" s="32"/>
      <c r="NI145" s="32"/>
      <c r="NJ145" s="32"/>
      <c r="NK145" s="32"/>
      <c r="NL145" s="32"/>
      <c r="NM145" s="32"/>
      <c r="NN145" s="32"/>
      <c r="NO145" s="32"/>
      <c r="NP145" s="32"/>
      <c r="NQ145" s="32"/>
      <c r="NR145" s="32"/>
      <c r="NS145" s="32"/>
      <c r="NT145" s="32"/>
      <c r="NU145" s="32"/>
      <c r="NV145" s="32"/>
      <c r="NW145" s="32"/>
      <c r="NX145" s="32"/>
      <c r="NY145" s="32"/>
      <c r="NZ145" s="32"/>
      <c r="OA145" s="32"/>
      <c r="OB145" s="32"/>
      <c r="OC145" s="32"/>
      <c r="OD145" s="32"/>
      <c r="OE145" s="32"/>
      <c r="OF145" s="32"/>
      <c r="OG145" s="32"/>
      <c r="OH145" s="32"/>
      <c r="OI145" s="32"/>
      <c r="OJ145" s="32"/>
      <c r="OK145" s="32"/>
      <c r="OL145" s="32"/>
      <c r="OM145" s="32"/>
      <c r="ON145" s="32"/>
      <c r="OO145" s="32"/>
      <c r="OP145" s="32"/>
      <c r="OQ145" s="32"/>
      <c r="OR145" s="32"/>
      <c r="OS145" s="32"/>
      <c r="OT145" s="32"/>
      <c r="OU145" s="32"/>
      <c r="OV145" s="32"/>
      <c r="OW145" s="32"/>
      <c r="OX145" s="32"/>
      <c r="OY145" s="32"/>
      <c r="OZ145" s="32"/>
      <c r="PA145" s="32"/>
      <c r="PB145" s="32"/>
      <c r="PC145" s="32"/>
      <c r="PD145" s="32"/>
      <c r="PE145" s="32"/>
      <c r="PF145" s="32"/>
      <c r="PG145" s="32"/>
      <c r="PH145" s="32"/>
      <c r="PI145" s="32"/>
      <c r="PJ145" s="32"/>
      <c r="PK145" s="32"/>
      <c r="PL145" s="32"/>
      <c r="PM145" s="32"/>
      <c r="PN145" s="32"/>
      <c r="PO145" s="32"/>
      <c r="PP145" s="32"/>
      <c r="PQ145" s="32"/>
      <c r="PR145" s="32"/>
      <c r="PS145" s="32"/>
      <c r="PT145" s="32"/>
      <c r="PU145" s="32"/>
      <c r="PV145" s="32"/>
      <c r="PW145" s="32"/>
      <c r="PX145" s="32"/>
      <c r="PY145" s="32"/>
      <c r="PZ145" s="32"/>
      <c r="QA145" s="32"/>
      <c r="QB145" s="32"/>
      <c r="QC145" s="32"/>
      <c r="QD145" s="32"/>
      <c r="QE145" s="32"/>
      <c r="QF145" s="32"/>
      <c r="QG145" s="32"/>
      <c r="QH145" s="32"/>
      <c r="QI145" s="32"/>
      <c r="QJ145" s="32"/>
      <c r="QK145" s="32"/>
      <c r="QL145" s="32"/>
      <c r="QM145" s="32"/>
      <c r="QN145" s="32"/>
      <c r="QO145" s="32"/>
      <c r="QP145" s="32"/>
      <c r="QQ145" s="32"/>
      <c r="QR145" s="32"/>
      <c r="QS145" s="32"/>
      <c r="QT145" s="32"/>
      <c r="QU145" s="32"/>
      <c r="QV145" s="32"/>
      <c r="QW145" s="32"/>
      <c r="QX145" s="32"/>
      <c r="QY145" s="32"/>
      <c r="QZ145" s="32"/>
      <c r="RA145" s="32"/>
      <c r="RB145" s="32"/>
      <c r="RC145" s="32"/>
      <c r="RD145" s="32"/>
      <c r="RE145" s="32"/>
      <c r="RF145" s="32"/>
      <c r="RG145" s="32"/>
      <c r="RH145" s="32"/>
      <c r="RI145" s="32"/>
      <c r="RJ145" s="32"/>
      <c r="RK145" s="32"/>
      <c r="RL145" s="32"/>
      <c r="RM145" s="32"/>
      <c r="RN145" s="32"/>
      <c r="RO145" s="32"/>
      <c r="RP145" s="32"/>
      <c r="RQ145" s="32"/>
      <c r="RR145" s="32"/>
      <c r="RS145" s="32"/>
      <c r="RT145" s="32"/>
      <c r="RU145" s="32"/>
      <c r="RV145" s="32"/>
      <c r="RW145" s="32"/>
      <c r="RX145" s="32"/>
      <c r="RY145" s="32"/>
      <c r="RZ145" s="32"/>
      <c r="SA145" s="32"/>
      <c r="SB145" s="32"/>
      <c r="SC145" s="32"/>
      <c r="SD145" s="32"/>
      <c r="SE145" s="32"/>
      <c r="SF145" s="32"/>
      <c r="SG145" s="32"/>
      <c r="SH145" s="32"/>
      <c r="SI145" s="32"/>
      <c r="SJ145" s="32"/>
      <c r="SK145" s="32"/>
      <c r="SL145" s="32"/>
      <c r="SM145" s="32"/>
      <c r="SN145" s="32"/>
      <c r="SO145" s="32"/>
      <c r="SP145" s="32"/>
      <c r="SQ145" s="32"/>
      <c r="SR145" s="32"/>
      <c r="SS145" s="32"/>
      <c r="ST145" s="32"/>
      <c r="SU145" s="32"/>
      <c r="SV145" s="32"/>
      <c r="SW145" s="32"/>
      <c r="SX145" s="32"/>
      <c r="SY145" s="32"/>
      <c r="SZ145" s="32"/>
      <c r="TA145" s="32"/>
      <c r="TB145" s="32"/>
      <c r="TC145" s="32"/>
      <c r="TD145" s="32"/>
      <c r="TE145" s="32"/>
      <c r="TF145" s="32"/>
      <c r="TG145" s="32"/>
      <c r="TH145" s="32"/>
      <c r="TI145" s="32"/>
      <c r="TJ145" s="32"/>
      <c r="TK145" s="32"/>
      <c r="TL145" s="32"/>
      <c r="TM145" s="32"/>
      <c r="TN145" s="32"/>
      <c r="TO145" s="32"/>
      <c r="TP145" s="32"/>
      <c r="TQ145" s="32"/>
      <c r="TR145" s="32"/>
      <c r="TS145" s="32"/>
      <c r="TT145" s="32"/>
      <c r="TU145" s="32"/>
      <c r="TV145" s="32"/>
      <c r="TW145" s="32"/>
      <c r="TX145" s="32"/>
      <c r="TY145" s="32"/>
      <c r="TZ145" s="32"/>
      <c r="UA145" s="32"/>
      <c r="UB145" s="32"/>
      <c r="UC145" s="32"/>
      <c r="UD145" s="32"/>
      <c r="UE145" s="32"/>
      <c r="UF145" s="32"/>
      <c r="UG145" s="32"/>
      <c r="UH145" s="32"/>
      <c r="UI145" s="32"/>
      <c r="UJ145" s="32"/>
      <c r="UK145" s="32"/>
      <c r="UL145" s="32"/>
      <c r="UM145" s="32"/>
      <c r="UN145" s="32"/>
      <c r="UO145" s="32"/>
      <c r="UP145" s="32"/>
      <c r="UQ145" s="32"/>
      <c r="UR145" s="32"/>
      <c r="US145" s="32"/>
      <c r="UT145" s="32"/>
      <c r="UU145" s="32"/>
      <c r="UV145" s="32"/>
      <c r="UW145" s="32"/>
      <c r="UX145" s="32"/>
      <c r="UY145" s="32"/>
      <c r="UZ145" s="32"/>
      <c r="VA145" s="32"/>
      <c r="VB145" s="32"/>
      <c r="VC145" s="32"/>
      <c r="VD145" s="32"/>
      <c r="VE145" s="32"/>
      <c r="VF145" s="32"/>
      <c r="VG145" s="32"/>
      <c r="VH145" s="32"/>
      <c r="VI145" s="32"/>
      <c r="VJ145" s="32"/>
      <c r="VK145" s="32"/>
      <c r="VL145" s="32"/>
      <c r="VM145" s="32"/>
      <c r="VN145" s="32"/>
      <c r="VO145" s="32"/>
      <c r="VP145" s="32"/>
      <c r="VQ145" s="32"/>
      <c r="VR145" s="32"/>
      <c r="VS145" s="32"/>
      <c r="VT145" s="32"/>
      <c r="VU145" s="32"/>
      <c r="VV145" s="32"/>
      <c r="VW145" s="32"/>
      <c r="VX145" s="32"/>
      <c r="VY145" s="32"/>
      <c r="VZ145" s="32"/>
      <c r="WA145" s="32"/>
      <c r="WB145" s="32"/>
      <c r="WC145" s="32"/>
      <c r="WD145" s="32"/>
      <c r="WE145" s="32"/>
      <c r="WF145" s="32"/>
      <c r="WG145" s="32"/>
      <c r="WH145" s="32"/>
      <c r="WI145" s="32"/>
      <c r="WJ145" s="32"/>
      <c r="WK145" s="32"/>
      <c r="WL145" s="32"/>
      <c r="WM145" s="32"/>
      <c r="WN145" s="32"/>
      <c r="WO145" s="32"/>
      <c r="WP145" s="32"/>
      <c r="WQ145" s="32"/>
      <c r="WR145" s="32"/>
      <c r="WS145" s="32"/>
      <c r="WT145" s="32"/>
      <c r="WU145" s="32"/>
      <c r="WV145" s="32"/>
      <c r="WW145" s="32"/>
      <c r="WX145" s="32"/>
      <c r="WY145" s="32"/>
      <c r="WZ145" s="32"/>
      <c r="XA145" s="32"/>
      <c r="XB145" s="32"/>
      <c r="XC145" s="32"/>
      <c r="XD145" s="32"/>
      <c r="XE145" s="32"/>
      <c r="XF145" s="32"/>
      <c r="XG145" s="32"/>
      <c r="XH145" s="32"/>
      <c r="XI145" s="32"/>
      <c r="XJ145" s="32"/>
      <c r="XK145" s="32"/>
      <c r="XL145" s="32"/>
      <c r="XM145" s="32"/>
      <c r="XN145" s="32"/>
      <c r="XO145" s="32"/>
      <c r="XP145" s="32"/>
      <c r="XQ145" s="32"/>
      <c r="XR145" s="32"/>
      <c r="XS145" s="32"/>
      <c r="XT145" s="32"/>
      <c r="XU145" s="32"/>
      <c r="XV145" s="32"/>
      <c r="XW145" s="32"/>
      <c r="XX145" s="32"/>
      <c r="XY145" s="32"/>
      <c r="XZ145" s="32"/>
      <c r="YA145" s="32"/>
      <c r="YB145" s="32"/>
      <c r="YC145" s="32"/>
      <c r="YD145" s="32"/>
      <c r="YE145" s="32"/>
      <c r="YF145" s="32"/>
      <c r="YG145" s="32"/>
      <c r="YH145" s="32"/>
      <c r="YI145" s="32"/>
      <c r="YJ145" s="32"/>
      <c r="YK145" s="32"/>
      <c r="YL145" s="32"/>
      <c r="YM145" s="32"/>
      <c r="YN145" s="32"/>
      <c r="YO145" s="32"/>
      <c r="YP145" s="32"/>
      <c r="YQ145" s="32"/>
      <c r="YR145" s="32"/>
      <c r="YS145" s="32"/>
      <c r="YT145" s="32"/>
      <c r="YU145" s="32"/>
      <c r="YV145" s="32"/>
      <c r="YW145" s="32"/>
      <c r="YX145" s="32"/>
      <c r="YY145" s="32"/>
      <c r="YZ145" s="32"/>
      <c r="ZA145" s="32"/>
      <c r="ZB145" s="32"/>
      <c r="ZC145" s="32"/>
      <c r="ZD145" s="32"/>
      <c r="ZE145" s="32"/>
      <c r="ZF145" s="32"/>
      <c r="ZG145" s="32"/>
      <c r="ZH145" s="32"/>
      <c r="ZI145" s="32"/>
      <c r="ZJ145" s="32"/>
      <c r="ZK145" s="32"/>
      <c r="ZL145" s="32"/>
      <c r="ZM145" s="32"/>
      <c r="ZN145" s="32"/>
      <c r="ZO145" s="32"/>
      <c r="ZP145" s="32"/>
      <c r="ZQ145" s="32"/>
      <c r="ZR145" s="32"/>
      <c r="ZS145" s="32"/>
      <c r="ZT145" s="32"/>
      <c r="ZU145" s="32"/>
      <c r="ZV145" s="32"/>
      <c r="ZW145" s="32"/>
      <c r="ZX145" s="32"/>
      <c r="ZY145" s="32"/>
      <c r="ZZ145" s="32"/>
      <c r="AAA145" s="32"/>
      <c r="AAB145" s="32"/>
      <c r="AAC145" s="32"/>
      <c r="AAD145" s="32"/>
      <c r="AAE145" s="32"/>
      <c r="AAF145" s="32"/>
      <c r="AAG145" s="32"/>
      <c r="AAH145" s="32"/>
      <c r="AAI145" s="32"/>
      <c r="AAJ145" s="32"/>
      <c r="AAK145" s="32"/>
      <c r="AAL145" s="32"/>
      <c r="AAM145" s="32"/>
      <c r="AAN145" s="32"/>
      <c r="AAO145" s="32"/>
      <c r="AAP145" s="32"/>
      <c r="AAQ145" s="32"/>
      <c r="AAR145" s="32"/>
      <c r="AAS145" s="32"/>
      <c r="AAT145" s="32"/>
      <c r="AAU145" s="32"/>
      <c r="AAV145" s="32"/>
      <c r="AAW145" s="32"/>
      <c r="AAX145" s="32"/>
      <c r="AAY145" s="32"/>
      <c r="AAZ145" s="32"/>
      <c r="ABA145" s="32"/>
      <c r="ABB145" s="32"/>
      <c r="ABC145" s="32"/>
      <c r="ABD145" s="32"/>
      <c r="ABE145" s="32"/>
      <c r="ABF145" s="32"/>
      <c r="ABG145" s="32"/>
      <c r="ABH145" s="32"/>
      <c r="ABI145" s="32"/>
      <c r="ABJ145" s="32"/>
      <c r="ABK145" s="32"/>
      <c r="ABL145" s="32"/>
      <c r="ABM145" s="32"/>
      <c r="ABN145" s="32"/>
      <c r="ABO145" s="32"/>
      <c r="ABP145" s="32"/>
      <c r="ABQ145" s="32"/>
      <c r="ABR145" s="32"/>
      <c r="ABS145" s="32"/>
      <c r="ABT145" s="32"/>
      <c r="ABU145" s="32"/>
      <c r="ABV145" s="32"/>
      <c r="ABW145" s="32"/>
      <c r="ABX145" s="32"/>
      <c r="ABY145" s="32"/>
      <c r="ABZ145" s="32"/>
      <c r="ACA145" s="32"/>
      <c r="ACB145" s="32"/>
      <c r="ACC145" s="32"/>
      <c r="ACD145" s="32"/>
      <c r="ACE145" s="32"/>
      <c r="ACF145" s="32"/>
      <c r="ACG145" s="32"/>
      <c r="ACH145" s="32"/>
      <c r="ACI145" s="32"/>
      <c r="ACJ145" s="32"/>
      <c r="ACK145" s="32"/>
      <c r="ACL145" s="32"/>
      <c r="ACM145" s="32"/>
      <c r="ACN145" s="32"/>
      <c r="ACO145" s="32"/>
      <c r="ACP145" s="32"/>
      <c r="ACQ145" s="32"/>
      <c r="ACR145" s="32"/>
      <c r="ACS145" s="32"/>
      <c r="ACT145" s="32"/>
      <c r="ACU145" s="32"/>
      <c r="ACV145" s="32"/>
      <c r="ACW145" s="32"/>
      <c r="ACX145" s="32"/>
      <c r="ACY145" s="32"/>
      <c r="ACZ145" s="32"/>
      <c r="ADA145" s="32"/>
      <c r="ADB145" s="32"/>
      <c r="ADC145" s="32"/>
      <c r="ADD145" s="32"/>
      <c r="ADE145" s="32"/>
      <c r="ADF145" s="32"/>
      <c r="ADG145" s="32"/>
      <c r="ADH145" s="32"/>
      <c r="ADI145" s="32"/>
      <c r="ADJ145" s="32"/>
      <c r="ADK145" s="32"/>
      <c r="ADL145" s="32"/>
      <c r="ADM145" s="32"/>
      <c r="ADN145" s="32"/>
      <c r="ADO145" s="32"/>
      <c r="ADP145" s="32"/>
      <c r="ADQ145" s="32"/>
      <c r="ADR145" s="32"/>
      <c r="ADS145" s="32"/>
      <c r="ADT145" s="32"/>
      <c r="ADU145" s="32"/>
      <c r="ADV145" s="32"/>
      <c r="ADW145" s="32"/>
      <c r="ADX145" s="32"/>
      <c r="ADY145" s="32"/>
      <c r="ADZ145" s="32"/>
      <c r="AEA145" s="32"/>
      <c r="AEB145" s="32"/>
      <c r="AEC145" s="32"/>
      <c r="AED145" s="32"/>
      <c r="AEE145" s="32"/>
      <c r="AEF145" s="32"/>
      <c r="AEG145" s="32"/>
      <c r="AEH145" s="32"/>
      <c r="AEI145" s="32"/>
      <c r="AEJ145" s="32"/>
      <c r="AEK145" s="32"/>
      <c r="AEL145" s="32"/>
      <c r="AEM145" s="32"/>
      <c r="AEN145" s="32"/>
      <c r="AEO145" s="32"/>
      <c r="AEP145" s="32"/>
      <c r="AEQ145" s="32"/>
      <c r="AER145" s="32"/>
      <c r="AES145" s="32"/>
      <c r="AET145" s="32"/>
      <c r="AEU145" s="32"/>
      <c r="AEV145" s="32"/>
      <c r="AEW145" s="32"/>
      <c r="AEX145" s="32"/>
      <c r="AEY145" s="32"/>
      <c r="AEZ145" s="32"/>
      <c r="AFA145" s="32"/>
      <c r="AFB145" s="32"/>
      <c r="AFC145" s="32"/>
      <c r="AFD145" s="32"/>
      <c r="AFE145" s="32"/>
      <c r="AFF145" s="32"/>
      <c r="AFG145" s="32"/>
      <c r="AFH145" s="32"/>
      <c r="AFI145" s="32"/>
      <c r="AFJ145" s="32"/>
      <c r="AFK145" s="32"/>
      <c r="AFL145" s="32"/>
      <c r="AFM145" s="32"/>
      <c r="AFN145" s="32"/>
      <c r="AFO145" s="32"/>
      <c r="AFP145" s="32"/>
      <c r="AFQ145" s="32"/>
      <c r="AFR145" s="32"/>
      <c r="AFS145" s="32"/>
      <c r="AFT145" s="32"/>
      <c r="AFU145" s="32"/>
      <c r="AFV145" s="32"/>
      <c r="AFW145" s="32"/>
      <c r="AFX145" s="32"/>
      <c r="AFY145" s="32"/>
      <c r="AFZ145" s="32"/>
      <c r="AGA145" s="32"/>
      <c r="AGB145" s="32"/>
      <c r="AGC145" s="32"/>
      <c r="AGD145" s="32"/>
      <c r="AGE145" s="32"/>
      <c r="AGF145" s="32"/>
      <c r="AGG145" s="32"/>
      <c r="AGH145" s="32"/>
      <c r="AGI145" s="32"/>
      <c r="AGJ145" s="32"/>
      <c r="AGK145" s="32"/>
      <c r="AGL145" s="32"/>
      <c r="AGM145" s="32"/>
      <c r="AGN145" s="32"/>
      <c r="AGO145" s="32"/>
      <c r="AGP145" s="32"/>
      <c r="AGQ145" s="32"/>
      <c r="AGR145" s="32"/>
      <c r="AGS145" s="32"/>
      <c r="AGT145" s="32"/>
      <c r="AGU145" s="32"/>
      <c r="AGV145" s="32"/>
      <c r="AGW145" s="32"/>
      <c r="AGX145" s="32"/>
      <c r="AGY145" s="32"/>
      <c r="AGZ145" s="32"/>
      <c r="AHA145" s="32"/>
      <c r="AHB145" s="32"/>
      <c r="AHC145" s="32"/>
      <c r="AHD145" s="32"/>
      <c r="AHE145" s="32"/>
      <c r="AHF145" s="32"/>
      <c r="AHG145" s="32"/>
      <c r="AHH145" s="32"/>
      <c r="AHI145" s="32"/>
      <c r="AHJ145" s="32"/>
      <c r="AHK145" s="32"/>
      <c r="AHL145" s="32"/>
      <c r="AHM145" s="32"/>
      <c r="AHN145" s="32"/>
      <c r="AHO145" s="32"/>
      <c r="AHP145" s="32"/>
      <c r="AHQ145" s="32"/>
      <c r="AHR145" s="32"/>
      <c r="AHS145" s="32"/>
      <c r="AHT145" s="32"/>
      <c r="AHU145" s="32"/>
      <c r="AHV145" s="32"/>
      <c r="AHW145" s="32"/>
      <c r="AHX145" s="32"/>
      <c r="AHY145" s="32"/>
      <c r="AHZ145" s="32"/>
      <c r="AIA145" s="32"/>
      <c r="AIB145" s="32"/>
      <c r="AIC145" s="32"/>
      <c r="AID145" s="32"/>
      <c r="AIE145" s="32"/>
      <c r="AIF145" s="32"/>
      <c r="AIG145" s="32"/>
      <c r="AIH145" s="32"/>
      <c r="AII145" s="32"/>
      <c r="AIJ145" s="32"/>
      <c r="AIK145" s="32"/>
      <c r="AIL145" s="32"/>
      <c r="AIM145" s="32"/>
      <c r="AIN145" s="32"/>
      <c r="AIO145" s="32"/>
      <c r="AIP145" s="32"/>
      <c r="AIQ145" s="32"/>
      <c r="AIR145" s="32"/>
      <c r="AIS145" s="32"/>
      <c r="AIT145" s="32"/>
      <c r="AIU145" s="32"/>
      <c r="AIV145" s="32"/>
      <c r="AIW145" s="32"/>
      <c r="AIX145" s="32"/>
      <c r="AIY145" s="32"/>
      <c r="AIZ145" s="32"/>
      <c r="AJA145" s="32"/>
      <c r="AJB145" s="32"/>
      <c r="AJC145" s="32"/>
      <c r="AJD145" s="32"/>
      <c r="AJE145" s="32"/>
      <c r="AJF145" s="32"/>
      <c r="AJG145" s="32"/>
      <c r="AJH145" s="32"/>
      <c r="AJI145" s="32"/>
      <c r="AJJ145" s="32"/>
      <c r="AJK145" s="32"/>
      <c r="AJL145" s="32"/>
      <c r="AJM145" s="32"/>
      <c r="AJN145" s="32"/>
      <c r="AJO145" s="32"/>
      <c r="AJP145" s="32"/>
      <c r="AJQ145" s="32"/>
      <c r="AJR145" s="32"/>
      <c r="AJS145" s="32"/>
      <c r="AJT145" s="32"/>
      <c r="AJU145" s="32"/>
      <c r="AJV145" s="32"/>
      <c r="AJW145" s="32"/>
      <c r="AJX145" s="32"/>
      <c r="AJY145" s="32"/>
      <c r="AJZ145" s="32"/>
      <c r="AKA145" s="32"/>
      <c r="AKB145" s="32"/>
      <c r="AKC145" s="32"/>
      <c r="AKD145" s="32"/>
      <c r="AKE145" s="32"/>
      <c r="AKF145" s="32"/>
      <c r="AKG145" s="32"/>
      <c r="AKH145" s="32"/>
      <c r="AKI145" s="32"/>
      <c r="AKJ145" s="32"/>
      <c r="AKK145" s="32"/>
      <c r="AKL145" s="32"/>
      <c r="AKM145" s="32"/>
      <c r="AKN145" s="32"/>
      <c r="AKO145" s="32"/>
      <c r="AKP145" s="32"/>
      <c r="AKQ145" s="32"/>
      <c r="AKR145" s="32"/>
      <c r="AKS145" s="32"/>
      <c r="AKT145" s="32"/>
      <c r="AKU145" s="32"/>
      <c r="AKV145" s="32"/>
      <c r="AKW145" s="32"/>
      <c r="AKX145" s="32"/>
      <c r="AKY145" s="32"/>
      <c r="AKZ145" s="32"/>
      <c r="ALA145" s="32"/>
      <c r="ALB145" s="32"/>
      <c r="ALC145" s="32"/>
      <c r="ALD145" s="32"/>
      <c r="ALE145" s="32"/>
      <c r="ALF145" s="32"/>
      <c r="ALG145" s="32"/>
      <c r="ALH145" s="32"/>
      <c r="ALI145" s="32"/>
      <c r="ALJ145" s="32"/>
      <c r="ALK145" s="32"/>
      <c r="ALL145" s="32"/>
      <c r="ALM145" s="32"/>
      <c r="ALN145" s="32"/>
      <c r="ALO145" s="32"/>
      <c r="ALP145" s="32"/>
      <c r="ALQ145" s="32"/>
      <c r="ALR145" s="32"/>
      <c r="ALS145" s="32"/>
      <c r="ALT145" s="32"/>
      <c r="ALU145" s="32"/>
      <c r="ALV145" s="32"/>
      <c r="ALW145" s="32"/>
      <c r="ALX145" s="32"/>
      <c r="ALY145" s="32"/>
      <c r="ALZ145" s="32"/>
      <c r="AMA145" s="32"/>
      <c r="AMB145" s="32"/>
      <c r="AMC145" s="32"/>
      <c r="AMD145" s="32"/>
      <c r="AME145" s="32"/>
      <c r="AMF145" s="32"/>
      <c r="AMG145" s="32"/>
      <c r="AMH145" s="32"/>
      <c r="AMI145" s="32"/>
      <c r="AMJ145" s="32"/>
      <c r="AMK145" s="32"/>
      <c r="AML145" s="32"/>
      <c r="AMM145" s="32"/>
      <c r="AMN145" s="32"/>
      <c r="AMO145" s="32"/>
      <c r="AMP145" s="32"/>
      <c r="AMQ145" s="32"/>
      <c r="AMR145" s="32"/>
      <c r="AMS145" s="32"/>
      <c r="AMT145" s="32"/>
      <c r="AMU145" s="32"/>
      <c r="AMV145" s="32"/>
      <c r="AMW145" s="32"/>
      <c r="AMX145" s="32"/>
      <c r="AMY145" s="32"/>
      <c r="AMZ145" s="32"/>
      <c r="ANA145" s="32"/>
      <c r="ANB145" s="32"/>
      <c r="ANC145" s="32"/>
      <c r="AND145" s="32"/>
      <c r="ANE145" s="32"/>
      <c r="ANF145" s="32"/>
      <c r="ANG145" s="32"/>
      <c r="ANH145" s="32"/>
      <c r="ANI145" s="32"/>
      <c r="ANJ145" s="32"/>
      <c r="ANK145" s="32"/>
      <c r="ANL145" s="32"/>
      <c r="ANM145" s="32"/>
      <c r="ANN145" s="32"/>
      <c r="ANO145" s="32"/>
      <c r="ANP145" s="32"/>
      <c r="ANQ145" s="32"/>
      <c r="ANR145" s="32"/>
      <c r="ANS145" s="32"/>
      <c r="ANT145" s="32"/>
      <c r="ANU145" s="32"/>
      <c r="ANV145" s="32"/>
      <c r="ANW145" s="32"/>
      <c r="ANX145" s="32"/>
      <c r="ANY145" s="32"/>
      <c r="ANZ145" s="32"/>
      <c r="AOA145" s="32"/>
      <c r="AOB145" s="32"/>
      <c r="AOC145" s="32"/>
      <c r="AOD145" s="32"/>
      <c r="AOE145" s="32"/>
      <c r="AOF145" s="32"/>
      <c r="AOG145" s="32"/>
      <c r="AOH145" s="32"/>
      <c r="AOI145" s="32"/>
      <c r="AOJ145" s="32"/>
      <c r="AOK145" s="32"/>
      <c r="AOL145" s="32"/>
      <c r="AOM145" s="32"/>
      <c r="AON145" s="32"/>
      <c r="AOO145" s="32"/>
      <c r="AOP145" s="32"/>
      <c r="AOQ145" s="32"/>
      <c r="AOR145" s="32"/>
      <c r="AOS145" s="32"/>
      <c r="AOT145" s="32"/>
      <c r="AOU145" s="32"/>
      <c r="AOV145" s="32"/>
      <c r="AOW145" s="32"/>
      <c r="AOX145" s="32"/>
      <c r="AOY145" s="32"/>
      <c r="AOZ145" s="32"/>
      <c r="APA145" s="32"/>
      <c r="APB145" s="32"/>
      <c r="APC145" s="32"/>
      <c r="APD145" s="32"/>
      <c r="APE145" s="32"/>
      <c r="APF145" s="32"/>
      <c r="APG145" s="32"/>
      <c r="APH145" s="32"/>
      <c r="API145" s="32"/>
      <c r="APJ145" s="32"/>
      <c r="APK145" s="32"/>
      <c r="APL145" s="32"/>
      <c r="APM145" s="32"/>
      <c r="APN145" s="32"/>
      <c r="APO145" s="32"/>
      <c r="APP145" s="32"/>
      <c r="APQ145" s="32"/>
      <c r="APR145" s="32"/>
      <c r="APS145" s="32"/>
      <c r="APT145" s="32"/>
      <c r="APU145" s="32"/>
      <c r="APV145" s="32"/>
      <c r="APW145" s="32"/>
      <c r="APX145" s="32"/>
      <c r="APY145" s="32"/>
      <c r="APZ145" s="32"/>
      <c r="AQA145" s="32"/>
      <c r="AQB145" s="32"/>
      <c r="AQC145" s="32"/>
      <c r="AQD145" s="32"/>
      <c r="AQE145" s="32"/>
      <c r="AQF145" s="32"/>
      <c r="AQG145" s="32"/>
      <c r="AQH145" s="32"/>
      <c r="AQI145" s="32"/>
      <c r="AQJ145" s="32"/>
      <c r="AQK145" s="32"/>
      <c r="AQL145" s="32"/>
      <c r="AQM145" s="32"/>
      <c r="AQN145" s="32"/>
      <c r="AQO145" s="32"/>
      <c r="AQP145" s="32"/>
      <c r="AQQ145" s="32"/>
      <c r="AQR145" s="32"/>
      <c r="AQS145" s="32"/>
      <c r="AQT145" s="32"/>
      <c r="AQU145" s="32"/>
      <c r="AQV145" s="32"/>
      <c r="AQW145" s="32"/>
      <c r="AQX145" s="32"/>
      <c r="AQY145" s="32"/>
      <c r="AQZ145" s="32"/>
      <c r="ARA145" s="32"/>
      <c r="ARB145" s="32"/>
      <c r="ARC145" s="32"/>
      <c r="ARD145" s="32"/>
      <c r="ARE145" s="32"/>
      <c r="ARF145" s="32"/>
      <c r="ARG145" s="32"/>
      <c r="ARH145" s="32"/>
      <c r="ARI145" s="32"/>
      <c r="ARJ145" s="32"/>
      <c r="ARK145" s="32"/>
      <c r="ARL145" s="32"/>
      <c r="ARM145" s="32"/>
      <c r="ARN145" s="32"/>
      <c r="ARO145" s="32"/>
      <c r="ARP145" s="32"/>
      <c r="ARQ145" s="32"/>
      <c r="ARR145" s="32"/>
      <c r="ARS145" s="32"/>
      <c r="ART145" s="32"/>
      <c r="ARU145" s="32"/>
      <c r="ARV145" s="32"/>
      <c r="ARW145" s="32"/>
      <c r="ARX145" s="32"/>
      <c r="ARY145" s="32"/>
      <c r="ARZ145" s="32"/>
      <c r="ASA145" s="32"/>
      <c r="ASB145" s="32"/>
      <c r="ASC145" s="32"/>
      <c r="ASD145" s="32"/>
      <c r="ASE145" s="32"/>
      <c r="ASF145" s="32"/>
      <c r="ASG145" s="32"/>
      <c r="ASH145" s="32"/>
      <c r="ASI145" s="32"/>
      <c r="ASJ145" s="32"/>
      <c r="ASK145" s="32"/>
      <c r="ASL145" s="32"/>
      <c r="ASM145" s="32"/>
      <c r="ASN145" s="32"/>
      <c r="ASO145" s="32"/>
      <c r="ASP145" s="32"/>
      <c r="ASQ145" s="32"/>
      <c r="ASR145" s="32"/>
      <c r="ASS145" s="32"/>
      <c r="AST145" s="32"/>
      <c r="ASU145" s="32"/>
      <c r="ASV145" s="32"/>
      <c r="ASW145" s="32"/>
      <c r="ASX145" s="32"/>
      <c r="ASY145" s="32"/>
      <c r="ASZ145" s="32"/>
      <c r="ATA145" s="32"/>
      <c r="ATB145" s="32"/>
      <c r="ATC145" s="32"/>
      <c r="ATD145" s="32"/>
      <c r="ATE145" s="32"/>
      <c r="ATF145" s="32"/>
      <c r="ATG145" s="32"/>
      <c r="ATH145" s="32"/>
      <c r="ATI145" s="32"/>
      <c r="ATJ145" s="32"/>
      <c r="ATK145" s="32"/>
      <c r="ATL145" s="32"/>
      <c r="ATM145" s="32"/>
      <c r="ATN145" s="32"/>
      <c r="ATO145" s="32"/>
      <c r="ATP145" s="32"/>
      <c r="ATQ145" s="32"/>
      <c r="ATR145" s="32"/>
      <c r="ATS145" s="32"/>
      <c r="ATT145" s="32"/>
      <c r="ATU145" s="32"/>
      <c r="ATV145" s="32"/>
      <c r="ATW145" s="32"/>
      <c r="ATX145" s="32"/>
      <c r="ATY145" s="32"/>
      <c r="ATZ145" s="32"/>
      <c r="AUA145" s="32"/>
      <c r="AUB145" s="32"/>
      <c r="AUC145" s="32"/>
      <c r="AUD145" s="32"/>
      <c r="AUE145" s="32"/>
      <c r="AUF145" s="32"/>
      <c r="AUG145" s="32"/>
      <c r="AUH145" s="32"/>
      <c r="AUI145" s="32"/>
      <c r="AUJ145" s="32"/>
      <c r="AUK145" s="32"/>
      <c r="AUL145" s="32"/>
      <c r="AUM145" s="32"/>
      <c r="AUN145" s="32"/>
      <c r="AUO145" s="32"/>
      <c r="AUP145" s="32"/>
      <c r="AUQ145" s="32"/>
      <c r="AUR145" s="32"/>
      <c r="AUS145" s="32"/>
      <c r="AUT145" s="32"/>
      <c r="AUU145" s="32"/>
      <c r="AUV145" s="32"/>
      <c r="AUW145" s="32"/>
      <c r="AUX145" s="32"/>
      <c r="AUY145" s="32"/>
      <c r="AUZ145" s="32"/>
      <c r="AVA145" s="32"/>
      <c r="AVB145" s="32"/>
      <c r="AVC145" s="32"/>
      <c r="AVD145" s="32"/>
      <c r="AVE145" s="32"/>
      <c r="AVF145" s="32"/>
      <c r="AVG145" s="32"/>
      <c r="AVH145" s="32"/>
      <c r="AVI145" s="32"/>
      <c r="AVJ145" s="32"/>
      <c r="AVK145" s="32"/>
      <c r="AVL145" s="32"/>
      <c r="AVM145" s="32"/>
      <c r="AVN145" s="32"/>
      <c r="AVO145" s="32"/>
      <c r="AVP145" s="32"/>
      <c r="AVQ145" s="32"/>
      <c r="AVR145" s="32"/>
      <c r="AVS145" s="32"/>
      <c r="AVT145" s="32"/>
      <c r="AVU145" s="32"/>
      <c r="AVV145" s="32"/>
      <c r="AVW145" s="32"/>
      <c r="AVX145" s="32"/>
      <c r="AVY145" s="32"/>
      <c r="AVZ145" s="32"/>
      <c r="AWA145" s="32"/>
      <c r="AWB145" s="32"/>
      <c r="AWC145" s="32"/>
      <c r="AWD145" s="32"/>
      <c r="AWE145" s="32"/>
      <c r="AWF145" s="32"/>
      <c r="AWG145" s="32"/>
      <c r="AWH145" s="32"/>
      <c r="AWI145" s="32"/>
      <c r="AWJ145" s="32"/>
      <c r="AWK145" s="32"/>
      <c r="AWL145" s="32"/>
      <c r="AWM145" s="32"/>
      <c r="AWN145" s="32"/>
      <c r="AWO145" s="32"/>
      <c r="AWP145" s="32"/>
      <c r="AWQ145" s="32"/>
      <c r="AWR145" s="32"/>
      <c r="AWS145" s="32"/>
      <c r="AWT145" s="32"/>
      <c r="AWU145" s="32"/>
      <c r="AWV145" s="32"/>
      <c r="AWW145" s="32"/>
      <c r="AWX145" s="32"/>
      <c r="AWY145" s="32"/>
      <c r="AWZ145" s="32"/>
      <c r="AXA145" s="32"/>
      <c r="AXB145" s="32"/>
      <c r="AXC145" s="32"/>
      <c r="AXD145" s="32"/>
      <c r="AXE145" s="32"/>
      <c r="AXF145" s="32"/>
      <c r="AXG145" s="32"/>
      <c r="AXH145" s="32"/>
      <c r="AXI145" s="32"/>
      <c r="AXJ145" s="32"/>
      <c r="AXK145" s="32"/>
      <c r="AXL145" s="32"/>
      <c r="AXM145" s="32"/>
      <c r="AXN145" s="32"/>
      <c r="AXO145" s="32"/>
      <c r="AXP145" s="32"/>
      <c r="AXQ145" s="32"/>
      <c r="AXR145" s="32"/>
      <c r="AXS145" s="32"/>
      <c r="AXT145" s="32"/>
      <c r="AXU145" s="32"/>
      <c r="AXV145" s="32"/>
      <c r="AXW145" s="32"/>
      <c r="AXX145" s="32"/>
      <c r="AXY145" s="32"/>
      <c r="AXZ145" s="32"/>
      <c r="AYA145" s="32"/>
      <c r="AYB145" s="32"/>
      <c r="AYC145" s="32"/>
      <c r="AYD145" s="32"/>
      <c r="AYE145" s="32"/>
      <c r="AYF145" s="32"/>
      <c r="AYG145" s="32"/>
      <c r="AYH145" s="32"/>
      <c r="AYI145" s="32"/>
      <c r="AYJ145" s="32"/>
      <c r="AYK145" s="32"/>
      <c r="AYL145" s="32"/>
      <c r="AYM145" s="32"/>
      <c r="AYN145" s="32"/>
      <c r="AYO145" s="32"/>
      <c r="AYP145" s="32"/>
      <c r="AYQ145" s="32"/>
      <c r="AYR145" s="32"/>
      <c r="AYS145" s="32"/>
      <c r="AYT145" s="32"/>
      <c r="AYU145" s="32"/>
      <c r="AYV145" s="32"/>
      <c r="AYW145" s="32"/>
      <c r="AYX145" s="32"/>
      <c r="AYY145" s="32"/>
      <c r="AYZ145" s="32"/>
      <c r="AZA145" s="32"/>
      <c r="AZB145" s="32"/>
      <c r="AZC145" s="32"/>
      <c r="AZD145" s="32"/>
      <c r="AZE145" s="32"/>
      <c r="AZF145" s="32"/>
      <c r="AZG145" s="32"/>
      <c r="AZH145" s="32"/>
      <c r="AZI145" s="32"/>
      <c r="AZJ145" s="32"/>
      <c r="AZK145" s="32"/>
      <c r="AZL145" s="32"/>
      <c r="AZM145" s="32"/>
      <c r="AZN145" s="32"/>
      <c r="AZO145" s="32"/>
      <c r="AZP145" s="32"/>
      <c r="AZQ145" s="32"/>
      <c r="AZR145" s="32"/>
      <c r="AZS145" s="32"/>
      <c r="AZT145" s="32"/>
      <c r="AZU145" s="32"/>
      <c r="AZV145" s="32"/>
      <c r="AZW145" s="32"/>
      <c r="AZX145" s="32"/>
      <c r="AZY145" s="32"/>
      <c r="AZZ145" s="32"/>
      <c r="BAA145" s="32"/>
      <c r="BAB145" s="32"/>
      <c r="BAC145" s="32"/>
      <c r="BAD145" s="32"/>
      <c r="BAE145" s="32"/>
      <c r="BAF145" s="32"/>
      <c r="BAG145" s="32"/>
      <c r="BAH145" s="32"/>
      <c r="BAI145" s="32"/>
      <c r="BAJ145" s="32"/>
      <c r="BAK145" s="32"/>
      <c r="BAL145" s="32"/>
      <c r="BAM145" s="32"/>
      <c r="BAN145" s="32"/>
      <c r="BAO145" s="32"/>
      <c r="BAP145" s="32"/>
      <c r="BAQ145" s="32"/>
      <c r="BAR145" s="32"/>
      <c r="BAS145" s="32"/>
      <c r="BAT145" s="32"/>
      <c r="BAU145" s="32"/>
      <c r="BAV145" s="32"/>
      <c r="BAW145" s="32"/>
      <c r="BAX145" s="32"/>
      <c r="BAY145" s="32"/>
      <c r="BAZ145" s="32"/>
      <c r="BBA145" s="32"/>
      <c r="BBB145" s="32"/>
      <c r="BBC145" s="32"/>
      <c r="BBD145" s="32"/>
      <c r="BBE145" s="32"/>
      <c r="BBF145" s="32"/>
      <c r="BBG145" s="32"/>
      <c r="BBH145" s="32"/>
      <c r="BBI145" s="32"/>
      <c r="BBJ145" s="32"/>
      <c r="BBK145" s="32"/>
      <c r="BBL145" s="32"/>
      <c r="BBM145" s="32"/>
      <c r="BBN145" s="32"/>
      <c r="BBO145" s="32"/>
      <c r="BBP145" s="32"/>
      <c r="BBQ145" s="32"/>
      <c r="BBR145" s="32"/>
      <c r="BBS145" s="32"/>
      <c r="BBT145" s="32"/>
      <c r="BBU145" s="32"/>
      <c r="BBV145" s="32"/>
      <c r="BBW145" s="32"/>
      <c r="BBX145" s="32"/>
      <c r="BBY145" s="32"/>
      <c r="BBZ145" s="32"/>
      <c r="BCA145" s="32"/>
      <c r="BCB145" s="32"/>
      <c r="BCC145" s="32"/>
      <c r="BCD145" s="32"/>
      <c r="BCE145" s="32"/>
      <c r="BCF145" s="32"/>
      <c r="BCG145" s="32"/>
      <c r="BCH145" s="32"/>
      <c r="BCI145" s="32"/>
      <c r="BCJ145" s="32"/>
      <c r="BCK145" s="32"/>
      <c r="BCL145" s="32"/>
      <c r="BCM145" s="32"/>
      <c r="BCN145" s="32"/>
      <c r="BCO145" s="32"/>
      <c r="BCP145" s="32"/>
      <c r="BCQ145" s="32"/>
      <c r="BCR145" s="32"/>
      <c r="BCS145" s="32"/>
      <c r="BCT145" s="32"/>
      <c r="BCU145" s="32"/>
      <c r="BCV145" s="32"/>
      <c r="BCW145" s="32"/>
      <c r="BCX145" s="32"/>
      <c r="BCY145" s="32"/>
      <c r="BCZ145" s="32"/>
      <c r="BDA145" s="32"/>
      <c r="BDB145" s="32"/>
      <c r="BDC145" s="32"/>
      <c r="BDD145" s="32"/>
      <c r="BDE145" s="32"/>
      <c r="BDF145" s="32"/>
      <c r="BDG145" s="32"/>
      <c r="BDH145" s="32"/>
      <c r="BDI145" s="32"/>
      <c r="BDJ145" s="32"/>
      <c r="BDK145" s="32"/>
      <c r="BDL145" s="32"/>
      <c r="BDM145" s="32"/>
      <c r="BDN145" s="32"/>
      <c r="BDO145" s="32"/>
      <c r="BDP145" s="32"/>
      <c r="BDQ145" s="32"/>
      <c r="BDR145" s="32"/>
      <c r="BDS145" s="32"/>
      <c r="BDT145" s="32"/>
      <c r="BDU145" s="32"/>
      <c r="BDV145" s="32"/>
      <c r="BDW145" s="32"/>
      <c r="BDX145" s="32"/>
      <c r="BDY145" s="32"/>
      <c r="BDZ145" s="32"/>
      <c r="BEA145" s="32"/>
      <c r="BEB145" s="32"/>
      <c r="BEC145" s="32"/>
      <c r="BED145" s="32"/>
      <c r="BEE145" s="32"/>
      <c r="BEF145" s="32"/>
      <c r="BEG145" s="32"/>
      <c r="BEH145" s="32"/>
      <c r="BEI145" s="32"/>
      <c r="BEJ145" s="32"/>
      <c r="BEK145" s="32"/>
      <c r="BEL145" s="32"/>
      <c r="BEM145" s="32"/>
      <c r="BEN145" s="32"/>
      <c r="BEO145" s="32"/>
      <c r="BEP145" s="32"/>
      <c r="BEQ145" s="32"/>
      <c r="BER145" s="32"/>
      <c r="BES145" s="32"/>
      <c r="BET145" s="32"/>
      <c r="BEU145" s="32"/>
      <c r="BEV145" s="32"/>
      <c r="BEW145" s="32"/>
      <c r="BEX145" s="32"/>
      <c r="BEY145" s="32"/>
      <c r="BEZ145" s="32"/>
      <c r="BFA145" s="32"/>
      <c r="BFB145" s="32"/>
      <c r="BFC145" s="32"/>
      <c r="BFD145" s="32"/>
      <c r="BFE145" s="32"/>
      <c r="BFF145" s="32"/>
      <c r="BFG145" s="32"/>
      <c r="BFH145" s="32"/>
      <c r="BFI145" s="32"/>
      <c r="BFJ145" s="32"/>
      <c r="BFK145" s="32"/>
      <c r="BFL145" s="32"/>
      <c r="BFM145" s="32"/>
      <c r="BFN145" s="32"/>
      <c r="BFO145" s="32"/>
      <c r="BFP145" s="32"/>
      <c r="BFQ145" s="32"/>
      <c r="BFR145" s="32"/>
      <c r="BFS145" s="32"/>
      <c r="BFT145" s="32"/>
      <c r="BFU145" s="32"/>
      <c r="BFV145" s="32"/>
      <c r="BFW145" s="32"/>
      <c r="BFX145" s="32"/>
      <c r="BFY145" s="32"/>
      <c r="BFZ145" s="32"/>
      <c r="BGA145" s="32"/>
      <c r="BGB145" s="32"/>
      <c r="BGC145" s="32"/>
      <c r="BGD145" s="32"/>
      <c r="BGE145" s="32"/>
      <c r="BGF145" s="32"/>
      <c r="BGG145" s="32"/>
      <c r="BGH145" s="32"/>
      <c r="BGI145" s="32"/>
      <c r="BGJ145" s="32"/>
      <c r="BGK145" s="32"/>
      <c r="BGL145" s="32"/>
      <c r="BGM145" s="32"/>
      <c r="BGN145" s="32"/>
      <c r="BGO145" s="32"/>
      <c r="BGP145" s="32"/>
      <c r="BGQ145" s="32"/>
      <c r="BGR145" s="32"/>
      <c r="BGS145" s="32"/>
      <c r="BGT145" s="32"/>
      <c r="BGU145" s="32"/>
      <c r="BGV145" s="32"/>
      <c r="BGW145" s="32"/>
      <c r="BGX145" s="32"/>
      <c r="BGY145" s="32"/>
      <c r="BGZ145" s="32"/>
      <c r="BHA145" s="32"/>
      <c r="BHB145" s="32"/>
      <c r="BHC145" s="32"/>
      <c r="BHD145" s="32"/>
      <c r="BHE145" s="32"/>
      <c r="BHF145" s="32"/>
      <c r="BHG145" s="32"/>
      <c r="BHH145" s="32"/>
      <c r="BHI145" s="32"/>
      <c r="BHJ145" s="32"/>
      <c r="BHK145" s="32"/>
      <c r="BHL145" s="32"/>
      <c r="BHM145" s="32"/>
      <c r="BHN145" s="32"/>
      <c r="BHO145" s="32"/>
      <c r="BHP145" s="32"/>
      <c r="BHQ145" s="32"/>
      <c r="BHR145" s="32"/>
      <c r="BHS145" s="32"/>
      <c r="BHT145" s="32"/>
      <c r="BHU145" s="32"/>
      <c r="BHV145" s="32"/>
      <c r="BHW145" s="32"/>
      <c r="BHX145" s="32"/>
      <c r="BHY145" s="32"/>
      <c r="BHZ145" s="32"/>
      <c r="BIA145" s="32"/>
      <c r="BIB145" s="32"/>
      <c r="BIC145" s="32"/>
      <c r="BID145" s="32"/>
      <c r="BIE145" s="32"/>
      <c r="BIF145" s="32"/>
      <c r="BIG145" s="32"/>
      <c r="BIH145" s="32"/>
      <c r="BII145" s="32"/>
      <c r="BIJ145" s="32"/>
      <c r="BIK145" s="32"/>
      <c r="BIL145" s="32"/>
      <c r="BIM145" s="32"/>
      <c r="BIN145" s="32"/>
      <c r="BIO145" s="32"/>
      <c r="BIP145" s="32"/>
      <c r="BIQ145" s="32"/>
      <c r="BIR145" s="32"/>
      <c r="BIS145" s="32"/>
      <c r="BIT145" s="32"/>
      <c r="BIU145" s="32"/>
      <c r="BIV145" s="32"/>
      <c r="BIW145" s="32"/>
      <c r="BIX145" s="32"/>
      <c r="BIY145" s="32"/>
      <c r="BIZ145" s="32"/>
      <c r="BJA145" s="32"/>
      <c r="BJB145" s="32"/>
      <c r="BJC145" s="32"/>
      <c r="BJD145" s="32"/>
      <c r="BJE145" s="32"/>
      <c r="BJF145" s="32"/>
      <c r="BJG145" s="32"/>
      <c r="BJH145" s="32"/>
      <c r="BJI145" s="32"/>
      <c r="BJJ145" s="32"/>
      <c r="BJK145" s="32"/>
      <c r="BJL145" s="32"/>
      <c r="BJM145" s="32"/>
      <c r="BJN145" s="32"/>
      <c r="BJO145" s="32"/>
      <c r="BJP145" s="32"/>
      <c r="BJQ145" s="32"/>
      <c r="BJR145" s="32"/>
      <c r="BJS145" s="32"/>
      <c r="BJT145" s="32"/>
      <c r="BJU145" s="32"/>
      <c r="BJV145" s="32"/>
      <c r="BJW145" s="32"/>
      <c r="BJX145" s="32"/>
      <c r="BJY145" s="32"/>
      <c r="BJZ145" s="32"/>
      <c r="BKA145" s="32"/>
      <c r="BKB145" s="32"/>
      <c r="BKC145" s="32"/>
      <c r="BKD145" s="32"/>
      <c r="BKE145" s="32"/>
      <c r="BKF145" s="32"/>
      <c r="BKG145" s="32"/>
      <c r="BKH145" s="32"/>
      <c r="BKI145" s="32"/>
      <c r="BKJ145" s="32"/>
      <c r="BKK145" s="32"/>
      <c r="BKL145" s="32"/>
      <c r="BKM145" s="32"/>
      <c r="BKN145" s="32"/>
      <c r="BKO145" s="32"/>
      <c r="BKP145" s="32"/>
      <c r="BKQ145" s="32"/>
      <c r="BKR145" s="32"/>
      <c r="BKS145" s="32"/>
      <c r="BKT145" s="32"/>
      <c r="BKU145" s="32"/>
      <c r="BKV145" s="32"/>
      <c r="BKW145" s="32"/>
      <c r="BKX145" s="32"/>
      <c r="BKY145" s="32"/>
      <c r="BKZ145" s="32"/>
      <c r="BLA145" s="32"/>
      <c r="BLB145" s="32"/>
      <c r="BLC145" s="32"/>
      <c r="BLD145" s="32"/>
      <c r="BLE145" s="32"/>
      <c r="BLF145" s="32"/>
      <c r="BLG145" s="32"/>
      <c r="BLH145" s="32"/>
      <c r="BLI145" s="32"/>
      <c r="BLJ145" s="32"/>
      <c r="BLK145" s="32"/>
      <c r="BLL145" s="32"/>
      <c r="BLM145" s="32"/>
      <c r="BLN145" s="32"/>
      <c r="BLO145" s="32"/>
      <c r="BLP145" s="32"/>
      <c r="BLQ145" s="32"/>
      <c r="BLR145" s="32"/>
      <c r="BLS145" s="32"/>
      <c r="BLT145" s="32"/>
      <c r="BLU145" s="32"/>
      <c r="BLV145" s="32"/>
      <c r="BLW145" s="32"/>
      <c r="BLX145" s="32"/>
      <c r="BLY145" s="32"/>
      <c r="BLZ145" s="32"/>
      <c r="BMA145" s="32"/>
      <c r="BMB145" s="32"/>
      <c r="BMC145" s="32"/>
      <c r="BMD145" s="32"/>
      <c r="BME145" s="32"/>
      <c r="BMF145" s="32"/>
      <c r="BMG145" s="32"/>
      <c r="BMH145" s="32"/>
      <c r="BMI145" s="32"/>
      <c r="BMJ145" s="32"/>
      <c r="BMK145" s="32"/>
      <c r="BML145" s="32"/>
      <c r="BMM145" s="32"/>
      <c r="BMN145" s="32"/>
      <c r="BMO145" s="32"/>
      <c r="BMP145" s="32"/>
      <c r="BMQ145" s="32"/>
      <c r="BMR145" s="32"/>
      <c r="BMS145" s="32"/>
      <c r="BMT145" s="32"/>
      <c r="BMU145" s="32"/>
      <c r="BMV145" s="32"/>
      <c r="BMW145" s="32"/>
      <c r="BMX145" s="32"/>
      <c r="BMY145" s="32"/>
      <c r="BMZ145" s="32"/>
      <c r="BNA145" s="32"/>
      <c r="BNB145" s="32"/>
      <c r="BNC145" s="32"/>
      <c r="BND145" s="32"/>
      <c r="BNE145" s="32"/>
      <c r="BNF145" s="32"/>
      <c r="BNG145" s="32"/>
      <c r="BNH145" s="32"/>
      <c r="BNI145" s="32"/>
      <c r="BNJ145" s="32"/>
      <c r="BNK145" s="32"/>
      <c r="BNL145" s="32"/>
      <c r="BNM145" s="32"/>
      <c r="BNN145" s="32"/>
      <c r="BNO145" s="32"/>
      <c r="BNP145" s="32"/>
      <c r="BNQ145" s="32"/>
      <c r="BNR145" s="32"/>
      <c r="BNS145" s="32"/>
      <c r="BNT145" s="32"/>
      <c r="BNU145" s="32"/>
      <c r="BNV145" s="32"/>
      <c r="BNW145" s="32"/>
      <c r="BNX145" s="32"/>
      <c r="BNY145" s="32"/>
      <c r="BNZ145" s="32"/>
      <c r="BOA145" s="32"/>
      <c r="BOB145" s="32"/>
      <c r="BOC145" s="32"/>
      <c r="BOD145" s="32"/>
      <c r="BOE145" s="32"/>
      <c r="BOF145" s="32"/>
      <c r="BOG145" s="32"/>
      <c r="BOH145" s="32"/>
      <c r="BOI145" s="32"/>
      <c r="BOJ145" s="32"/>
      <c r="BOK145" s="32"/>
      <c r="BOL145" s="32"/>
      <c r="BOM145" s="32"/>
      <c r="BON145" s="32"/>
      <c r="BOO145" s="32"/>
      <c r="BOP145" s="32"/>
      <c r="BOQ145" s="32"/>
      <c r="BOR145" s="32"/>
      <c r="BOS145" s="32"/>
      <c r="BOT145" s="32"/>
      <c r="BOU145" s="32"/>
      <c r="BOV145" s="32"/>
      <c r="BOW145" s="32"/>
      <c r="BOX145" s="32"/>
      <c r="BOY145" s="32"/>
      <c r="BOZ145" s="32"/>
      <c r="BPA145" s="32"/>
      <c r="BPB145" s="32"/>
      <c r="BPC145" s="32"/>
      <c r="BPD145" s="32"/>
      <c r="BPE145" s="32"/>
      <c r="BPF145" s="32"/>
      <c r="BPG145" s="32"/>
      <c r="BPH145" s="32"/>
      <c r="BPI145" s="32"/>
      <c r="BPJ145" s="32"/>
      <c r="BPK145" s="32"/>
      <c r="BPL145" s="32"/>
      <c r="BPM145" s="32"/>
      <c r="BPN145" s="32"/>
      <c r="BPO145" s="32"/>
      <c r="BPP145" s="32"/>
      <c r="BPQ145" s="32"/>
      <c r="BPR145" s="32"/>
      <c r="BPS145" s="32"/>
      <c r="BPT145" s="32"/>
      <c r="BPU145" s="32"/>
      <c r="BPV145" s="32"/>
      <c r="BPW145" s="32"/>
      <c r="BPX145" s="32"/>
      <c r="BPY145" s="32"/>
      <c r="BPZ145" s="32"/>
      <c r="BQA145" s="32"/>
      <c r="BQB145" s="32"/>
      <c r="BQC145" s="32"/>
      <c r="BQD145" s="32"/>
      <c r="BQE145" s="32"/>
      <c r="BQF145" s="32"/>
      <c r="BQG145" s="32"/>
      <c r="BQH145" s="32"/>
      <c r="BQI145" s="32"/>
      <c r="BQJ145" s="32"/>
      <c r="BQK145" s="32"/>
      <c r="BQL145" s="32"/>
      <c r="BQM145" s="32"/>
      <c r="BQN145" s="32"/>
      <c r="BQO145" s="32"/>
      <c r="BQP145" s="32"/>
      <c r="BQQ145" s="32"/>
      <c r="BQR145" s="32"/>
      <c r="BQS145" s="32"/>
      <c r="BQT145" s="32"/>
      <c r="BQU145" s="32"/>
      <c r="BQV145" s="32"/>
      <c r="BQW145" s="32"/>
      <c r="BQX145" s="32"/>
      <c r="BQY145" s="32"/>
      <c r="BQZ145" s="32"/>
      <c r="BRA145" s="32"/>
      <c r="BRB145" s="32"/>
      <c r="BRC145" s="32"/>
      <c r="BRD145" s="32"/>
      <c r="BRE145" s="32"/>
      <c r="BRF145" s="32"/>
      <c r="BRG145" s="32"/>
      <c r="BRH145" s="32"/>
      <c r="BRI145" s="32"/>
      <c r="BRJ145" s="32"/>
      <c r="BRK145" s="32"/>
      <c r="BRL145" s="32"/>
      <c r="BRM145" s="32"/>
      <c r="BRN145" s="32"/>
      <c r="BRO145" s="32"/>
      <c r="BRP145" s="32"/>
      <c r="BRQ145" s="32"/>
      <c r="BRR145" s="32"/>
      <c r="BRS145" s="32"/>
      <c r="BRT145" s="32"/>
      <c r="BRU145" s="32"/>
      <c r="BRV145" s="32"/>
      <c r="BRW145" s="32"/>
      <c r="BRX145" s="32"/>
      <c r="BRY145" s="32"/>
      <c r="BRZ145" s="32"/>
      <c r="BSA145" s="32"/>
      <c r="BSB145" s="32"/>
    </row>
    <row r="146" spans="1:1848" s="32" customFormat="1" x14ac:dyDescent="0.2">
      <c r="A146" s="36" t="s">
        <v>13</v>
      </c>
      <c r="B146" s="30" t="s">
        <v>1</v>
      </c>
      <c r="C146" s="89">
        <v>94.7</v>
      </c>
      <c r="D146" s="89">
        <f>D145/C145*100</f>
        <v>100.46333767345838</v>
      </c>
      <c r="E146" s="89">
        <f>E145/D145*100</f>
        <v>100.00467038740864</v>
      </c>
      <c r="F146" s="89">
        <f t="shared" ref="F146" si="89">F145/E145*100</f>
        <v>118.73788674839463</v>
      </c>
      <c r="G146" s="89">
        <f>G145/F145*100</f>
        <v>110.99961651540329</v>
      </c>
      <c r="H146" s="89">
        <f>H145/G145*100</f>
        <v>105.64155715304446</v>
      </c>
      <c r="I146" s="89">
        <f>I145/G145*100</f>
        <v>105.64155715304446</v>
      </c>
      <c r="J146" s="89">
        <f>J145/H145*100</f>
        <v>112.79998993744445</v>
      </c>
      <c r="K146" s="89">
        <f>K145/I145*100</f>
        <v>112.79998993744445</v>
      </c>
      <c r="L146" s="89">
        <f>L145/J145*100</f>
        <v>106.72658407579627</v>
      </c>
      <c r="M146" s="89">
        <f>M145/K145*100</f>
        <v>106.72658407579627</v>
      </c>
      <c r="N146" s="35"/>
      <c r="O146" s="35"/>
    </row>
    <row r="147" spans="1:1848" s="32" customFormat="1" ht="13.5" x14ac:dyDescent="0.2">
      <c r="A147" s="47" t="s">
        <v>30</v>
      </c>
      <c r="B147" s="30" t="s">
        <v>11</v>
      </c>
      <c r="C147" s="89">
        <f t="shared" ref="C147:M147" si="90">C149+C152</f>
        <v>39189.599999999999</v>
      </c>
      <c r="D147" s="89">
        <f t="shared" si="90"/>
        <v>45259.1</v>
      </c>
      <c r="E147" s="89">
        <f t="shared" si="90"/>
        <v>115379.8</v>
      </c>
      <c r="F147" s="89">
        <f t="shared" si="90"/>
        <v>64750</v>
      </c>
      <c r="G147" s="89">
        <f t="shared" si="90"/>
        <v>90405</v>
      </c>
      <c r="H147" s="89">
        <f t="shared" si="90"/>
        <v>106000</v>
      </c>
      <c r="I147" s="89">
        <f t="shared" si="90"/>
        <v>106000</v>
      </c>
      <c r="J147" s="89">
        <f t="shared" si="90"/>
        <v>110000</v>
      </c>
      <c r="K147" s="89">
        <f t="shared" si="90"/>
        <v>110000</v>
      </c>
      <c r="L147" s="89">
        <f t="shared" si="90"/>
        <v>115000</v>
      </c>
      <c r="M147" s="89">
        <f t="shared" si="90"/>
        <v>115000</v>
      </c>
      <c r="N147" s="31"/>
      <c r="O147" s="31"/>
    </row>
    <row r="148" spans="1:1848" s="32" customFormat="1" x14ac:dyDescent="0.2">
      <c r="A148" s="36" t="s">
        <v>13</v>
      </c>
      <c r="B148" s="30" t="s">
        <v>1</v>
      </c>
      <c r="C148" s="89">
        <v>117.2</v>
      </c>
      <c r="D148" s="89">
        <f>D147/C147*100</f>
        <v>115.48752730316207</v>
      </c>
      <c r="E148" s="89">
        <f>E147/D147*100</f>
        <v>254.93171538983322</v>
      </c>
      <c r="F148" s="89">
        <f t="shared" ref="F148" si="91">F147/E147*100</f>
        <v>56.119008699963082</v>
      </c>
      <c r="G148" s="89">
        <f>G147/F147*100</f>
        <v>139.62162162162161</v>
      </c>
      <c r="H148" s="89">
        <f>H147/G147*100</f>
        <v>117.25015209335767</v>
      </c>
      <c r="I148" s="89">
        <f>I147/G147*100</f>
        <v>117.25015209335767</v>
      </c>
      <c r="J148" s="89">
        <f>J147/H147*100</f>
        <v>103.77358490566037</v>
      </c>
      <c r="K148" s="89">
        <f>K147/I147*100</f>
        <v>103.77358490566037</v>
      </c>
      <c r="L148" s="89">
        <f>L147/J147*100</f>
        <v>104.54545454545455</v>
      </c>
      <c r="M148" s="89">
        <f>M147/K147*100</f>
        <v>104.54545454545455</v>
      </c>
      <c r="N148" s="31"/>
      <c r="O148" s="31"/>
    </row>
    <row r="149" spans="1:1848" s="84" customFormat="1" ht="38.25" x14ac:dyDescent="0.2">
      <c r="A149" s="29" t="s">
        <v>53</v>
      </c>
      <c r="B149" s="30" t="s">
        <v>11</v>
      </c>
      <c r="C149" s="91">
        <v>35820</v>
      </c>
      <c r="D149" s="91">
        <v>41871.699999999997</v>
      </c>
      <c r="E149" s="91">
        <v>57716.9</v>
      </c>
      <c r="F149" s="91">
        <f>SUM(F151)</f>
        <v>64750</v>
      </c>
      <c r="G149" s="91">
        <f t="shared" ref="G149:M149" si="92">SUM(G151)</f>
        <v>90405</v>
      </c>
      <c r="H149" s="91">
        <f t="shared" si="92"/>
        <v>106000</v>
      </c>
      <c r="I149" s="91">
        <f t="shared" si="92"/>
        <v>106000</v>
      </c>
      <c r="J149" s="91">
        <f t="shared" si="92"/>
        <v>110000</v>
      </c>
      <c r="K149" s="91">
        <f t="shared" si="92"/>
        <v>110000</v>
      </c>
      <c r="L149" s="91">
        <f t="shared" si="92"/>
        <v>115000</v>
      </c>
      <c r="M149" s="91">
        <f t="shared" si="92"/>
        <v>115000</v>
      </c>
      <c r="N149" s="31"/>
      <c r="O149" s="31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32"/>
      <c r="EV149" s="32"/>
      <c r="EW149" s="32"/>
      <c r="EX149" s="32"/>
      <c r="EY149" s="32"/>
      <c r="EZ149" s="32"/>
      <c r="FA149" s="32"/>
      <c r="FB149" s="32"/>
      <c r="FC149" s="32"/>
      <c r="FD149" s="32"/>
      <c r="FE149" s="32"/>
      <c r="FF149" s="32"/>
      <c r="FG149" s="32"/>
      <c r="FH149" s="32"/>
      <c r="FI149" s="32"/>
      <c r="FJ149" s="32"/>
      <c r="FK149" s="32"/>
      <c r="FL149" s="32"/>
      <c r="FM149" s="32"/>
      <c r="FN149" s="32"/>
      <c r="FO149" s="32"/>
      <c r="FP149" s="32"/>
      <c r="FQ149" s="32"/>
      <c r="FR149" s="32"/>
      <c r="FS149" s="32"/>
      <c r="FT149" s="32"/>
      <c r="FU149" s="32"/>
      <c r="FV149" s="32"/>
      <c r="FW149" s="32"/>
      <c r="FX149" s="32"/>
      <c r="FY149" s="32"/>
      <c r="FZ149" s="32"/>
      <c r="GA149" s="32"/>
      <c r="GB149" s="32"/>
      <c r="GC149" s="32"/>
      <c r="GD149" s="32"/>
      <c r="GE149" s="32"/>
      <c r="GF149" s="32"/>
      <c r="GG149" s="32"/>
      <c r="GH149" s="32"/>
      <c r="GI149" s="32"/>
      <c r="GJ149" s="32"/>
      <c r="GK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  <c r="IU149" s="32"/>
      <c r="IV149" s="32"/>
      <c r="IW149" s="32"/>
      <c r="IX149" s="32"/>
      <c r="IY149" s="32"/>
      <c r="IZ149" s="32"/>
      <c r="JA149" s="32"/>
      <c r="JB149" s="32"/>
      <c r="JC149" s="32"/>
      <c r="JD149" s="32"/>
      <c r="JE149" s="32"/>
      <c r="JF149" s="32"/>
      <c r="JG149" s="32"/>
      <c r="JH149" s="32"/>
      <c r="JI149" s="32"/>
      <c r="JJ149" s="32"/>
      <c r="JK149" s="32"/>
      <c r="JL149" s="32"/>
      <c r="JM149" s="32"/>
      <c r="JN149" s="32"/>
      <c r="JO149" s="32"/>
      <c r="JP149" s="32"/>
      <c r="JQ149" s="32"/>
      <c r="JR149" s="32"/>
      <c r="JS149" s="32"/>
      <c r="JT149" s="32"/>
      <c r="JU149" s="32"/>
      <c r="JV149" s="32"/>
      <c r="JW149" s="32"/>
      <c r="JX149" s="32"/>
      <c r="JY149" s="32"/>
      <c r="JZ149" s="32"/>
      <c r="KA149" s="32"/>
      <c r="KB149" s="32"/>
      <c r="KC149" s="32"/>
      <c r="KD149" s="32"/>
      <c r="KE149" s="32"/>
      <c r="KF149" s="32"/>
      <c r="KG149" s="32"/>
      <c r="KH149" s="32"/>
      <c r="KI149" s="32"/>
      <c r="KJ149" s="32"/>
      <c r="KK149" s="32"/>
      <c r="KL149" s="32"/>
      <c r="KM149" s="32"/>
      <c r="KN149" s="32"/>
      <c r="KO149" s="32"/>
      <c r="KP149" s="32"/>
      <c r="KQ149" s="32"/>
      <c r="KR149" s="32"/>
      <c r="KS149" s="32"/>
      <c r="KT149" s="32"/>
      <c r="KU149" s="32"/>
      <c r="KV149" s="32"/>
      <c r="KW149" s="32"/>
      <c r="KX149" s="32"/>
      <c r="KY149" s="32"/>
      <c r="KZ149" s="32"/>
      <c r="LA149" s="32"/>
      <c r="LB149" s="32"/>
      <c r="LC149" s="32"/>
      <c r="LD149" s="32"/>
      <c r="LE149" s="32"/>
      <c r="LF149" s="32"/>
      <c r="LG149" s="32"/>
      <c r="LH149" s="32"/>
      <c r="LI149" s="32"/>
      <c r="LJ149" s="32"/>
      <c r="LK149" s="32"/>
      <c r="LL149" s="32"/>
      <c r="LM149" s="32"/>
      <c r="LN149" s="32"/>
      <c r="LO149" s="32"/>
      <c r="LP149" s="32"/>
      <c r="LQ149" s="32"/>
      <c r="LR149" s="32"/>
      <c r="LS149" s="32"/>
      <c r="LT149" s="32"/>
      <c r="LU149" s="32"/>
      <c r="LV149" s="32"/>
      <c r="LW149" s="32"/>
      <c r="LX149" s="32"/>
      <c r="LY149" s="32"/>
      <c r="LZ149" s="32"/>
      <c r="MA149" s="32"/>
      <c r="MB149" s="32"/>
      <c r="MC149" s="32"/>
      <c r="MD149" s="32"/>
      <c r="ME149" s="32"/>
      <c r="MF149" s="32"/>
      <c r="MG149" s="32"/>
      <c r="MH149" s="32"/>
      <c r="MI149" s="32"/>
      <c r="MJ149" s="32"/>
      <c r="MK149" s="32"/>
      <c r="ML149" s="32"/>
      <c r="MM149" s="32"/>
      <c r="MN149" s="32"/>
      <c r="MO149" s="32"/>
      <c r="MP149" s="32"/>
      <c r="MQ149" s="32"/>
      <c r="MR149" s="32"/>
      <c r="MS149" s="32"/>
      <c r="MT149" s="32"/>
      <c r="MU149" s="32"/>
      <c r="MV149" s="32"/>
      <c r="MW149" s="32"/>
      <c r="MX149" s="32"/>
      <c r="MY149" s="32"/>
      <c r="MZ149" s="32"/>
      <c r="NA149" s="32"/>
      <c r="NB149" s="32"/>
      <c r="NC149" s="32"/>
      <c r="ND149" s="32"/>
      <c r="NE149" s="32"/>
      <c r="NF149" s="32"/>
      <c r="NG149" s="32"/>
      <c r="NH149" s="32"/>
      <c r="NI149" s="32"/>
      <c r="NJ149" s="32"/>
      <c r="NK149" s="32"/>
      <c r="NL149" s="32"/>
      <c r="NM149" s="32"/>
      <c r="NN149" s="32"/>
      <c r="NO149" s="32"/>
      <c r="NP149" s="32"/>
      <c r="NQ149" s="32"/>
      <c r="NR149" s="32"/>
      <c r="NS149" s="32"/>
      <c r="NT149" s="32"/>
      <c r="NU149" s="32"/>
      <c r="NV149" s="32"/>
      <c r="NW149" s="32"/>
      <c r="NX149" s="32"/>
      <c r="NY149" s="32"/>
      <c r="NZ149" s="32"/>
      <c r="OA149" s="32"/>
      <c r="OB149" s="32"/>
      <c r="OC149" s="32"/>
      <c r="OD149" s="32"/>
      <c r="OE149" s="32"/>
      <c r="OF149" s="32"/>
      <c r="OG149" s="32"/>
      <c r="OH149" s="32"/>
      <c r="OI149" s="32"/>
      <c r="OJ149" s="32"/>
      <c r="OK149" s="32"/>
      <c r="OL149" s="32"/>
      <c r="OM149" s="32"/>
      <c r="ON149" s="32"/>
      <c r="OO149" s="32"/>
      <c r="OP149" s="32"/>
      <c r="OQ149" s="32"/>
      <c r="OR149" s="32"/>
      <c r="OS149" s="32"/>
      <c r="OT149" s="32"/>
      <c r="OU149" s="32"/>
      <c r="OV149" s="32"/>
      <c r="OW149" s="32"/>
      <c r="OX149" s="32"/>
      <c r="OY149" s="32"/>
      <c r="OZ149" s="32"/>
      <c r="PA149" s="32"/>
      <c r="PB149" s="32"/>
      <c r="PC149" s="32"/>
      <c r="PD149" s="32"/>
      <c r="PE149" s="32"/>
      <c r="PF149" s="32"/>
      <c r="PG149" s="32"/>
      <c r="PH149" s="32"/>
      <c r="PI149" s="32"/>
      <c r="PJ149" s="32"/>
      <c r="PK149" s="32"/>
      <c r="PL149" s="32"/>
      <c r="PM149" s="32"/>
      <c r="PN149" s="32"/>
      <c r="PO149" s="32"/>
      <c r="PP149" s="32"/>
      <c r="PQ149" s="32"/>
      <c r="PR149" s="32"/>
      <c r="PS149" s="32"/>
      <c r="PT149" s="32"/>
      <c r="PU149" s="32"/>
      <c r="PV149" s="32"/>
      <c r="PW149" s="32"/>
      <c r="PX149" s="32"/>
      <c r="PY149" s="32"/>
      <c r="PZ149" s="32"/>
      <c r="QA149" s="32"/>
      <c r="QB149" s="32"/>
      <c r="QC149" s="32"/>
      <c r="QD149" s="32"/>
      <c r="QE149" s="32"/>
      <c r="QF149" s="32"/>
      <c r="QG149" s="32"/>
      <c r="QH149" s="32"/>
      <c r="QI149" s="32"/>
      <c r="QJ149" s="32"/>
      <c r="QK149" s="32"/>
      <c r="QL149" s="32"/>
      <c r="QM149" s="32"/>
      <c r="QN149" s="32"/>
      <c r="QO149" s="32"/>
      <c r="QP149" s="32"/>
      <c r="QQ149" s="32"/>
      <c r="QR149" s="32"/>
      <c r="QS149" s="32"/>
      <c r="QT149" s="32"/>
      <c r="QU149" s="32"/>
      <c r="QV149" s="32"/>
      <c r="QW149" s="32"/>
      <c r="QX149" s="32"/>
      <c r="QY149" s="32"/>
      <c r="QZ149" s="32"/>
      <c r="RA149" s="32"/>
      <c r="RB149" s="32"/>
      <c r="RC149" s="32"/>
      <c r="RD149" s="32"/>
      <c r="RE149" s="32"/>
      <c r="RF149" s="32"/>
      <c r="RG149" s="32"/>
      <c r="RH149" s="32"/>
      <c r="RI149" s="32"/>
      <c r="RJ149" s="32"/>
      <c r="RK149" s="32"/>
      <c r="RL149" s="32"/>
      <c r="RM149" s="32"/>
      <c r="RN149" s="32"/>
      <c r="RO149" s="32"/>
      <c r="RP149" s="32"/>
      <c r="RQ149" s="32"/>
      <c r="RR149" s="32"/>
      <c r="RS149" s="32"/>
      <c r="RT149" s="32"/>
      <c r="RU149" s="32"/>
      <c r="RV149" s="32"/>
      <c r="RW149" s="32"/>
      <c r="RX149" s="32"/>
      <c r="RY149" s="32"/>
      <c r="RZ149" s="32"/>
      <c r="SA149" s="32"/>
      <c r="SB149" s="32"/>
      <c r="SC149" s="32"/>
      <c r="SD149" s="32"/>
      <c r="SE149" s="32"/>
      <c r="SF149" s="32"/>
      <c r="SG149" s="32"/>
      <c r="SH149" s="32"/>
      <c r="SI149" s="32"/>
      <c r="SJ149" s="32"/>
      <c r="SK149" s="32"/>
      <c r="SL149" s="32"/>
      <c r="SM149" s="32"/>
      <c r="SN149" s="32"/>
      <c r="SO149" s="32"/>
      <c r="SP149" s="32"/>
      <c r="SQ149" s="32"/>
      <c r="SR149" s="32"/>
      <c r="SS149" s="32"/>
      <c r="ST149" s="32"/>
      <c r="SU149" s="32"/>
      <c r="SV149" s="32"/>
      <c r="SW149" s="32"/>
      <c r="SX149" s="32"/>
      <c r="SY149" s="32"/>
      <c r="SZ149" s="32"/>
      <c r="TA149" s="32"/>
      <c r="TB149" s="32"/>
      <c r="TC149" s="32"/>
      <c r="TD149" s="32"/>
      <c r="TE149" s="32"/>
      <c r="TF149" s="32"/>
      <c r="TG149" s="32"/>
      <c r="TH149" s="32"/>
      <c r="TI149" s="32"/>
      <c r="TJ149" s="32"/>
      <c r="TK149" s="32"/>
      <c r="TL149" s="32"/>
      <c r="TM149" s="32"/>
      <c r="TN149" s="32"/>
      <c r="TO149" s="32"/>
      <c r="TP149" s="32"/>
      <c r="TQ149" s="32"/>
      <c r="TR149" s="32"/>
      <c r="TS149" s="32"/>
      <c r="TT149" s="32"/>
      <c r="TU149" s="32"/>
      <c r="TV149" s="32"/>
      <c r="TW149" s="32"/>
      <c r="TX149" s="32"/>
      <c r="TY149" s="32"/>
      <c r="TZ149" s="32"/>
      <c r="UA149" s="32"/>
      <c r="UB149" s="32"/>
      <c r="UC149" s="32"/>
      <c r="UD149" s="32"/>
      <c r="UE149" s="32"/>
      <c r="UF149" s="32"/>
      <c r="UG149" s="32"/>
      <c r="UH149" s="32"/>
      <c r="UI149" s="32"/>
      <c r="UJ149" s="32"/>
      <c r="UK149" s="32"/>
      <c r="UL149" s="32"/>
      <c r="UM149" s="32"/>
      <c r="UN149" s="32"/>
      <c r="UO149" s="32"/>
      <c r="UP149" s="32"/>
      <c r="UQ149" s="32"/>
      <c r="UR149" s="32"/>
      <c r="US149" s="32"/>
      <c r="UT149" s="32"/>
      <c r="UU149" s="32"/>
      <c r="UV149" s="32"/>
      <c r="UW149" s="32"/>
      <c r="UX149" s="32"/>
      <c r="UY149" s="32"/>
      <c r="UZ149" s="32"/>
      <c r="VA149" s="32"/>
      <c r="VB149" s="32"/>
      <c r="VC149" s="32"/>
      <c r="VD149" s="32"/>
      <c r="VE149" s="32"/>
      <c r="VF149" s="32"/>
      <c r="VG149" s="32"/>
      <c r="VH149" s="32"/>
      <c r="VI149" s="32"/>
      <c r="VJ149" s="32"/>
      <c r="VK149" s="32"/>
      <c r="VL149" s="32"/>
      <c r="VM149" s="32"/>
      <c r="VN149" s="32"/>
      <c r="VO149" s="32"/>
      <c r="VP149" s="32"/>
      <c r="VQ149" s="32"/>
      <c r="VR149" s="32"/>
      <c r="VS149" s="32"/>
      <c r="VT149" s="32"/>
      <c r="VU149" s="32"/>
      <c r="VV149" s="32"/>
      <c r="VW149" s="32"/>
      <c r="VX149" s="32"/>
      <c r="VY149" s="32"/>
      <c r="VZ149" s="32"/>
      <c r="WA149" s="32"/>
      <c r="WB149" s="32"/>
      <c r="WC149" s="32"/>
      <c r="WD149" s="32"/>
      <c r="WE149" s="32"/>
      <c r="WF149" s="32"/>
      <c r="WG149" s="32"/>
      <c r="WH149" s="32"/>
      <c r="WI149" s="32"/>
      <c r="WJ149" s="32"/>
      <c r="WK149" s="32"/>
      <c r="WL149" s="32"/>
      <c r="WM149" s="32"/>
      <c r="WN149" s="32"/>
      <c r="WO149" s="32"/>
      <c r="WP149" s="32"/>
      <c r="WQ149" s="32"/>
      <c r="WR149" s="32"/>
      <c r="WS149" s="32"/>
      <c r="WT149" s="32"/>
      <c r="WU149" s="32"/>
      <c r="WV149" s="32"/>
      <c r="WW149" s="32"/>
      <c r="WX149" s="32"/>
      <c r="WY149" s="32"/>
      <c r="WZ149" s="32"/>
      <c r="XA149" s="32"/>
      <c r="XB149" s="32"/>
      <c r="XC149" s="32"/>
      <c r="XD149" s="32"/>
      <c r="XE149" s="32"/>
      <c r="XF149" s="32"/>
      <c r="XG149" s="32"/>
      <c r="XH149" s="32"/>
      <c r="XI149" s="32"/>
      <c r="XJ149" s="32"/>
      <c r="XK149" s="32"/>
      <c r="XL149" s="32"/>
      <c r="XM149" s="32"/>
      <c r="XN149" s="32"/>
      <c r="XO149" s="32"/>
      <c r="XP149" s="32"/>
      <c r="XQ149" s="32"/>
      <c r="XR149" s="32"/>
      <c r="XS149" s="32"/>
      <c r="XT149" s="32"/>
      <c r="XU149" s="32"/>
      <c r="XV149" s="32"/>
      <c r="XW149" s="32"/>
      <c r="XX149" s="32"/>
      <c r="XY149" s="32"/>
      <c r="XZ149" s="32"/>
      <c r="YA149" s="32"/>
      <c r="YB149" s="32"/>
      <c r="YC149" s="32"/>
      <c r="YD149" s="32"/>
      <c r="YE149" s="32"/>
      <c r="YF149" s="32"/>
      <c r="YG149" s="32"/>
      <c r="YH149" s="32"/>
      <c r="YI149" s="32"/>
      <c r="YJ149" s="32"/>
      <c r="YK149" s="32"/>
      <c r="YL149" s="32"/>
      <c r="YM149" s="32"/>
      <c r="YN149" s="32"/>
      <c r="YO149" s="32"/>
      <c r="YP149" s="32"/>
      <c r="YQ149" s="32"/>
      <c r="YR149" s="32"/>
      <c r="YS149" s="32"/>
      <c r="YT149" s="32"/>
      <c r="YU149" s="32"/>
      <c r="YV149" s="32"/>
      <c r="YW149" s="32"/>
      <c r="YX149" s="32"/>
      <c r="YY149" s="32"/>
      <c r="YZ149" s="32"/>
      <c r="ZA149" s="32"/>
      <c r="ZB149" s="32"/>
      <c r="ZC149" s="32"/>
      <c r="ZD149" s="32"/>
      <c r="ZE149" s="32"/>
      <c r="ZF149" s="32"/>
      <c r="ZG149" s="32"/>
      <c r="ZH149" s="32"/>
      <c r="ZI149" s="32"/>
      <c r="ZJ149" s="32"/>
      <c r="ZK149" s="32"/>
      <c r="ZL149" s="32"/>
      <c r="ZM149" s="32"/>
      <c r="ZN149" s="32"/>
      <c r="ZO149" s="32"/>
      <c r="ZP149" s="32"/>
      <c r="ZQ149" s="32"/>
      <c r="ZR149" s="32"/>
      <c r="ZS149" s="32"/>
      <c r="ZT149" s="32"/>
      <c r="ZU149" s="32"/>
      <c r="ZV149" s="32"/>
      <c r="ZW149" s="32"/>
      <c r="ZX149" s="32"/>
      <c r="ZY149" s="32"/>
      <c r="ZZ149" s="32"/>
      <c r="AAA149" s="32"/>
      <c r="AAB149" s="32"/>
      <c r="AAC149" s="32"/>
      <c r="AAD149" s="32"/>
      <c r="AAE149" s="32"/>
      <c r="AAF149" s="32"/>
      <c r="AAG149" s="32"/>
      <c r="AAH149" s="32"/>
      <c r="AAI149" s="32"/>
      <c r="AAJ149" s="32"/>
      <c r="AAK149" s="32"/>
      <c r="AAL149" s="32"/>
      <c r="AAM149" s="32"/>
      <c r="AAN149" s="32"/>
      <c r="AAO149" s="32"/>
      <c r="AAP149" s="32"/>
      <c r="AAQ149" s="32"/>
      <c r="AAR149" s="32"/>
      <c r="AAS149" s="32"/>
      <c r="AAT149" s="32"/>
      <c r="AAU149" s="32"/>
      <c r="AAV149" s="32"/>
      <c r="AAW149" s="32"/>
      <c r="AAX149" s="32"/>
      <c r="AAY149" s="32"/>
      <c r="AAZ149" s="32"/>
      <c r="ABA149" s="32"/>
      <c r="ABB149" s="32"/>
      <c r="ABC149" s="32"/>
      <c r="ABD149" s="32"/>
      <c r="ABE149" s="32"/>
      <c r="ABF149" s="32"/>
      <c r="ABG149" s="32"/>
      <c r="ABH149" s="32"/>
      <c r="ABI149" s="32"/>
      <c r="ABJ149" s="32"/>
      <c r="ABK149" s="32"/>
      <c r="ABL149" s="32"/>
      <c r="ABM149" s="32"/>
      <c r="ABN149" s="32"/>
      <c r="ABO149" s="32"/>
      <c r="ABP149" s="32"/>
      <c r="ABQ149" s="32"/>
      <c r="ABR149" s="32"/>
      <c r="ABS149" s="32"/>
      <c r="ABT149" s="32"/>
      <c r="ABU149" s="32"/>
      <c r="ABV149" s="32"/>
      <c r="ABW149" s="32"/>
      <c r="ABX149" s="32"/>
      <c r="ABY149" s="32"/>
      <c r="ABZ149" s="32"/>
      <c r="ACA149" s="32"/>
      <c r="ACB149" s="32"/>
      <c r="ACC149" s="32"/>
      <c r="ACD149" s="32"/>
      <c r="ACE149" s="32"/>
      <c r="ACF149" s="32"/>
      <c r="ACG149" s="32"/>
      <c r="ACH149" s="32"/>
      <c r="ACI149" s="32"/>
      <c r="ACJ149" s="32"/>
      <c r="ACK149" s="32"/>
      <c r="ACL149" s="32"/>
      <c r="ACM149" s="32"/>
      <c r="ACN149" s="32"/>
      <c r="ACO149" s="32"/>
      <c r="ACP149" s="32"/>
      <c r="ACQ149" s="32"/>
      <c r="ACR149" s="32"/>
      <c r="ACS149" s="32"/>
      <c r="ACT149" s="32"/>
      <c r="ACU149" s="32"/>
      <c r="ACV149" s="32"/>
      <c r="ACW149" s="32"/>
      <c r="ACX149" s="32"/>
      <c r="ACY149" s="32"/>
      <c r="ACZ149" s="32"/>
      <c r="ADA149" s="32"/>
      <c r="ADB149" s="32"/>
      <c r="ADC149" s="32"/>
      <c r="ADD149" s="32"/>
      <c r="ADE149" s="32"/>
      <c r="ADF149" s="32"/>
      <c r="ADG149" s="32"/>
      <c r="ADH149" s="32"/>
      <c r="ADI149" s="32"/>
      <c r="ADJ149" s="32"/>
      <c r="ADK149" s="32"/>
      <c r="ADL149" s="32"/>
      <c r="ADM149" s="32"/>
      <c r="ADN149" s="32"/>
      <c r="ADO149" s="32"/>
      <c r="ADP149" s="32"/>
      <c r="ADQ149" s="32"/>
      <c r="ADR149" s="32"/>
      <c r="ADS149" s="32"/>
      <c r="ADT149" s="32"/>
      <c r="ADU149" s="32"/>
      <c r="ADV149" s="32"/>
      <c r="ADW149" s="32"/>
      <c r="ADX149" s="32"/>
      <c r="ADY149" s="32"/>
      <c r="ADZ149" s="32"/>
      <c r="AEA149" s="32"/>
      <c r="AEB149" s="32"/>
      <c r="AEC149" s="32"/>
      <c r="AED149" s="32"/>
      <c r="AEE149" s="32"/>
      <c r="AEF149" s="32"/>
      <c r="AEG149" s="32"/>
      <c r="AEH149" s="32"/>
      <c r="AEI149" s="32"/>
      <c r="AEJ149" s="32"/>
      <c r="AEK149" s="32"/>
      <c r="AEL149" s="32"/>
      <c r="AEM149" s="32"/>
      <c r="AEN149" s="32"/>
      <c r="AEO149" s="32"/>
      <c r="AEP149" s="32"/>
      <c r="AEQ149" s="32"/>
      <c r="AER149" s="32"/>
      <c r="AES149" s="32"/>
      <c r="AET149" s="32"/>
      <c r="AEU149" s="32"/>
      <c r="AEV149" s="32"/>
      <c r="AEW149" s="32"/>
      <c r="AEX149" s="32"/>
      <c r="AEY149" s="32"/>
      <c r="AEZ149" s="32"/>
      <c r="AFA149" s="32"/>
      <c r="AFB149" s="32"/>
      <c r="AFC149" s="32"/>
      <c r="AFD149" s="32"/>
      <c r="AFE149" s="32"/>
      <c r="AFF149" s="32"/>
      <c r="AFG149" s="32"/>
      <c r="AFH149" s="32"/>
      <c r="AFI149" s="32"/>
      <c r="AFJ149" s="32"/>
      <c r="AFK149" s="32"/>
      <c r="AFL149" s="32"/>
      <c r="AFM149" s="32"/>
      <c r="AFN149" s="32"/>
      <c r="AFO149" s="32"/>
      <c r="AFP149" s="32"/>
      <c r="AFQ149" s="32"/>
      <c r="AFR149" s="32"/>
      <c r="AFS149" s="32"/>
      <c r="AFT149" s="32"/>
      <c r="AFU149" s="32"/>
      <c r="AFV149" s="32"/>
      <c r="AFW149" s="32"/>
      <c r="AFX149" s="32"/>
      <c r="AFY149" s="32"/>
      <c r="AFZ149" s="32"/>
      <c r="AGA149" s="32"/>
      <c r="AGB149" s="32"/>
      <c r="AGC149" s="32"/>
      <c r="AGD149" s="32"/>
      <c r="AGE149" s="32"/>
      <c r="AGF149" s="32"/>
      <c r="AGG149" s="32"/>
      <c r="AGH149" s="32"/>
      <c r="AGI149" s="32"/>
      <c r="AGJ149" s="32"/>
      <c r="AGK149" s="32"/>
      <c r="AGL149" s="32"/>
      <c r="AGM149" s="32"/>
      <c r="AGN149" s="32"/>
      <c r="AGO149" s="32"/>
      <c r="AGP149" s="32"/>
      <c r="AGQ149" s="32"/>
      <c r="AGR149" s="32"/>
      <c r="AGS149" s="32"/>
      <c r="AGT149" s="32"/>
      <c r="AGU149" s="32"/>
      <c r="AGV149" s="32"/>
      <c r="AGW149" s="32"/>
      <c r="AGX149" s="32"/>
      <c r="AGY149" s="32"/>
      <c r="AGZ149" s="32"/>
      <c r="AHA149" s="32"/>
      <c r="AHB149" s="32"/>
      <c r="AHC149" s="32"/>
      <c r="AHD149" s="32"/>
      <c r="AHE149" s="32"/>
      <c r="AHF149" s="32"/>
      <c r="AHG149" s="32"/>
      <c r="AHH149" s="32"/>
      <c r="AHI149" s="32"/>
      <c r="AHJ149" s="32"/>
      <c r="AHK149" s="32"/>
      <c r="AHL149" s="32"/>
      <c r="AHM149" s="32"/>
      <c r="AHN149" s="32"/>
      <c r="AHO149" s="32"/>
      <c r="AHP149" s="32"/>
      <c r="AHQ149" s="32"/>
      <c r="AHR149" s="32"/>
      <c r="AHS149" s="32"/>
      <c r="AHT149" s="32"/>
      <c r="AHU149" s="32"/>
      <c r="AHV149" s="32"/>
      <c r="AHW149" s="32"/>
      <c r="AHX149" s="32"/>
      <c r="AHY149" s="32"/>
      <c r="AHZ149" s="32"/>
      <c r="AIA149" s="32"/>
      <c r="AIB149" s="32"/>
      <c r="AIC149" s="32"/>
      <c r="AID149" s="32"/>
      <c r="AIE149" s="32"/>
      <c r="AIF149" s="32"/>
      <c r="AIG149" s="32"/>
      <c r="AIH149" s="32"/>
      <c r="AII149" s="32"/>
      <c r="AIJ149" s="32"/>
      <c r="AIK149" s="32"/>
      <c r="AIL149" s="32"/>
      <c r="AIM149" s="32"/>
      <c r="AIN149" s="32"/>
      <c r="AIO149" s="32"/>
      <c r="AIP149" s="32"/>
      <c r="AIQ149" s="32"/>
      <c r="AIR149" s="32"/>
      <c r="AIS149" s="32"/>
      <c r="AIT149" s="32"/>
      <c r="AIU149" s="32"/>
      <c r="AIV149" s="32"/>
      <c r="AIW149" s="32"/>
      <c r="AIX149" s="32"/>
      <c r="AIY149" s="32"/>
      <c r="AIZ149" s="32"/>
      <c r="AJA149" s="32"/>
      <c r="AJB149" s="32"/>
      <c r="AJC149" s="32"/>
      <c r="AJD149" s="32"/>
      <c r="AJE149" s="32"/>
      <c r="AJF149" s="32"/>
      <c r="AJG149" s="32"/>
      <c r="AJH149" s="32"/>
      <c r="AJI149" s="32"/>
      <c r="AJJ149" s="32"/>
      <c r="AJK149" s="32"/>
      <c r="AJL149" s="32"/>
      <c r="AJM149" s="32"/>
      <c r="AJN149" s="32"/>
      <c r="AJO149" s="32"/>
      <c r="AJP149" s="32"/>
      <c r="AJQ149" s="32"/>
      <c r="AJR149" s="32"/>
      <c r="AJS149" s="32"/>
      <c r="AJT149" s="32"/>
      <c r="AJU149" s="32"/>
      <c r="AJV149" s="32"/>
      <c r="AJW149" s="32"/>
      <c r="AJX149" s="32"/>
      <c r="AJY149" s="32"/>
      <c r="AJZ149" s="32"/>
      <c r="AKA149" s="32"/>
      <c r="AKB149" s="32"/>
      <c r="AKC149" s="32"/>
      <c r="AKD149" s="32"/>
      <c r="AKE149" s="32"/>
      <c r="AKF149" s="32"/>
      <c r="AKG149" s="32"/>
      <c r="AKH149" s="32"/>
      <c r="AKI149" s="32"/>
      <c r="AKJ149" s="32"/>
      <c r="AKK149" s="32"/>
      <c r="AKL149" s="32"/>
      <c r="AKM149" s="32"/>
      <c r="AKN149" s="32"/>
      <c r="AKO149" s="32"/>
      <c r="AKP149" s="32"/>
      <c r="AKQ149" s="32"/>
      <c r="AKR149" s="32"/>
      <c r="AKS149" s="32"/>
      <c r="AKT149" s="32"/>
      <c r="AKU149" s="32"/>
      <c r="AKV149" s="32"/>
      <c r="AKW149" s="32"/>
      <c r="AKX149" s="32"/>
      <c r="AKY149" s="32"/>
      <c r="AKZ149" s="32"/>
      <c r="ALA149" s="32"/>
      <c r="ALB149" s="32"/>
      <c r="ALC149" s="32"/>
      <c r="ALD149" s="32"/>
      <c r="ALE149" s="32"/>
      <c r="ALF149" s="32"/>
      <c r="ALG149" s="32"/>
      <c r="ALH149" s="32"/>
      <c r="ALI149" s="32"/>
      <c r="ALJ149" s="32"/>
      <c r="ALK149" s="32"/>
      <c r="ALL149" s="32"/>
      <c r="ALM149" s="32"/>
      <c r="ALN149" s="32"/>
      <c r="ALO149" s="32"/>
      <c r="ALP149" s="32"/>
      <c r="ALQ149" s="32"/>
      <c r="ALR149" s="32"/>
      <c r="ALS149" s="32"/>
      <c r="ALT149" s="32"/>
      <c r="ALU149" s="32"/>
      <c r="ALV149" s="32"/>
      <c r="ALW149" s="32"/>
      <c r="ALX149" s="32"/>
      <c r="ALY149" s="32"/>
      <c r="ALZ149" s="32"/>
      <c r="AMA149" s="32"/>
      <c r="AMB149" s="32"/>
      <c r="AMC149" s="32"/>
      <c r="AMD149" s="32"/>
      <c r="AME149" s="32"/>
      <c r="AMF149" s="32"/>
      <c r="AMG149" s="32"/>
      <c r="AMH149" s="32"/>
      <c r="AMI149" s="32"/>
      <c r="AMJ149" s="32"/>
      <c r="AMK149" s="32"/>
      <c r="AML149" s="32"/>
      <c r="AMM149" s="32"/>
      <c r="AMN149" s="32"/>
      <c r="AMO149" s="32"/>
      <c r="AMP149" s="32"/>
      <c r="AMQ149" s="32"/>
      <c r="AMR149" s="32"/>
      <c r="AMS149" s="32"/>
      <c r="AMT149" s="32"/>
      <c r="AMU149" s="32"/>
      <c r="AMV149" s="32"/>
      <c r="AMW149" s="32"/>
      <c r="AMX149" s="32"/>
      <c r="AMY149" s="32"/>
      <c r="AMZ149" s="32"/>
      <c r="ANA149" s="32"/>
      <c r="ANB149" s="32"/>
      <c r="ANC149" s="32"/>
      <c r="AND149" s="32"/>
      <c r="ANE149" s="32"/>
      <c r="ANF149" s="32"/>
      <c r="ANG149" s="32"/>
      <c r="ANH149" s="32"/>
      <c r="ANI149" s="32"/>
      <c r="ANJ149" s="32"/>
      <c r="ANK149" s="32"/>
      <c r="ANL149" s="32"/>
      <c r="ANM149" s="32"/>
      <c r="ANN149" s="32"/>
      <c r="ANO149" s="32"/>
      <c r="ANP149" s="32"/>
      <c r="ANQ149" s="32"/>
      <c r="ANR149" s="32"/>
      <c r="ANS149" s="32"/>
      <c r="ANT149" s="32"/>
      <c r="ANU149" s="32"/>
      <c r="ANV149" s="32"/>
      <c r="ANW149" s="32"/>
      <c r="ANX149" s="32"/>
      <c r="ANY149" s="32"/>
      <c r="ANZ149" s="32"/>
      <c r="AOA149" s="32"/>
      <c r="AOB149" s="32"/>
      <c r="AOC149" s="32"/>
      <c r="AOD149" s="32"/>
      <c r="AOE149" s="32"/>
      <c r="AOF149" s="32"/>
      <c r="AOG149" s="32"/>
      <c r="AOH149" s="32"/>
      <c r="AOI149" s="32"/>
      <c r="AOJ149" s="32"/>
      <c r="AOK149" s="32"/>
      <c r="AOL149" s="32"/>
      <c r="AOM149" s="32"/>
      <c r="AON149" s="32"/>
      <c r="AOO149" s="32"/>
      <c r="AOP149" s="32"/>
      <c r="AOQ149" s="32"/>
      <c r="AOR149" s="32"/>
      <c r="AOS149" s="32"/>
      <c r="AOT149" s="32"/>
      <c r="AOU149" s="32"/>
      <c r="AOV149" s="32"/>
      <c r="AOW149" s="32"/>
      <c r="AOX149" s="32"/>
      <c r="AOY149" s="32"/>
      <c r="AOZ149" s="32"/>
      <c r="APA149" s="32"/>
      <c r="APB149" s="32"/>
      <c r="APC149" s="32"/>
      <c r="APD149" s="32"/>
      <c r="APE149" s="32"/>
      <c r="APF149" s="32"/>
      <c r="APG149" s="32"/>
      <c r="APH149" s="32"/>
      <c r="API149" s="32"/>
      <c r="APJ149" s="32"/>
      <c r="APK149" s="32"/>
      <c r="APL149" s="32"/>
      <c r="APM149" s="32"/>
      <c r="APN149" s="32"/>
      <c r="APO149" s="32"/>
      <c r="APP149" s="32"/>
      <c r="APQ149" s="32"/>
      <c r="APR149" s="32"/>
      <c r="APS149" s="32"/>
      <c r="APT149" s="32"/>
      <c r="APU149" s="32"/>
      <c r="APV149" s="32"/>
      <c r="APW149" s="32"/>
      <c r="APX149" s="32"/>
      <c r="APY149" s="32"/>
      <c r="APZ149" s="32"/>
      <c r="AQA149" s="32"/>
      <c r="AQB149" s="32"/>
      <c r="AQC149" s="32"/>
      <c r="AQD149" s="32"/>
      <c r="AQE149" s="32"/>
      <c r="AQF149" s="32"/>
      <c r="AQG149" s="32"/>
      <c r="AQH149" s="32"/>
      <c r="AQI149" s="32"/>
      <c r="AQJ149" s="32"/>
      <c r="AQK149" s="32"/>
      <c r="AQL149" s="32"/>
      <c r="AQM149" s="32"/>
      <c r="AQN149" s="32"/>
      <c r="AQO149" s="32"/>
      <c r="AQP149" s="32"/>
      <c r="AQQ149" s="32"/>
      <c r="AQR149" s="32"/>
      <c r="AQS149" s="32"/>
      <c r="AQT149" s="32"/>
      <c r="AQU149" s="32"/>
      <c r="AQV149" s="32"/>
      <c r="AQW149" s="32"/>
      <c r="AQX149" s="32"/>
      <c r="AQY149" s="32"/>
      <c r="AQZ149" s="32"/>
      <c r="ARA149" s="32"/>
      <c r="ARB149" s="32"/>
      <c r="ARC149" s="32"/>
      <c r="ARD149" s="32"/>
      <c r="ARE149" s="32"/>
      <c r="ARF149" s="32"/>
      <c r="ARG149" s="32"/>
      <c r="ARH149" s="32"/>
      <c r="ARI149" s="32"/>
      <c r="ARJ149" s="32"/>
      <c r="ARK149" s="32"/>
      <c r="ARL149" s="32"/>
      <c r="ARM149" s="32"/>
      <c r="ARN149" s="32"/>
      <c r="ARO149" s="32"/>
      <c r="ARP149" s="32"/>
      <c r="ARQ149" s="32"/>
      <c r="ARR149" s="32"/>
      <c r="ARS149" s="32"/>
      <c r="ART149" s="32"/>
      <c r="ARU149" s="32"/>
      <c r="ARV149" s="32"/>
      <c r="ARW149" s="32"/>
      <c r="ARX149" s="32"/>
      <c r="ARY149" s="32"/>
      <c r="ARZ149" s="32"/>
      <c r="ASA149" s="32"/>
      <c r="ASB149" s="32"/>
      <c r="ASC149" s="32"/>
      <c r="ASD149" s="32"/>
      <c r="ASE149" s="32"/>
      <c r="ASF149" s="32"/>
      <c r="ASG149" s="32"/>
      <c r="ASH149" s="32"/>
      <c r="ASI149" s="32"/>
      <c r="ASJ149" s="32"/>
      <c r="ASK149" s="32"/>
      <c r="ASL149" s="32"/>
      <c r="ASM149" s="32"/>
      <c r="ASN149" s="32"/>
      <c r="ASO149" s="32"/>
      <c r="ASP149" s="32"/>
      <c r="ASQ149" s="32"/>
      <c r="ASR149" s="32"/>
      <c r="ASS149" s="32"/>
      <c r="AST149" s="32"/>
      <c r="ASU149" s="32"/>
      <c r="ASV149" s="32"/>
      <c r="ASW149" s="32"/>
      <c r="ASX149" s="32"/>
      <c r="ASY149" s="32"/>
      <c r="ASZ149" s="32"/>
      <c r="ATA149" s="32"/>
      <c r="ATB149" s="32"/>
      <c r="ATC149" s="32"/>
      <c r="ATD149" s="32"/>
      <c r="ATE149" s="32"/>
      <c r="ATF149" s="32"/>
      <c r="ATG149" s="32"/>
      <c r="ATH149" s="32"/>
      <c r="ATI149" s="32"/>
      <c r="ATJ149" s="32"/>
      <c r="ATK149" s="32"/>
      <c r="ATL149" s="32"/>
      <c r="ATM149" s="32"/>
      <c r="ATN149" s="32"/>
      <c r="ATO149" s="32"/>
      <c r="ATP149" s="32"/>
      <c r="ATQ149" s="32"/>
      <c r="ATR149" s="32"/>
      <c r="ATS149" s="32"/>
      <c r="ATT149" s="32"/>
      <c r="ATU149" s="32"/>
      <c r="ATV149" s="32"/>
      <c r="ATW149" s="32"/>
      <c r="ATX149" s="32"/>
      <c r="ATY149" s="32"/>
      <c r="ATZ149" s="32"/>
      <c r="AUA149" s="32"/>
      <c r="AUB149" s="32"/>
      <c r="AUC149" s="32"/>
      <c r="AUD149" s="32"/>
      <c r="AUE149" s="32"/>
      <c r="AUF149" s="32"/>
      <c r="AUG149" s="32"/>
      <c r="AUH149" s="32"/>
      <c r="AUI149" s="32"/>
      <c r="AUJ149" s="32"/>
      <c r="AUK149" s="32"/>
      <c r="AUL149" s="32"/>
      <c r="AUM149" s="32"/>
      <c r="AUN149" s="32"/>
      <c r="AUO149" s="32"/>
      <c r="AUP149" s="32"/>
      <c r="AUQ149" s="32"/>
      <c r="AUR149" s="32"/>
      <c r="AUS149" s="32"/>
      <c r="AUT149" s="32"/>
      <c r="AUU149" s="32"/>
      <c r="AUV149" s="32"/>
      <c r="AUW149" s="32"/>
      <c r="AUX149" s="32"/>
      <c r="AUY149" s="32"/>
      <c r="AUZ149" s="32"/>
      <c r="AVA149" s="32"/>
      <c r="AVB149" s="32"/>
      <c r="AVC149" s="32"/>
      <c r="AVD149" s="32"/>
      <c r="AVE149" s="32"/>
      <c r="AVF149" s="32"/>
      <c r="AVG149" s="32"/>
      <c r="AVH149" s="32"/>
      <c r="AVI149" s="32"/>
      <c r="AVJ149" s="32"/>
      <c r="AVK149" s="32"/>
      <c r="AVL149" s="32"/>
      <c r="AVM149" s="32"/>
      <c r="AVN149" s="32"/>
      <c r="AVO149" s="32"/>
      <c r="AVP149" s="32"/>
      <c r="AVQ149" s="32"/>
      <c r="AVR149" s="32"/>
      <c r="AVS149" s="32"/>
      <c r="AVT149" s="32"/>
      <c r="AVU149" s="32"/>
      <c r="AVV149" s="32"/>
      <c r="AVW149" s="32"/>
      <c r="AVX149" s="32"/>
      <c r="AVY149" s="32"/>
      <c r="AVZ149" s="32"/>
      <c r="AWA149" s="32"/>
      <c r="AWB149" s="32"/>
      <c r="AWC149" s="32"/>
      <c r="AWD149" s="32"/>
      <c r="AWE149" s="32"/>
      <c r="AWF149" s="32"/>
      <c r="AWG149" s="32"/>
      <c r="AWH149" s="32"/>
      <c r="AWI149" s="32"/>
      <c r="AWJ149" s="32"/>
      <c r="AWK149" s="32"/>
      <c r="AWL149" s="32"/>
      <c r="AWM149" s="32"/>
      <c r="AWN149" s="32"/>
      <c r="AWO149" s="32"/>
      <c r="AWP149" s="32"/>
      <c r="AWQ149" s="32"/>
      <c r="AWR149" s="32"/>
      <c r="AWS149" s="32"/>
      <c r="AWT149" s="32"/>
      <c r="AWU149" s="32"/>
      <c r="AWV149" s="32"/>
      <c r="AWW149" s="32"/>
      <c r="AWX149" s="32"/>
      <c r="AWY149" s="32"/>
      <c r="AWZ149" s="32"/>
      <c r="AXA149" s="32"/>
      <c r="AXB149" s="32"/>
      <c r="AXC149" s="32"/>
      <c r="AXD149" s="32"/>
      <c r="AXE149" s="32"/>
      <c r="AXF149" s="32"/>
      <c r="AXG149" s="32"/>
      <c r="AXH149" s="32"/>
      <c r="AXI149" s="32"/>
      <c r="AXJ149" s="32"/>
      <c r="AXK149" s="32"/>
      <c r="AXL149" s="32"/>
      <c r="AXM149" s="32"/>
      <c r="AXN149" s="32"/>
      <c r="AXO149" s="32"/>
      <c r="AXP149" s="32"/>
      <c r="AXQ149" s="32"/>
      <c r="AXR149" s="32"/>
      <c r="AXS149" s="32"/>
      <c r="AXT149" s="32"/>
      <c r="AXU149" s="32"/>
      <c r="AXV149" s="32"/>
      <c r="AXW149" s="32"/>
      <c r="AXX149" s="32"/>
      <c r="AXY149" s="32"/>
      <c r="AXZ149" s="32"/>
      <c r="AYA149" s="32"/>
      <c r="AYB149" s="32"/>
      <c r="AYC149" s="32"/>
      <c r="AYD149" s="32"/>
      <c r="AYE149" s="32"/>
      <c r="AYF149" s="32"/>
      <c r="AYG149" s="32"/>
      <c r="AYH149" s="32"/>
      <c r="AYI149" s="32"/>
      <c r="AYJ149" s="32"/>
      <c r="AYK149" s="32"/>
      <c r="AYL149" s="32"/>
      <c r="AYM149" s="32"/>
      <c r="AYN149" s="32"/>
      <c r="AYO149" s="32"/>
      <c r="AYP149" s="32"/>
      <c r="AYQ149" s="32"/>
      <c r="AYR149" s="32"/>
      <c r="AYS149" s="32"/>
      <c r="AYT149" s="32"/>
      <c r="AYU149" s="32"/>
      <c r="AYV149" s="32"/>
      <c r="AYW149" s="32"/>
      <c r="AYX149" s="32"/>
      <c r="AYY149" s="32"/>
      <c r="AYZ149" s="32"/>
      <c r="AZA149" s="32"/>
      <c r="AZB149" s="32"/>
      <c r="AZC149" s="32"/>
      <c r="AZD149" s="32"/>
      <c r="AZE149" s="32"/>
      <c r="AZF149" s="32"/>
      <c r="AZG149" s="32"/>
      <c r="AZH149" s="32"/>
      <c r="AZI149" s="32"/>
      <c r="AZJ149" s="32"/>
      <c r="AZK149" s="32"/>
      <c r="AZL149" s="32"/>
      <c r="AZM149" s="32"/>
      <c r="AZN149" s="32"/>
      <c r="AZO149" s="32"/>
      <c r="AZP149" s="32"/>
      <c r="AZQ149" s="32"/>
      <c r="AZR149" s="32"/>
      <c r="AZS149" s="32"/>
      <c r="AZT149" s="32"/>
      <c r="AZU149" s="32"/>
      <c r="AZV149" s="32"/>
      <c r="AZW149" s="32"/>
      <c r="AZX149" s="32"/>
      <c r="AZY149" s="32"/>
      <c r="AZZ149" s="32"/>
      <c r="BAA149" s="32"/>
      <c r="BAB149" s="32"/>
      <c r="BAC149" s="32"/>
      <c r="BAD149" s="32"/>
      <c r="BAE149" s="32"/>
      <c r="BAF149" s="32"/>
      <c r="BAG149" s="32"/>
      <c r="BAH149" s="32"/>
      <c r="BAI149" s="32"/>
      <c r="BAJ149" s="32"/>
      <c r="BAK149" s="32"/>
      <c r="BAL149" s="32"/>
      <c r="BAM149" s="32"/>
      <c r="BAN149" s="32"/>
      <c r="BAO149" s="32"/>
      <c r="BAP149" s="32"/>
      <c r="BAQ149" s="32"/>
      <c r="BAR149" s="32"/>
      <c r="BAS149" s="32"/>
      <c r="BAT149" s="32"/>
      <c r="BAU149" s="32"/>
      <c r="BAV149" s="32"/>
      <c r="BAW149" s="32"/>
      <c r="BAX149" s="32"/>
      <c r="BAY149" s="32"/>
      <c r="BAZ149" s="32"/>
      <c r="BBA149" s="32"/>
      <c r="BBB149" s="32"/>
      <c r="BBC149" s="32"/>
      <c r="BBD149" s="32"/>
      <c r="BBE149" s="32"/>
      <c r="BBF149" s="32"/>
      <c r="BBG149" s="32"/>
      <c r="BBH149" s="32"/>
      <c r="BBI149" s="32"/>
      <c r="BBJ149" s="32"/>
      <c r="BBK149" s="32"/>
      <c r="BBL149" s="32"/>
      <c r="BBM149" s="32"/>
      <c r="BBN149" s="32"/>
      <c r="BBO149" s="32"/>
      <c r="BBP149" s="32"/>
      <c r="BBQ149" s="32"/>
      <c r="BBR149" s="32"/>
      <c r="BBS149" s="32"/>
      <c r="BBT149" s="32"/>
      <c r="BBU149" s="32"/>
      <c r="BBV149" s="32"/>
      <c r="BBW149" s="32"/>
      <c r="BBX149" s="32"/>
      <c r="BBY149" s="32"/>
      <c r="BBZ149" s="32"/>
      <c r="BCA149" s="32"/>
      <c r="BCB149" s="32"/>
      <c r="BCC149" s="32"/>
      <c r="BCD149" s="32"/>
      <c r="BCE149" s="32"/>
      <c r="BCF149" s="32"/>
      <c r="BCG149" s="32"/>
      <c r="BCH149" s="32"/>
      <c r="BCI149" s="32"/>
      <c r="BCJ149" s="32"/>
      <c r="BCK149" s="32"/>
      <c r="BCL149" s="32"/>
      <c r="BCM149" s="32"/>
      <c r="BCN149" s="32"/>
      <c r="BCO149" s="32"/>
      <c r="BCP149" s="32"/>
      <c r="BCQ149" s="32"/>
      <c r="BCR149" s="32"/>
      <c r="BCS149" s="32"/>
      <c r="BCT149" s="32"/>
      <c r="BCU149" s="32"/>
      <c r="BCV149" s="32"/>
      <c r="BCW149" s="32"/>
      <c r="BCX149" s="32"/>
      <c r="BCY149" s="32"/>
      <c r="BCZ149" s="32"/>
      <c r="BDA149" s="32"/>
      <c r="BDB149" s="32"/>
      <c r="BDC149" s="32"/>
      <c r="BDD149" s="32"/>
      <c r="BDE149" s="32"/>
      <c r="BDF149" s="32"/>
      <c r="BDG149" s="32"/>
      <c r="BDH149" s="32"/>
      <c r="BDI149" s="32"/>
      <c r="BDJ149" s="32"/>
      <c r="BDK149" s="32"/>
      <c r="BDL149" s="32"/>
      <c r="BDM149" s="32"/>
      <c r="BDN149" s="32"/>
      <c r="BDO149" s="32"/>
      <c r="BDP149" s="32"/>
      <c r="BDQ149" s="32"/>
      <c r="BDR149" s="32"/>
      <c r="BDS149" s="32"/>
      <c r="BDT149" s="32"/>
      <c r="BDU149" s="32"/>
      <c r="BDV149" s="32"/>
      <c r="BDW149" s="32"/>
      <c r="BDX149" s="32"/>
      <c r="BDY149" s="32"/>
      <c r="BDZ149" s="32"/>
      <c r="BEA149" s="32"/>
      <c r="BEB149" s="32"/>
      <c r="BEC149" s="32"/>
      <c r="BED149" s="32"/>
      <c r="BEE149" s="32"/>
      <c r="BEF149" s="32"/>
      <c r="BEG149" s="32"/>
      <c r="BEH149" s="32"/>
      <c r="BEI149" s="32"/>
      <c r="BEJ149" s="32"/>
      <c r="BEK149" s="32"/>
      <c r="BEL149" s="32"/>
      <c r="BEM149" s="32"/>
      <c r="BEN149" s="32"/>
      <c r="BEO149" s="32"/>
      <c r="BEP149" s="32"/>
      <c r="BEQ149" s="32"/>
      <c r="BER149" s="32"/>
      <c r="BES149" s="32"/>
      <c r="BET149" s="32"/>
      <c r="BEU149" s="32"/>
      <c r="BEV149" s="32"/>
      <c r="BEW149" s="32"/>
      <c r="BEX149" s="32"/>
      <c r="BEY149" s="32"/>
      <c r="BEZ149" s="32"/>
      <c r="BFA149" s="32"/>
      <c r="BFB149" s="32"/>
      <c r="BFC149" s="32"/>
      <c r="BFD149" s="32"/>
      <c r="BFE149" s="32"/>
      <c r="BFF149" s="32"/>
      <c r="BFG149" s="32"/>
      <c r="BFH149" s="32"/>
      <c r="BFI149" s="32"/>
      <c r="BFJ149" s="32"/>
      <c r="BFK149" s="32"/>
      <c r="BFL149" s="32"/>
      <c r="BFM149" s="32"/>
      <c r="BFN149" s="32"/>
      <c r="BFO149" s="32"/>
      <c r="BFP149" s="32"/>
      <c r="BFQ149" s="32"/>
      <c r="BFR149" s="32"/>
      <c r="BFS149" s="32"/>
      <c r="BFT149" s="32"/>
      <c r="BFU149" s="32"/>
      <c r="BFV149" s="32"/>
      <c r="BFW149" s="32"/>
      <c r="BFX149" s="32"/>
      <c r="BFY149" s="32"/>
      <c r="BFZ149" s="32"/>
      <c r="BGA149" s="32"/>
      <c r="BGB149" s="32"/>
      <c r="BGC149" s="32"/>
      <c r="BGD149" s="32"/>
      <c r="BGE149" s="32"/>
      <c r="BGF149" s="32"/>
      <c r="BGG149" s="32"/>
      <c r="BGH149" s="32"/>
      <c r="BGI149" s="32"/>
      <c r="BGJ149" s="32"/>
      <c r="BGK149" s="32"/>
      <c r="BGL149" s="32"/>
      <c r="BGM149" s="32"/>
      <c r="BGN149" s="32"/>
      <c r="BGO149" s="32"/>
      <c r="BGP149" s="32"/>
      <c r="BGQ149" s="32"/>
      <c r="BGR149" s="32"/>
      <c r="BGS149" s="32"/>
      <c r="BGT149" s="32"/>
      <c r="BGU149" s="32"/>
      <c r="BGV149" s="32"/>
      <c r="BGW149" s="32"/>
      <c r="BGX149" s="32"/>
      <c r="BGY149" s="32"/>
      <c r="BGZ149" s="32"/>
      <c r="BHA149" s="32"/>
      <c r="BHB149" s="32"/>
      <c r="BHC149" s="32"/>
      <c r="BHD149" s="32"/>
      <c r="BHE149" s="32"/>
      <c r="BHF149" s="32"/>
      <c r="BHG149" s="32"/>
      <c r="BHH149" s="32"/>
      <c r="BHI149" s="32"/>
      <c r="BHJ149" s="32"/>
      <c r="BHK149" s="32"/>
      <c r="BHL149" s="32"/>
      <c r="BHM149" s="32"/>
      <c r="BHN149" s="32"/>
      <c r="BHO149" s="32"/>
      <c r="BHP149" s="32"/>
      <c r="BHQ149" s="32"/>
      <c r="BHR149" s="32"/>
      <c r="BHS149" s="32"/>
      <c r="BHT149" s="32"/>
      <c r="BHU149" s="32"/>
      <c r="BHV149" s="32"/>
      <c r="BHW149" s="32"/>
      <c r="BHX149" s="32"/>
      <c r="BHY149" s="32"/>
      <c r="BHZ149" s="32"/>
      <c r="BIA149" s="32"/>
      <c r="BIB149" s="32"/>
      <c r="BIC149" s="32"/>
      <c r="BID149" s="32"/>
      <c r="BIE149" s="32"/>
      <c r="BIF149" s="32"/>
      <c r="BIG149" s="32"/>
      <c r="BIH149" s="32"/>
      <c r="BII149" s="32"/>
      <c r="BIJ149" s="32"/>
      <c r="BIK149" s="32"/>
      <c r="BIL149" s="32"/>
      <c r="BIM149" s="32"/>
      <c r="BIN149" s="32"/>
      <c r="BIO149" s="32"/>
      <c r="BIP149" s="32"/>
      <c r="BIQ149" s="32"/>
      <c r="BIR149" s="32"/>
      <c r="BIS149" s="32"/>
      <c r="BIT149" s="32"/>
      <c r="BIU149" s="32"/>
      <c r="BIV149" s="32"/>
      <c r="BIW149" s="32"/>
      <c r="BIX149" s="32"/>
      <c r="BIY149" s="32"/>
      <c r="BIZ149" s="32"/>
      <c r="BJA149" s="32"/>
      <c r="BJB149" s="32"/>
      <c r="BJC149" s="32"/>
      <c r="BJD149" s="32"/>
      <c r="BJE149" s="32"/>
      <c r="BJF149" s="32"/>
      <c r="BJG149" s="32"/>
      <c r="BJH149" s="32"/>
      <c r="BJI149" s="32"/>
      <c r="BJJ149" s="32"/>
      <c r="BJK149" s="32"/>
      <c r="BJL149" s="32"/>
      <c r="BJM149" s="32"/>
      <c r="BJN149" s="32"/>
      <c r="BJO149" s="32"/>
      <c r="BJP149" s="32"/>
      <c r="BJQ149" s="32"/>
      <c r="BJR149" s="32"/>
      <c r="BJS149" s="32"/>
      <c r="BJT149" s="32"/>
      <c r="BJU149" s="32"/>
      <c r="BJV149" s="32"/>
      <c r="BJW149" s="32"/>
      <c r="BJX149" s="32"/>
      <c r="BJY149" s="32"/>
      <c r="BJZ149" s="32"/>
      <c r="BKA149" s="32"/>
      <c r="BKB149" s="32"/>
      <c r="BKC149" s="32"/>
      <c r="BKD149" s="32"/>
      <c r="BKE149" s="32"/>
      <c r="BKF149" s="32"/>
      <c r="BKG149" s="32"/>
      <c r="BKH149" s="32"/>
      <c r="BKI149" s="32"/>
      <c r="BKJ149" s="32"/>
      <c r="BKK149" s="32"/>
      <c r="BKL149" s="32"/>
      <c r="BKM149" s="32"/>
      <c r="BKN149" s="32"/>
      <c r="BKO149" s="32"/>
      <c r="BKP149" s="32"/>
      <c r="BKQ149" s="32"/>
      <c r="BKR149" s="32"/>
      <c r="BKS149" s="32"/>
      <c r="BKT149" s="32"/>
      <c r="BKU149" s="32"/>
      <c r="BKV149" s="32"/>
      <c r="BKW149" s="32"/>
      <c r="BKX149" s="32"/>
      <c r="BKY149" s="32"/>
      <c r="BKZ149" s="32"/>
      <c r="BLA149" s="32"/>
      <c r="BLB149" s="32"/>
      <c r="BLC149" s="32"/>
      <c r="BLD149" s="32"/>
      <c r="BLE149" s="32"/>
      <c r="BLF149" s="32"/>
      <c r="BLG149" s="32"/>
      <c r="BLH149" s="32"/>
      <c r="BLI149" s="32"/>
      <c r="BLJ149" s="32"/>
      <c r="BLK149" s="32"/>
      <c r="BLL149" s="32"/>
      <c r="BLM149" s="32"/>
      <c r="BLN149" s="32"/>
      <c r="BLO149" s="32"/>
      <c r="BLP149" s="32"/>
      <c r="BLQ149" s="32"/>
      <c r="BLR149" s="32"/>
      <c r="BLS149" s="32"/>
      <c r="BLT149" s="32"/>
      <c r="BLU149" s="32"/>
      <c r="BLV149" s="32"/>
      <c r="BLW149" s="32"/>
      <c r="BLX149" s="32"/>
      <c r="BLY149" s="32"/>
      <c r="BLZ149" s="32"/>
      <c r="BMA149" s="32"/>
      <c r="BMB149" s="32"/>
      <c r="BMC149" s="32"/>
      <c r="BMD149" s="32"/>
      <c r="BME149" s="32"/>
      <c r="BMF149" s="32"/>
      <c r="BMG149" s="32"/>
      <c r="BMH149" s="32"/>
      <c r="BMI149" s="32"/>
      <c r="BMJ149" s="32"/>
      <c r="BMK149" s="32"/>
      <c r="BML149" s="32"/>
      <c r="BMM149" s="32"/>
      <c r="BMN149" s="32"/>
      <c r="BMO149" s="32"/>
      <c r="BMP149" s="32"/>
      <c r="BMQ149" s="32"/>
      <c r="BMR149" s="32"/>
      <c r="BMS149" s="32"/>
      <c r="BMT149" s="32"/>
      <c r="BMU149" s="32"/>
      <c r="BMV149" s="32"/>
      <c r="BMW149" s="32"/>
      <c r="BMX149" s="32"/>
      <c r="BMY149" s="32"/>
      <c r="BMZ149" s="32"/>
      <c r="BNA149" s="32"/>
      <c r="BNB149" s="32"/>
      <c r="BNC149" s="32"/>
      <c r="BND149" s="32"/>
      <c r="BNE149" s="32"/>
      <c r="BNF149" s="32"/>
      <c r="BNG149" s="32"/>
      <c r="BNH149" s="32"/>
      <c r="BNI149" s="32"/>
      <c r="BNJ149" s="32"/>
      <c r="BNK149" s="32"/>
      <c r="BNL149" s="32"/>
      <c r="BNM149" s="32"/>
      <c r="BNN149" s="32"/>
      <c r="BNO149" s="32"/>
      <c r="BNP149" s="32"/>
      <c r="BNQ149" s="32"/>
      <c r="BNR149" s="32"/>
      <c r="BNS149" s="32"/>
      <c r="BNT149" s="32"/>
      <c r="BNU149" s="32"/>
      <c r="BNV149" s="32"/>
      <c r="BNW149" s="32"/>
      <c r="BNX149" s="32"/>
      <c r="BNY149" s="32"/>
      <c r="BNZ149" s="32"/>
      <c r="BOA149" s="32"/>
      <c r="BOB149" s="32"/>
      <c r="BOC149" s="32"/>
      <c r="BOD149" s="32"/>
      <c r="BOE149" s="32"/>
      <c r="BOF149" s="32"/>
      <c r="BOG149" s="32"/>
      <c r="BOH149" s="32"/>
      <c r="BOI149" s="32"/>
      <c r="BOJ149" s="32"/>
      <c r="BOK149" s="32"/>
      <c r="BOL149" s="32"/>
      <c r="BOM149" s="32"/>
      <c r="BON149" s="32"/>
      <c r="BOO149" s="32"/>
      <c r="BOP149" s="32"/>
      <c r="BOQ149" s="32"/>
      <c r="BOR149" s="32"/>
      <c r="BOS149" s="32"/>
      <c r="BOT149" s="32"/>
      <c r="BOU149" s="32"/>
      <c r="BOV149" s="32"/>
      <c r="BOW149" s="32"/>
      <c r="BOX149" s="32"/>
      <c r="BOY149" s="32"/>
      <c r="BOZ149" s="32"/>
      <c r="BPA149" s="32"/>
      <c r="BPB149" s="32"/>
      <c r="BPC149" s="32"/>
      <c r="BPD149" s="32"/>
      <c r="BPE149" s="32"/>
      <c r="BPF149" s="32"/>
      <c r="BPG149" s="32"/>
      <c r="BPH149" s="32"/>
      <c r="BPI149" s="32"/>
      <c r="BPJ149" s="32"/>
      <c r="BPK149" s="32"/>
      <c r="BPL149" s="32"/>
      <c r="BPM149" s="32"/>
      <c r="BPN149" s="32"/>
      <c r="BPO149" s="32"/>
      <c r="BPP149" s="32"/>
      <c r="BPQ149" s="32"/>
      <c r="BPR149" s="32"/>
      <c r="BPS149" s="32"/>
      <c r="BPT149" s="32"/>
      <c r="BPU149" s="32"/>
      <c r="BPV149" s="32"/>
      <c r="BPW149" s="32"/>
      <c r="BPX149" s="32"/>
      <c r="BPY149" s="32"/>
      <c r="BPZ149" s="32"/>
      <c r="BQA149" s="32"/>
      <c r="BQB149" s="32"/>
      <c r="BQC149" s="32"/>
      <c r="BQD149" s="32"/>
      <c r="BQE149" s="32"/>
      <c r="BQF149" s="32"/>
      <c r="BQG149" s="32"/>
      <c r="BQH149" s="32"/>
      <c r="BQI149" s="32"/>
      <c r="BQJ149" s="32"/>
      <c r="BQK149" s="32"/>
      <c r="BQL149" s="32"/>
      <c r="BQM149" s="32"/>
      <c r="BQN149" s="32"/>
      <c r="BQO149" s="32"/>
      <c r="BQP149" s="32"/>
      <c r="BQQ149" s="32"/>
      <c r="BQR149" s="32"/>
      <c r="BQS149" s="32"/>
      <c r="BQT149" s="32"/>
      <c r="BQU149" s="32"/>
      <c r="BQV149" s="32"/>
      <c r="BQW149" s="32"/>
      <c r="BQX149" s="32"/>
      <c r="BQY149" s="32"/>
      <c r="BQZ149" s="32"/>
      <c r="BRA149" s="32"/>
      <c r="BRB149" s="32"/>
      <c r="BRC149" s="32"/>
      <c r="BRD149" s="32"/>
      <c r="BRE149" s="32"/>
      <c r="BRF149" s="32"/>
      <c r="BRG149" s="32"/>
      <c r="BRH149" s="32"/>
      <c r="BRI149" s="32"/>
      <c r="BRJ149" s="32"/>
      <c r="BRK149" s="32"/>
      <c r="BRL149" s="32"/>
      <c r="BRM149" s="32"/>
      <c r="BRN149" s="32"/>
      <c r="BRO149" s="32"/>
      <c r="BRP149" s="32"/>
      <c r="BRQ149" s="32"/>
      <c r="BRR149" s="32"/>
      <c r="BRS149" s="32"/>
      <c r="BRT149" s="32"/>
      <c r="BRU149" s="32"/>
      <c r="BRV149" s="32"/>
      <c r="BRW149" s="32"/>
      <c r="BRX149" s="32"/>
      <c r="BRY149" s="32"/>
      <c r="BRZ149" s="32"/>
      <c r="BSA149" s="32"/>
      <c r="BSB149" s="32"/>
    </row>
    <row r="150" spans="1:1848" s="32" customFormat="1" x14ac:dyDescent="0.2">
      <c r="A150" s="36" t="s">
        <v>13</v>
      </c>
      <c r="B150" s="30" t="s">
        <v>1</v>
      </c>
      <c r="C150" s="89">
        <v>121.7</v>
      </c>
      <c r="D150" s="89">
        <f>D149/C149*100</f>
        <v>116.89475153545506</v>
      </c>
      <c r="E150" s="89">
        <f>E149/D149*100</f>
        <v>137.84226577855691</v>
      </c>
      <c r="F150" s="89">
        <f t="shared" ref="F150" si="93">F149/E149*100</f>
        <v>112.18551238891901</v>
      </c>
      <c r="G150" s="89">
        <f>G149/F149*100</f>
        <v>139.62162162162161</v>
      </c>
      <c r="H150" s="89">
        <f>H149/G149*100</f>
        <v>117.25015209335767</v>
      </c>
      <c r="I150" s="89">
        <f>I149/G149*100</f>
        <v>117.25015209335767</v>
      </c>
      <c r="J150" s="89">
        <f>J149/H149*100</f>
        <v>103.77358490566037</v>
      </c>
      <c r="K150" s="89">
        <f>K149/I149*100</f>
        <v>103.77358490566037</v>
      </c>
      <c r="L150" s="89">
        <f>L149/J149*100</f>
        <v>104.54545454545455</v>
      </c>
      <c r="M150" s="89">
        <f>M149/K149*100</f>
        <v>104.54545454545455</v>
      </c>
      <c r="N150" s="35"/>
      <c r="O150" s="35"/>
    </row>
    <row r="151" spans="1:1848" s="32" customFormat="1" x14ac:dyDescent="0.2">
      <c r="A151" s="36" t="s">
        <v>72</v>
      </c>
      <c r="B151" s="30"/>
      <c r="C151" s="89"/>
      <c r="D151" s="89"/>
      <c r="E151" s="89"/>
      <c r="F151" s="89">
        <v>64750</v>
      </c>
      <c r="G151" s="89">
        <v>90405</v>
      </c>
      <c r="H151" s="89">
        <v>106000</v>
      </c>
      <c r="I151" s="89">
        <v>106000</v>
      </c>
      <c r="J151" s="89">
        <v>110000</v>
      </c>
      <c r="K151" s="89">
        <v>110000</v>
      </c>
      <c r="L151" s="89">
        <v>115000</v>
      </c>
      <c r="M151" s="89">
        <v>115000</v>
      </c>
      <c r="N151" s="35"/>
      <c r="O151" s="35"/>
    </row>
    <row r="152" spans="1:1848" s="85" customFormat="1" x14ac:dyDescent="0.2">
      <c r="A152" s="29" t="s">
        <v>52</v>
      </c>
      <c r="B152" s="30" t="s">
        <v>11</v>
      </c>
      <c r="C152" s="91">
        <v>3369.6</v>
      </c>
      <c r="D152" s="91">
        <v>3387.4</v>
      </c>
      <c r="E152" s="91">
        <v>57662.9</v>
      </c>
      <c r="F152" s="91">
        <v>0</v>
      </c>
      <c r="G152" s="91">
        <v>0</v>
      </c>
      <c r="H152" s="91">
        <v>0</v>
      </c>
      <c r="I152" s="91">
        <v>0</v>
      </c>
      <c r="J152" s="91">
        <v>0</v>
      </c>
      <c r="K152" s="91">
        <v>0</v>
      </c>
      <c r="L152" s="91">
        <v>0</v>
      </c>
      <c r="M152" s="91">
        <v>0</v>
      </c>
      <c r="N152" s="31"/>
      <c r="O152" s="31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2"/>
      <c r="FC152" s="32"/>
      <c r="FD152" s="32"/>
      <c r="FE152" s="32"/>
      <c r="FF152" s="32"/>
      <c r="FG152" s="32"/>
      <c r="FH152" s="32"/>
      <c r="FI152" s="32"/>
      <c r="FJ152" s="32"/>
      <c r="FK152" s="32"/>
      <c r="FL152" s="32"/>
      <c r="FM152" s="32"/>
      <c r="FN152" s="32"/>
      <c r="FO152" s="32"/>
      <c r="FP152" s="32"/>
      <c r="FQ152" s="32"/>
      <c r="FR152" s="32"/>
      <c r="FS152" s="32"/>
      <c r="FT152" s="32"/>
      <c r="FU152" s="32"/>
      <c r="FV152" s="32"/>
      <c r="FW152" s="32"/>
      <c r="FX152" s="32"/>
      <c r="FY152" s="32"/>
      <c r="FZ152" s="32"/>
      <c r="GA152" s="32"/>
      <c r="GB152" s="32"/>
      <c r="GC152" s="32"/>
      <c r="GD152" s="32"/>
      <c r="GE152" s="32"/>
      <c r="GF152" s="32"/>
      <c r="GG152" s="32"/>
      <c r="GH152" s="32"/>
      <c r="GI152" s="32"/>
      <c r="GJ152" s="32"/>
      <c r="GK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  <c r="IU152" s="32"/>
      <c r="IV152" s="32"/>
      <c r="IW152" s="32"/>
      <c r="IX152" s="32"/>
      <c r="IY152" s="32"/>
      <c r="IZ152" s="32"/>
      <c r="JA152" s="32"/>
      <c r="JB152" s="32"/>
      <c r="JC152" s="32"/>
      <c r="JD152" s="32"/>
      <c r="JE152" s="32"/>
      <c r="JF152" s="32"/>
      <c r="JG152" s="32"/>
      <c r="JH152" s="32"/>
      <c r="JI152" s="32"/>
      <c r="JJ152" s="32"/>
      <c r="JK152" s="32"/>
      <c r="JL152" s="32"/>
      <c r="JM152" s="32"/>
      <c r="JN152" s="32"/>
      <c r="JO152" s="32"/>
      <c r="JP152" s="32"/>
      <c r="JQ152" s="32"/>
      <c r="JR152" s="32"/>
      <c r="JS152" s="32"/>
      <c r="JT152" s="32"/>
      <c r="JU152" s="32"/>
      <c r="JV152" s="32"/>
      <c r="JW152" s="32"/>
      <c r="JX152" s="32"/>
      <c r="JY152" s="32"/>
      <c r="JZ152" s="32"/>
      <c r="KA152" s="32"/>
      <c r="KB152" s="32"/>
      <c r="KC152" s="32"/>
      <c r="KD152" s="32"/>
      <c r="KE152" s="32"/>
      <c r="KF152" s="32"/>
      <c r="KG152" s="32"/>
      <c r="KH152" s="32"/>
      <c r="KI152" s="32"/>
      <c r="KJ152" s="32"/>
      <c r="KK152" s="32"/>
      <c r="KL152" s="32"/>
      <c r="KM152" s="32"/>
      <c r="KN152" s="32"/>
      <c r="KO152" s="32"/>
      <c r="KP152" s="32"/>
      <c r="KQ152" s="32"/>
      <c r="KR152" s="32"/>
      <c r="KS152" s="32"/>
      <c r="KT152" s="32"/>
      <c r="KU152" s="32"/>
      <c r="KV152" s="32"/>
      <c r="KW152" s="32"/>
      <c r="KX152" s="32"/>
      <c r="KY152" s="32"/>
      <c r="KZ152" s="32"/>
      <c r="LA152" s="32"/>
      <c r="LB152" s="32"/>
      <c r="LC152" s="32"/>
      <c r="LD152" s="32"/>
      <c r="LE152" s="32"/>
      <c r="LF152" s="32"/>
      <c r="LG152" s="32"/>
      <c r="LH152" s="32"/>
      <c r="LI152" s="32"/>
      <c r="LJ152" s="32"/>
      <c r="LK152" s="32"/>
      <c r="LL152" s="32"/>
      <c r="LM152" s="32"/>
      <c r="LN152" s="32"/>
      <c r="LO152" s="32"/>
      <c r="LP152" s="32"/>
      <c r="LQ152" s="32"/>
      <c r="LR152" s="32"/>
      <c r="LS152" s="32"/>
      <c r="LT152" s="32"/>
      <c r="LU152" s="32"/>
      <c r="LV152" s="32"/>
      <c r="LW152" s="32"/>
      <c r="LX152" s="32"/>
      <c r="LY152" s="32"/>
      <c r="LZ152" s="32"/>
      <c r="MA152" s="32"/>
      <c r="MB152" s="32"/>
      <c r="MC152" s="32"/>
      <c r="MD152" s="32"/>
      <c r="ME152" s="32"/>
      <c r="MF152" s="32"/>
      <c r="MG152" s="32"/>
      <c r="MH152" s="32"/>
      <c r="MI152" s="32"/>
      <c r="MJ152" s="32"/>
      <c r="MK152" s="32"/>
      <c r="ML152" s="32"/>
      <c r="MM152" s="32"/>
      <c r="MN152" s="32"/>
      <c r="MO152" s="32"/>
      <c r="MP152" s="32"/>
      <c r="MQ152" s="32"/>
      <c r="MR152" s="32"/>
      <c r="MS152" s="32"/>
      <c r="MT152" s="32"/>
      <c r="MU152" s="32"/>
      <c r="MV152" s="32"/>
      <c r="MW152" s="32"/>
      <c r="MX152" s="32"/>
      <c r="MY152" s="32"/>
      <c r="MZ152" s="32"/>
      <c r="NA152" s="32"/>
      <c r="NB152" s="32"/>
      <c r="NC152" s="32"/>
      <c r="ND152" s="32"/>
      <c r="NE152" s="32"/>
      <c r="NF152" s="32"/>
      <c r="NG152" s="32"/>
      <c r="NH152" s="32"/>
      <c r="NI152" s="32"/>
      <c r="NJ152" s="32"/>
      <c r="NK152" s="32"/>
      <c r="NL152" s="32"/>
      <c r="NM152" s="32"/>
      <c r="NN152" s="32"/>
      <c r="NO152" s="32"/>
      <c r="NP152" s="32"/>
      <c r="NQ152" s="32"/>
      <c r="NR152" s="32"/>
      <c r="NS152" s="32"/>
      <c r="NT152" s="32"/>
      <c r="NU152" s="32"/>
      <c r="NV152" s="32"/>
      <c r="NW152" s="32"/>
      <c r="NX152" s="32"/>
      <c r="NY152" s="32"/>
      <c r="NZ152" s="32"/>
      <c r="OA152" s="32"/>
      <c r="OB152" s="32"/>
      <c r="OC152" s="32"/>
      <c r="OD152" s="32"/>
      <c r="OE152" s="32"/>
      <c r="OF152" s="32"/>
      <c r="OG152" s="32"/>
      <c r="OH152" s="32"/>
      <c r="OI152" s="32"/>
      <c r="OJ152" s="32"/>
      <c r="OK152" s="32"/>
      <c r="OL152" s="32"/>
      <c r="OM152" s="32"/>
      <c r="ON152" s="32"/>
      <c r="OO152" s="32"/>
      <c r="OP152" s="32"/>
      <c r="OQ152" s="32"/>
      <c r="OR152" s="32"/>
      <c r="OS152" s="32"/>
      <c r="OT152" s="32"/>
      <c r="OU152" s="32"/>
      <c r="OV152" s="32"/>
      <c r="OW152" s="32"/>
      <c r="OX152" s="32"/>
      <c r="OY152" s="32"/>
      <c r="OZ152" s="32"/>
      <c r="PA152" s="32"/>
      <c r="PB152" s="32"/>
      <c r="PC152" s="32"/>
      <c r="PD152" s="32"/>
      <c r="PE152" s="32"/>
      <c r="PF152" s="32"/>
      <c r="PG152" s="32"/>
      <c r="PH152" s="32"/>
      <c r="PI152" s="32"/>
      <c r="PJ152" s="32"/>
      <c r="PK152" s="32"/>
      <c r="PL152" s="32"/>
      <c r="PM152" s="32"/>
      <c r="PN152" s="32"/>
      <c r="PO152" s="32"/>
      <c r="PP152" s="32"/>
      <c r="PQ152" s="32"/>
      <c r="PR152" s="32"/>
      <c r="PS152" s="32"/>
      <c r="PT152" s="32"/>
      <c r="PU152" s="32"/>
      <c r="PV152" s="32"/>
      <c r="PW152" s="32"/>
      <c r="PX152" s="32"/>
      <c r="PY152" s="32"/>
      <c r="PZ152" s="32"/>
      <c r="QA152" s="32"/>
      <c r="QB152" s="32"/>
      <c r="QC152" s="32"/>
      <c r="QD152" s="32"/>
      <c r="QE152" s="32"/>
      <c r="QF152" s="32"/>
      <c r="QG152" s="32"/>
      <c r="QH152" s="32"/>
      <c r="QI152" s="32"/>
      <c r="QJ152" s="32"/>
      <c r="QK152" s="32"/>
      <c r="QL152" s="32"/>
      <c r="QM152" s="32"/>
      <c r="QN152" s="32"/>
      <c r="QO152" s="32"/>
      <c r="QP152" s="32"/>
      <c r="QQ152" s="32"/>
      <c r="QR152" s="32"/>
      <c r="QS152" s="32"/>
      <c r="QT152" s="32"/>
      <c r="QU152" s="32"/>
      <c r="QV152" s="32"/>
      <c r="QW152" s="32"/>
      <c r="QX152" s="32"/>
      <c r="QY152" s="32"/>
      <c r="QZ152" s="32"/>
      <c r="RA152" s="32"/>
      <c r="RB152" s="32"/>
      <c r="RC152" s="32"/>
      <c r="RD152" s="32"/>
      <c r="RE152" s="32"/>
      <c r="RF152" s="32"/>
      <c r="RG152" s="32"/>
      <c r="RH152" s="32"/>
      <c r="RI152" s="32"/>
      <c r="RJ152" s="32"/>
      <c r="RK152" s="32"/>
      <c r="RL152" s="32"/>
      <c r="RM152" s="32"/>
      <c r="RN152" s="32"/>
      <c r="RO152" s="32"/>
      <c r="RP152" s="32"/>
      <c r="RQ152" s="32"/>
      <c r="RR152" s="32"/>
      <c r="RS152" s="32"/>
      <c r="RT152" s="32"/>
      <c r="RU152" s="32"/>
      <c r="RV152" s="32"/>
      <c r="RW152" s="32"/>
      <c r="RX152" s="32"/>
      <c r="RY152" s="32"/>
      <c r="RZ152" s="32"/>
      <c r="SA152" s="32"/>
      <c r="SB152" s="32"/>
      <c r="SC152" s="32"/>
      <c r="SD152" s="32"/>
      <c r="SE152" s="32"/>
      <c r="SF152" s="32"/>
      <c r="SG152" s="32"/>
      <c r="SH152" s="32"/>
      <c r="SI152" s="32"/>
      <c r="SJ152" s="32"/>
      <c r="SK152" s="32"/>
      <c r="SL152" s="32"/>
      <c r="SM152" s="32"/>
      <c r="SN152" s="32"/>
      <c r="SO152" s="32"/>
      <c r="SP152" s="32"/>
      <c r="SQ152" s="32"/>
      <c r="SR152" s="32"/>
      <c r="SS152" s="32"/>
      <c r="ST152" s="32"/>
      <c r="SU152" s="32"/>
      <c r="SV152" s="32"/>
      <c r="SW152" s="32"/>
      <c r="SX152" s="32"/>
      <c r="SY152" s="32"/>
      <c r="SZ152" s="32"/>
      <c r="TA152" s="32"/>
      <c r="TB152" s="32"/>
      <c r="TC152" s="32"/>
      <c r="TD152" s="32"/>
      <c r="TE152" s="32"/>
      <c r="TF152" s="32"/>
      <c r="TG152" s="32"/>
      <c r="TH152" s="32"/>
      <c r="TI152" s="32"/>
      <c r="TJ152" s="32"/>
      <c r="TK152" s="32"/>
      <c r="TL152" s="32"/>
      <c r="TM152" s="32"/>
      <c r="TN152" s="32"/>
      <c r="TO152" s="32"/>
      <c r="TP152" s="32"/>
      <c r="TQ152" s="32"/>
      <c r="TR152" s="32"/>
      <c r="TS152" s="32"/>
      <c r="TT152" s="32"/>
      <c r="TU152" s="32"/>
      <c r="TV152" s="32"/>
      <c r="TW152" s="32"/>
      <c r="TX152" s="32"/>
      <c r="TY152" s="32"/>
      <c r="TZ152" s="32"/>
      <c r="UA152" s="32"/>
      <c r="UB152" s="32"/>
      <c r="UC152" s="32"/>
      <c r="UD152" s="32"/>
      <c r="UE152" s="32"/>
      <c r="UF152" s="32"/>
      <c r="UG152" s="32"/>
      <c r="UH152" s="32"/>
      <c r="UI152" s="32"/>
      <c r="UJ152" s="32"/>
      <c r="UK152" s="32"/>
      <c r="UL152" s="32"/>
      <c r="UM152" s="32"/>
      <c r="UN152" s="32"/>
      <c r="UO152" s="32"/>
      <c r="UP152" s="32"/>
      <c r="UQ152" s="32"/>
      <c r="UR152" s="32"/>
      <c r="US152" s="32"/>
      <c r="UT152" s="32"/>
      <c r="UU152" s="32"/>
      <c r="UV152" s="32"/>
      <c r="UW152" s="32"/>
      <c r="UX152" s="32"/>
      <c r="UY152" s="32"/>
      <c r="UZ152" s="32"/>
      <c r="VA152" s="32"/>
      <c r="VB152" s="32"/>
      <c r="VC152" s="32"/>
      <c r="VD152" s="32"/>
      <c r="VE152" s="32"/>
      <c r="VF152" s="32"/>
      <c r="VG152" s="32"/>
      <c r="VH152" s="32"/>
      <c r="VI152" s="32"/>
      <c r="VJ152" s="32"/>
      <c r="VK152" s="32"/>
      <c r="VL152" s="32"/>
      <c r="VM152" s="32"/>
      <c r="VN152" s="32"/>
      <c r="VO152" s="32"/>
      <c r="VP152" s="32"/>
      <c r="VQ152" s="32"/>
      <c r="VR152" s="32"/>
      <c r="VS152" s="32"/>
      <c r="VT152" s="32"/>
      <c r="VU152" s="32"/>
      <c r="VV152" s="32"/>
      <c r="VW152" s="32"/>
      <c r="VX152" s="32"/>
      <c r="VY152" s="32"/>
      <c r="VZ152" s="32"/>
      <c r="WA152" s="32"/>
      <c r="WB152" s="32"/>
      <c r="WC152" s="32"/>
      <c r="WD152" s="32"/>
      <c r="WE152" s="32"/>
      <c r="WF152" s="32"/>
      <c r="WG152" s="32"/>
      <c r="WH152" s="32"/>
      <c r="WI152" s="32"/>
      <c r="WJ152" s="32"/>
      <c r="WK152" s="32"/>
      <c r="WL152" s="32"/>
      <c r="WM152" s="32"/>
      <c r="WN152" s="32"/>
      <c r="WO152" s="32"/>
      <c r="WP152" s="32"/>
      <c r="WQ152" s="32"/>
      <c r="WR152" s="32"/>
      <c r="WS152" s="32"/>
      <c r="WT152" s="32"/>
      <c r="WU152" s="32"/>
      <c r="WV152" s="32"/>
      <c r="WW152" s="32"/>
      <c r="WX152" s="32"/>
      <c r="WY152" s="32"/>
      <c r="WZ152" s="32"/>
      <c r="XA152" s="32"/>
      <c r="XB152" s="32"/>
      <c r="XC152" s="32"/>
      <c r="XD152" s="32"/>
      <c r="XE152" s="32"/>
      <c r="XF152" s="32"/>
      <c r="XG152" s="32"/>
      <c r="XH152" s="32"/>
      <c r="XI152" s="32"/>
      <c r="XJ152" s="32"/>
      <c r="XK152" s="32"/>
      <c r="XL152" s="32"/>
      <c r="XM152" s="32"/>
      <c r="XN152" s="32"/>
      <c r="XO152" s="32"/>
      <c r="XP152" s="32"/>
      <c r="XQ152" s="32"/>
      <c r="XR152" s="32"/>
      <c r="XS152" s="32"/>
      <c r="XT152" s="32"/>
      <c r="XU152" s="32"/>
      <c r="XV152" s="32"/>
      <c r="XW152" s="32"/>
      <c r="XX152" s="32"/>
      <c r="XY152" s="32"/>
      <c r="XZ152" s="32"/>
      <c r="YA152" s="32"/>
      <c r="YB152" s="32"/>
      <c r="YC152" s="32"/>
      <c r="YD152" s="32"/>
      <c r="YE152" s="32"/>
      <c r="YF152" s="32"/>
      <c r="YG152" s="32"/>
      <c r="YH152" s="32"/>
      <c r="YI152" s="32"/>
      <c r="YJ152" s="32"/>
      <c r="YK152" s="32"/>
      <c r="YL152" s="32"/>
      <c r="YM152" s="32"/>
      <c r="YN152" s="32"/>
      <c r="YO152" s="32"/>
      <c r="YP152" s="32"/>
      <c r="YQ152" s="32"/>
      <c r="YR152" s="32"/>
      <c r="YS152" s="32"/>
      <c r="YT152" s="32"/>
      <c r="YU152" s="32"/>
      <c r="YV152" s="32"/>
      <c r="YW152" s="32"/>
      <c r="YX152" s="32"/>
      <c r="YY152" s="32"/>
      <c r="YZ152" s="32"/>
      <c r="ZA152" s="32"/>
      <c r="ZB152" s="32"/>
      <c r="ZC152" s="32"/>
      <c r="ZD152" s="32"/>
      <c r="ZE152" s="32"/>
      <c r="ZF152" s="32"/>
      <c r="ZG152" s="32"/>
      <c r="ZH152" s="32"/>
      <c r="ZI152" s="32"/>
      <c r="ZJ152" s="32"/>
      <c r="ZK152" s="32"/>
      <c r="ZL152" s="32"/>
      <c r="ZM152" s="32"/>
      <c r="ZN152" s="32"/>
      <c r="ZO152" s="32"/>
      <c r="ZP152" s="32"/>
      <c r="ZQ152" s="32"/>
      <c r="ZR152" s="32"/>
      <c r="ZS152" s="32"/>
      <c r="ZT152" s="32"/>
      <c r="ZU152" s="32"/>
      <c r="ZV152" s="32"/>
      <c r="ZW152" s="32"/>
      <c r="ZX152" s="32"/>
      <c r="ZY152" s="32"/>
      <c r="ZZ152" s="32"/>
      <c r="AAA152" s="32"/>
      <c r="AAB152" s="32"/>
      <c r="AAC152" s="32"/>
      <c r="AAD152" s="32"/>
      <c r="AAE152" s="32"/>
      <c r="AAF152" s="32"/>
      <c r="AAG152" s="32"/>
      <c r="AAH152" s="32"/>
      <c r="AAI152" s="32"/>
      <c r="AAJ152" s="32"/>
      <c r="AAK152" s="32"/>
      <c r="AAL152" s="32"/>
      <c r="AAM152" s="32"/>
      <c r="AAN152" s="32"/>
      <c r="AAO152" s="32"/>
      <c r="AAP152" s="32"/>
      <c r="AAQ152" s="32"/>
      <c r="AAR152" s="32"/>
      <c r="AAS152" s="32"/>
      <c r="AAT152" s="32"/>
      <c r="AAU152" s="32"/>
      <c r="AAV152" s="32"/>
      <c r="AAW152" s="32"/>
      <c r="AAX152" s="32"/>
      <c r="AAY152" s="32"/>
      <c r="AAZ152" s="32"/>
      <c r="ABA152" s="32"/>
      <c r="ABB152" s="32"/>
      <c r="ABC152" s="32"/>
      <c r="ABD152" s="32"/>
      <c r="ABE152" s="32"/>
      <c r="ABF152" s="32"/>
      <c r="ABG152" s="32"/>
      <c r="ABH152" s="32"/>
      <c r="ABI152" s="32"/>
      <c r="ABJ152" s="32"/>
      <c r="ABK152" s="32"/>
      <c r="ABL152" s="32"/>
      <c r="ABM152" s="32"/>
      <c r="ABN152" s="32"/>
      <c r="ABO152" s="32"/>
      <c r="ABP152" s="32"/>
      <c r="ABQ152" s="32"/>
      <c r="ABR152" s="32"/>
      <c r="ABS152" s="32"/>
      <c r="ABT152" s="32"/>
      <c r="ABU152" s="32"/>
      <c r="ABV152" s="32"/>
      <c r="ABW152" s="32"/>
      <c r="ABX152" s="32"/>
      <c r="ABY152" s="32"/>
      <c r="ABZ152" s="32"/>
      <c r="ACA152" s="32"/>
      <c r="ACB152" s="32"/>
      <c r="ACC152" s="32"/>
      <c r="ACD152" s="32"/>
      <c r="ACE152" s="32"/>
      <c r="ACF152" s="32"/>
      <c r="ACG152" s="32"/>
      <c r="ACH152" s="32"/>
      <c r="ACI152" s="32"/>
      <c r="ACJ152" s="32"/>
      <c r="ACK152" s="32"/>
      <c r="ACL152" s="32"/>
      <c r="ACM152" s="32"/>
      <c r="ACN152" s="32"/>
      <c r="ACO152" s="32"/>
      <c r="ACP152" s="32"/>
      <c r="ACQ152" s="32"/>
      <c r="ACR152" s="32"/>
      <c r="ACS152" s="32"/>
      <c r="ACT152" s="32"/>
      <c r="ACU152" s="32"/>
      <c r="ACV152" s="32"/>
      <c r="ACW152" s="32"/>
      <c r="ACX152" s="32"/>
      <c r="ACY152" s="32"/>
      <c r="ACZ152" s="32"/>
      <c r="ADA152" s="32"/>
      <c r="ADB152" s="32"/>
      <c r="ADC152" s="32"/>
      <c r="ADD152" s="32"/>
      <c r="ADE152" s="32"/>
      <c r="ADF152" s="32"/>
      <c r="ADG152" s="32"/>
      <c r="ADH152" s="32"/>
      <c r="ADI152" s="32"/>
      <c r="ADJ152" s="32"/>
      <c r="ADK152" s="32"/>
      <c r="ADL152" s="32"/>
      <c r="ADM152" s="32"/>
      <c r="ADN152" s="32"/>
      <c r="ADO152" s="32"/>
      <c r="ADP152" s="32"/>
      <c r="ADQ152" s="32"/>
      <c r="ADR152" s="32"/>
      <c r="ADS152" s="32"/>
      <c r="ADT152" s="32"/>
      <c r="ADU152" s="32"/>
      <c r="ADV152" s="32"/>
      <c r="ADW152" s="32"/>
      <c r="ADX152" s="32"/>
      <c r="ADY152" s="32"/>
      <c r="ADZ152" s="32"/>
      <c r="AEA152" s="32"/>
      <c r="AEB152" s="32"/>
      <c r="AEC152" s="32"/>
      <c r="AED152" s="32"/>
      <c r="AEE152" s="32"/>
      <c r="AEF152" s="32"/>
      <c r="AEG152" s="32"/>
      <c r="AEH152" s="32"/>
      <c r="AEI152" s="32"/>
      <c r="AEJ152" s="32"/>
      <c r="AEK152" s="32"/>
      <c r="AEL152" s="32"/>
      <c r="AEM152" s="32"/>
      <c r="AEN152" s="32"/>
      <c r="AEO152" s="32"/>
      <c r="AEP152" s="32"/>
      <c r="AEQ152" s="32"/>
      <c r="AER152" s="32"/>
      <c r="AES152" s="32"/>
      <c r="AET152" s="32"/>
      <c r="AEU152" s="32"/>
      <c r="AEV152" s="32"/>
      <c r="AEW152" s="32"/>
      <c r="AEX152" s="32"/>
      <c r="AEY152" s="32"/>
      <c r="AEZ152" s="32"/>
      <c r="AFA152" s="32"/>
      <c r="AFB152" s="32"/>
      <c r="AFC152" s="32"/>
      <c r="AFD152" s="32"/>
      <c r="AFE152" s="32"/>
      <c r="AFF152" s="32"/>
      <c r="AFG152" s="32"/>
      <c r="AFH152" s="32"/>
      <c r="AFI152" s="32"/>
      <c r="AFJ152" s="32"/>
      <c r="AFK152" s="32"/>
      <c r="AFL152" s="32"/>
      <c r="AFM152" s="32"/>
      <c r="AFN152" s="32"/>
      <c r="AFO152" s="32"/>
      <c r="AFP152" s="32"/>
      <c r="AFQ152" s="32"/>
      <c r="AFR152" s="32"/>
      <c r="AFS152" s="32"/>
      <c r="AFT152" s="32"/>
      <c r="AFU152" s="32"/>
      <c r="AFV152" s="32"/>
      <c r="AFW152" s="32"/>
      <c r="AFX152" s="32"/>
      <c r="AFY152" s="32"/>
      <c r="AFZ152" s="32"/>
      <c r="AGA152" s="32"/>
      <c r="AGB152" s="32"/>
      <c r="AGC152" s="32"/>
      <c r="AGD152" s="32"/>
      <c r="AGE152" s="32"/>
      <c r="AGF152" s="32"/>
      <c r="AGG152" s="32"/>
      <c r="AGH152" s="32"/>
      <c r="AGI152" s="32"/>
      <c r="AGJ152" s="32"/>
      <c r="AGK152" s="32"/>
      <c r="AGL152" s="32"/>
      <c r="AGM152" s="32"/>
      <c r="AGN152" s="32"/>
      <c r="AGO152" s="32"/>
      <c r="AGP152" s="32"/>
      <c r="AGQ152" s="32"/>
      <c r="AGR152" s="32"/>
      <c r="AGS152" s="32"/>
      <c r="AGT152" s="32"/>
      <c r="AGU152" s="32"/>
      <c r="AGV152" s="32"/>
      <c r="AGW152" s="32"/>
      <c r="AGX152" s="32"/>
      <c r="AGY152" s="32"/>
      <c r="AGZ152" s="32"/>
      <c r="AHA152" s="32"/>
      <c r="AHB152" s="32"/>
      <c r="AHC152" s="32"/>
      <c r="AHD152" s="32"/>
      <c r="AHE152" s="32"/>
      <c r="AHF152" s="32"/>
      <c r="AHG152" s="32"/>
      <c r="AHH152" s="32"/>
      <c r="AHI152" s="32"/>
      <c r="AHJ152" s="32"/>
      <c r="AHK152" s="32"/>
      <c r="AHL152" s="32"/>
      <c r="AHM152" s="32"/>
      <c r="AHN152" s="32"/>
      <c r="AHO152" s="32"/>
      <c r="AHP152" s="32"/>
      <c r="AHQ152" s="32"/>
      <c r="AHR152" s="32"/>
      <c r="AHS152" s="32"/>
      <c r="AHT152" s="32"/>
      <c r="AHU152" s="32"/>
      <c r="AHV152" s="32"/>
      <c r="AHW152" s="32"/>
      <c r="AHX152" s="32"/>
      <c r="AHY152" s="32"/>
      <c r="AHZ152" s="32"/>
      <c r="AIA152" s="32"/>
      <c r="AIB152" s="32"/>
      <c r="AIC152" s="32"/>
      <c r="AID152" s="32"/>
      <c r="AIE152" s="32"/>
      <c r="AIF152" s="32"/>
      <c r="AIG152" s="32"/>
      <c r="AIH152" s="32"/>
      <c r="AII152" s="32"/>
      <c r="AIJ152" s="32"/>
      <c r="AIK152" s="32"/>
      <c r="AIL152" s="32"/>
      <c r="AIM152" s="32"/>
      <c r="AIN152" s="32"/>
      <c r="AIO152" s="32"/>
      <c r="AIP152" s="32"/>
      <c r="AIQ152" s="32"/>
      <c r="AIR152" s="32"/>
      <c r="AIS152" s="32"/>
      <c r="AIT152" s="32"/>
      <c r="AIU152" s="32"/>
      <c r="AIV152" s="32"/>
      <c r="AIW152" s="32"/>
      <c r="AIX152" s="32"/>
      <c r="AIY152" s="32"/>
      <c r="AIZ152" s="32"/>
      <c r="AJA152" s="32"/>
      <c r="AJB152" s="32"/>
      <c r="AJC152" s="32"/>
      <c r="AJD152" s="32"/>
      <c r="AJE152" s="32"/>
      <c r="AJF152" s="32"/>
      <c r="AJG152" s="32"/>
      <c r="AJH152" s="32"/>
      <c r="AJI152" s="32"/>
      <c r="AJJ152" s="32"/>
      <c r="AJK152" s="32"/>
      <c r="AJL152" s="32"/>
      <c r="AJM152" s="32"/>
      <c r="AJN152" s="32"/>
      <c r="AJO152" s="32"/>
      <c r="AJP152" s="32"/>
      <c r="AJQ152" s="32"/>
      <c r="AJR152" s="32"/>
      <c r="AJS152" s="32"/>
      <c r="AJT152" s="32"/>
      <c r="AJU152" s="32"/>
      <c r="AJV152" s="32"/>
      <c r="AJW152" s="32"/>
      <c r="AJX152" s="32"/>
      <c r="AJY152" s="32"/>
      <c r="AJZ152" s="32"/>
      <c r="AKA152" s="32"/>
      <c r="AKB152" s="32"/>
      <c r="AKC152" s="32"/>
      <c r="AKD152" s="32"/>
      <c r="AKE152" s="32"/>
      <c r="AKF152" s="32"/>
      <c r="AKG152" s="32"/>
      <c r="AKH152" s="32"/>
      <c r="AKI152" s="32"/>
      <c r="AKJ152" s="32"/>
      <c r="AKK152" s="32"/>
      <c r="AKL152" s="32"/>
      <c r="AKM152" s="32"/>
      <c r="AKN152" s="32"/>
      <c r="AKO152" s="32"/>
      <c r="AKP152" s="32"/>
      <c r="AKQ152" s="32"/>
      <c r="AKR152" s="32"/>
      <c r="AKS152" s="32"/>
      <c r="AKT152" s="32"/>
      <c r="AKU152" s="32"/>
      <c r="AKV152" s="32"/>
      <c r="AKW152" s="32"/>
      <c r="AKX152" s="32"/>
      <c r="AKY152" s="32"/>
      <c r="AKZ152" s="32"/>
      <c r="ALA152" s="32"/>
      <c r="ALB152" s="32"/>
      <c r="ALC152" s="32"/>
      <c r="ALD152" s="32"/>
      <c r="ALE152" s="32"/>
      <c r="ALF152" s="32"/>
      <c r="ALG152" s="32"/>
      <c r="ALH152" s="32"/>
      <c r="ALI152" s="32"/>
      <c r="ALJ152" s="32"/>
      <c r="ALK152" s="32"/>
      <c r="ALL152" s="32"/>
      <c r="ALM152" s="32"/>
      <c r="ALN152" s="32"/>
      <c r="ALO152" s="32"/>
      <c r="ALP152" s="32"/>
      <c r="ALQ152" s="32"/>
      <c r="ALR152" s="32"/>
      <c r="ALS152" s="32"/>
      <c r="ALT152" s="32"/>
      <c r="ALU152" s="32"/>
      <c r="ALV152" s="32"/>
      <c r="ALW152" s="32"/>
      <c r="ALX152" s="32"/>
      <c r="ALY152" s="32"/>
      <c r="ALZ152" s="32"/>
      <c r="AMA152" s="32"/>
      <c r="AMB152" s="32"/>
      <c r="AMC152" s="32"/>
      <c r="AMD152" s="32"/>
      <c r="AME152" s="32"/>
      <c r="AMF152" s="32"/>
      <c r="AMG152" s="32"/>
      <c r="AMH152" s="32"/>
      <c r="AMI152" s="32"/>
      <c r="AMJ152" s="32"/>
      <c r="AMK152" s="32"/>
      <c r="AML152" s="32"/>
      <c r="AMM152" s="32"/>
      <c r="AMN152" s="32"/>
      <c r="AMO152" s="32"/>
      <c r="AMP152" s="32"/>
      <c r="AMQ152" s="32"/>
      <c r="AMR152" s="32"/>
      <c r="AMS152" s="32"/>
      <c r="AMT152" s="32"/>
      <c r="AMU152" s="32"/>
      <c r="AMV152" s="32"/>
      <c r="AMW152" s="32"/>
      <c r="AMX152" s="32"/>
      <c r="AMY152" s="32"/>
      <c r="AMZ152" s="32"/>
      <c r="ANA152" s="32"/>
      <c r="ANB152" s="32"/>
      <c r="ANC152" s="32"/>
      <c r="AND152" s="32"/>
      <c r="ANE152" s="32"/>
      <c r="ANF152" s="32"/>
      <c r="ANG152" s="32"/>
      <c r="ANH152" s="32"/>
      <c r="ANI152" s="32"/>
      <c r="ANJ152" s="32"/>
      <c r="ANK152" s="32"/>
      <c r="ANL152" s="32"/>
      <c r="ANM152" s="32"/>
      <c r="ANN152" s="32"/>
      <c r="ANO152" s="32"/>
      <c r="ANP152" s="32"/>
      <c r="ANQ152" s="32"/>
      <c r="ANR152" s="32"/>
      <c r="ANS152" s="32"/>
      <c r="ANT152" s="32"/>
      <c r="ANU152" s="32"/>
      <c r="ANV152" s="32"/>
      <c r="ANW152" s="32"/>
      <c r="ANX152" s="32"/>
      <c r="ANY152" s="32"/>
      <c r="ANZ152" s="32"/>
      <c r="AOA152" s="32"/>
      <c r="AOB152" s="32"/>
      <c r="AOC152" s="32"/>
      <c r="AOD152" s="32"/>
      <c r="AOE152" s="32"/>
      <c r="AOF152" s="32"/>
      <c r="AOG152" s="32"/>
      <c r="AOH152" s="32"/>
      <c r="AOI152" s="32"/>
      <c r="AOJ152" s="32"/>
      <c r="AOK152" s="32"/>
      <c r="AOL152" s="32"/>
      <c r="AOM152" s="32"/>
      <c r="AON152" s="32"/>
      <c r="AOO152" s="32"/>
      <c r="AOP152" s="32"/>
      <c r="AOQ152" s="32"/>
      <c r="AOR152" s="32"/>
      <c r="AOS152" s="32"/>
      <c r="AOT152" s="32"/>
      <c r="AOU152" s="32"/>
      <c r="AOV152" s="32"/>
      <c r="AOW152" s="32"/>
      <c r="AOX152" s="32"/>
      <c r="AOY152" s="32"/>
      <c r="AOZ152" s="32"/>
      <c r="APA152" s="32"/>
      <c r="APB152" s="32"/>
      <c r="APC152" s="32"/>
      <c r="APD152" s="32"/>
      <c r="APE152" s="32"/>
      <c r="APF152" s="32"/>
      <c r="APG152" s="32"/>
      <c r="APH152" s="32"/>
      <c r="API152" s="32"/>
      <c r="APJ152" s="32"/>
      <c r="APK152" s="32"/>
      <c r="APL152" s="32"/>
      <c r="APM152" s="32"/>
      <c r="APN152" s="32"/>
      <c r="APO152" s="32"/>
      <c r="APP152" s="32"/>
      <c r="APQ152" s="32"/>
      <c r="APR152" s="32"/>
      <c r="APS152" s="32"/>
      <c r="APT152" s="32"/>
      <c r="APU152" s="32"/>
      <c r="APV152" s="32"/>
      <c r="APW152" s="32"/>
      <c r="APX152" s="32"/>
      <c r="APY152" s="32"/>
      <c r="APZ152" s="32"/>
      <c r="AQA152" s="32"/>
      <c r="AQB152" s="32"/>
      <c r="AQC152" s="32"/>
      <c r="AQD152" s="32"/>
      <c r="AQE152" s="32"/>
      <c r="AQF152" s="32"/>
      <c r="AQG152" s="32"/>
      <c r="AQH152" s="32"/>
      <c r="AQI152" s="32"/>
      <c r="AQJ152" s="32"/>
      <c r="AQK152" s="32"/>
      <c r="AQL152" s="32"/>
      <c r="AQM152" s="32"/>
      <c r="AQN152" s="32"/>
      <c r="AQO152" s="32"/>
      <c r="AQP152" s="32"/>
      <c r="AQQ152" s="32"/>
      <c r="AQR152" s="32"/>
      <c r="AQS152" s="32"/>
      <c r="AQT152" s="32"/>
      <c r="AQU152" s="32"/>
      <c r="AQV152" s="32"/>
      <c r="AQW152" s="32"/>
      <c r="AQX152" s="32"/>
      <c r="AQY152" s="32"/>
      <c r="AQZ152" s="32"/>
      <c r="ARA152" s="32"/>
      <c r="ARB152" s="32"/>
      <c r="ARC152" s="32"/>
      <c r="ARD152" s="32"/>
      <c r="ARE152" s="32"/>
      <c r="ARF152" s="32"/>
      <c r="ARG152" s="32"/>
      <c r="ARH152" s="32"/>
      <c r="ARI152" s="32"/>
      <c r="ARJ152" s="32"/>
      <c r="ARK152" s="32"/>
      <c r="ARL152" s="32"/>
      <c r="ARM152" s="32"/>
      <c r="ARN152" s="32"/>
      <c r="ARO152" s="32"/>
      <c r="ARP152" s="32"/>
      <c r="ARQ152" s="32"/>
      <c r="ARR152" s="32"/>
      <c r="ARS152" s="32"/>
      <c r="ART152" s="32"/>
      <c r="ARU152" s="32"/>
      <c r="ARV152" s="32"/>
      <c r="ARW152" s="32"/>
      <c r="ARX152" s="32"/>
      <c r="ARY152" s="32"/>
      <c r="ARZ152" s="32"/>
      <c r="ASA152" s="32"/>
      <c r="ASB152" s="32"/>
      <c r="ASC152" s="32"/>
      <c r="ASD152" s="32"/>
      <c r="ASE152" s="32"/>
      <c r="ASF152" s="32"/>
      <c r="ASG152" s="32"/>
      <c r="ASH152" s="32"/>
      <c r="ASI152" s="32"/>
      <c r="ASJ152" s="32"/>
      <c r="ASK152" s="32"/>
      <c r="ASL152" s="32"/>
      <c r="ASM152" s="32"/>
      <c r="ASN152" s="32"/>
      <c r="ASO152" s="32"/>
      <c r="ASP152" s="32"/>
      <c r="ASQ152" s="32"/>
      <c r="ASR152" s="32"/>
      <c r="ASS152" s="32"/>
      <c r="AST152" s="32"/>
      <c r="ASU152" s="32"/>
      <c r="ASV152" s="32"/>
      <c r="ASW152" s="32"/>
      <c r="ASX152" s="32"/>
      <c r="ASY152" s="32"/>
      <c r="ASZ152" s="32"/>
      <c r="ATA152" s="32"/>
      <c r="ATB152" s="32"/>
      <c r="ATC152" s="32"/>
      <c r="ATD152" s="32"/>
      <c r="ATE152" s="32"/>
      <c r="ATF152" s="32"/>
      <c r="ATG152" s="32"/>
      <c r="ATH152" s="32"/>
      <c r="ATI152" s="32"/>
      <c r="ATJ152" s="32"/>
      <c r="ATK152" s="32"/>
      <c r="ATL152" s="32"/>
      <c r="ATM152" s="32"/>
      <c r="ATN152" s="32"/>
      <c r="ATO152" s="32"/>
      <c r="ATP152" s="32"/>
      <c r="ATQ152" s="32"/>
      <c r="ATR152" s="32"/>
      <c r="ATS152" s="32"/>
      <c r="ATT152" s="32"/>
      <c r="ATU152" s="32"/>
      <c r="ATV152" s="32"/>
      <c r="ATW152" s="32"/>
      <c r="ATX152" s="32"/>
      <c r="ATY152" s="32"/>
      <c r="ATZ152" s="32"/>
      <c r="AUA152" s="32"/>
      <c r="AUB152" s="32"/>
      <c r="AUC152" s="32"/>
      <c r="AUD152" s="32"/>
      <c r="AUE152" s="32"/>
      <c r="AUF152" s="32"/>
      <c r="AUG152" s="32"/>
      <c r="AUH152" s="32"/>
      <c r="AUI152" s="32"/>
      <c r="AUJ152" s="32"/>
      <c r="AUK152" s="32"/>
      <c r="AUL152" s="32"/>
      <c r="AUM152" s="32"/>
      <c r="AUN152" s="32"/>
      <c r="AUO152" s="32"/>
      <c r="AUP152" s="32"/>
      <c r="AUQ152" s="32"/>
      <c r="AUR152" s="32"/>
      <c r="AUS152" s="32"/>
      <c r="AUT152" s="32"/>
      <c r="AUU152" s="32"/>
      <c r="AUV152" s="32"/>
      <c r="AUW152" s="32"/>
      <c r="AUX152" s="32"/>
      <c r="AUY152" s="32"/>
      <c r="AUZ152" s="32"/>
      <c r="AVA152" s="32"/>
      <c r="AVB152" s="32"/>
      <c r="AVC152" s="32"/>
      <c r="AVD152" s="32"/>
      <c r="AVE152" s="32"/>
      <c r="AVF152" s="32"/>
      <c r="AVG152" s="32"/>
      <c r="AVH152" s="32"/>
      <c r="AVI152" s="32"/>
      <c r="AVJ152" s="32"/>
      <c r="AVK152" s="32"/>
      <c r="AVL152" s="32"/>
      <c r="AVM152" s="32"/>
      <c r="AVN152" s="32"/>
      <c r="AVO152" s="32"/>
      <c r="AVP152" s="32"/>
      <c r="AVQ152" s="32"/>
      <c r="AVR152" s="32"/>
      <c r="AVS152" s="32"/>
      <c r="AVT152" s="32"/>
      <c r="AVU152" s="32"/>
      <c r="AVV152" s="32"/>
      <c r="AVW152" s="32"/>
      <c r="AVX152" s="32"/>
      <c r="AVY152" s="32"/>
      <c r="AVZ152" s="32"/>
      <c r="AWA152" s="32"/>
      <c r="AWB152" s="32"/>
      <c r="AWC152" s="32"/>
      <c r="AWD152" s="32"/>
      <c r="AWE152" s="32"/>
      <c r="AWF152" s="32"/>
      <c r="AWG152" s="32"/>
      <c r="AWH152" s="32"/>
      <c r="AWI152" s="32"/>
      <c r="AWJ152" s="32"/>
      <c r="AWK152" s="32"/>
      <c r="AWL152" s="32"/>
      <c r="AWM152" s="32"/>
      <c r="AWN152" s="32"/>
      <c r="AWO152" s="32"/>
      <c r="AWP152" s="32"/>
      <c r="AWQ152" s="32"/>
      <c r="AWR152" s="32"/>
      <c r="AWS152" s="32"/>
      <c r="AWT152" s="32"/>
      <c r="AWU152" s="32"/>
      <c r="AWV152" s="32"/>
      <c r="AWW152" s="32"/>
      <c r="AWX152" s="32"/>
      <c r="AWY152" s="32"/>
      <c r="AWZ152" s="32"/>
      <c r="AXA152" s="32"/>
      <c r="AXB152" s="32"/>
      <c r="AXC152" s="32"/>
      <c r="AXD152" s="32"/>
      <c r="AXE152" s="32"/>
      <c r="AXF152" s="32"/>
      <c r="AXG152" s="32"/>
      <c r="AXH152" s="32"/>
      <c r="AXI152" s="32"/>
      <c r="AXJ152" s="32"/>
      <c r="AXK152" s="32"/>
      <c r="AXL152" s="32"/>
      <c r="AXM152" s="32"/>
      <c r="AXN152" s="32"/>
      <c r="AXO152" s="32"/>
      <c r="AXP152" s="32"/>
      <c r="AXQ152" s="32"/>
      <c r="AXR152" s="32"/>
      <c r="AXS152" s="32"/>
      <c r="AXT152" s="32"/>
      <c r="AXU152" s="32"/>
      <c r="AXV152" s="32"/>
      <c r="AXW152" s="32"/>
      <c r="AXX152" s="32"/>
      <c r="AXY152" s="32"/>
      <c r="AXZ152" s="32"/>
      <c r="AYA152" s="32"/>
      <c r="AYB152" s="32"/>
      <c r="AYC152" s="32"/>
      <c r="AYD152" s="32"/>
      <c r="AYE152" s="32"/>
      <c r="AYF152" s="32"/>
      <c r="AYG152" s="32"/>
      <c r="AYH152" s="32"/>
      <c r="AYI152" s="32"/>
      <c r="AYJ152" s="32"/>
      <c r="AYK152" s="32"/>
      <c r="AYL152" s="32"/>
      <c r="AYM152" s="32"/>
      <c r="AYN152" s="32"/>
      <c r="AYO152" s="32"/>
      <c r="AYP152" s="32"/>
      <c r="AYQ152" s="32"/>
      <c r="AYR152" s="32"/>
      <c r="AYS152" s="32"/>
      <c r="AYT152" s="32"/>
      <c r="AYU152" s="32"/>
      <c r="AYV152" s="32"/>
      <c r="AYW152" s="32"/>
      <c r="AYX152" s="32"/>
      <c r="AYY152" s="32"/>
      <c r="AYZ152" s="32"/>
      <c r="AZA152" s="32"/>
      <c r="AZB152" s="32"/>
      <c r="AZC152" s="32"/>
      <c r="AZD152" s="32"/>
      <c r="AZE152" s="32"/>
      <c r="AZF152" s="32"/>
      <c r="AZG152" s="32"/>
      <c r="AZH152" s="32"/>
      <c r="AZI152" s="32"/>
      <c r="AZJ152" s="32"/>
      <c r="AZK152" s="32"/>
      <c r="AZL152" s="32"/>
      <c r="AZM152" s="32"/>
      <c r="AZN152" s="32"/>
      <c r="AZO152" s="32"/>
      <c r="AZP152" s="32"/>
      <c r="AZQ152" s="32"/>
      <c r="AZR152" s="32"/>
      <c r="AZS152" s="32"/>
      <c r="AZT152" s="32"/>
      <c r="AZU152" s="32"/>
      <c r="AZV152" s="32"/>
      <c r="AZW152" s="32"/>
      <c r="AZX152" s="32"/>
      <c r="AZY152" s="32"/>
      <c r="AZZ152" s="32"/>
      <c r="BAA152" s="32"/>
      <c r="BAB152" s="32"/>
      <c r="BAC152" s="32"/>
      <c r="BAD152" s="32"/>
      <c r="BAE152" s="32"/>
      <c r="BAF152" s="32"/>
      <c r="BAG152" s="32"/>
      <c r="BAH152" s="32"/>
      <c r="BAI152" s="32"/>
      <c r="BAJ152" s="32"/>
      <c r="BAK152" s="32"/>
      <c r="BAL152" s="32"/>
      <c r="BAM152" s="32"/>
      <c r="BAN152" s="32"/>
      <c r="BAO152" s="32"/>
      <c r="BAP152" s="32"/>
      <c r="BAQ152" s="32"/>
      <c r="BAR152" s="32"/>
      <c r="BAS152" s="32"/>
      <c r="BAT152" s="32"/>
      <c r="BAU152" s="32"/>
      <c r="BAV152" s="32"/>
      <c r="BAW152" s="32"/>
      <c r="BAX152" s="32"/>
      <c r="BAY152" s="32"/>
      <c r="BAZ152" s="32"/>
      <c r="BBA152" s="32"/>
      <c r="BBB152" s="32"/>
      <c r="BBC152" s="32"/>
      <c r="BBD152" s="32"/>
      <c r="BBE152" s="32"/>
      <c r="BBF152" s="32"/>
      <c r="BBG152" s="32"/>
      <c r="BBH152" s="32"/>
      <c r="BBI152" s="32"/>
      <c r="BBJ152" s="32"/>
      <c r="BBK152" s="32"/>
      <c r="BBL152" s="32"/>
      <c r="BBM152" s="32"/>
      <c r="BBN152" s="32"/>
      <c r="BBO152" s="32"/>
      <c r="BBP152" s="32"/>
      <c r="BBQ152" s="32"/>
      <c r="BBR152" s="32"/>
      <c r="BBS152" s="32"/>
      <c r="BBT152" s="32"/>
      <c r="BBU152" s="32"/>
      <c r="BBV152" s="32"/>
      <c r="BBW152" s="32"/>
      <c r="BBX152" s="32"/>
      <c r="BBY152" s="32"/>
      <c r="BBZ152" s="32"/>
      <c r="BCA152" s="32"/>
      <c r="BCB152" s="32"/>
      <c r="BCC152" s="32"/>
      <c r="BCD152" s="32"/>
      <c r="BCE152" s="32"/>
      <c r="BCF152" s="32"/>
      <c r="BCG152" s="32"/>
      <c r="BCH152" s="32"/>
      <c r="BCI152" s="32"/>
      <c r="BCJ152" s="32"/>
      <c r="BCK152" s="32"/>
      <c r="BCL152" s="32"/>
      <c r="BCM152" s="32"/>
      <c r="BCN152" s="32"/>
      <c r="BCO152" s="32"/>
      <c r="BCP152" s="32"/>
      <c r="BCQ152" s="32"/>
      <c r="BCR152" s="32"/>
      <c r="BCS152" s="32"/>
      <c r="BCT152" s="32"/>
      <c r="BCU152" s="32"/>
      <c r="BCV152" s="32"/>
      <c r="BCW152" s="32"/>
      <c r="BCX152" s="32"/>
      <c r="BCY152" s="32"/>
      <c r="BCZ152" s="32"/>
      <c r="BDA152" s="32"/>
      <c r="BDB152" s="32"/>
      <c r="BDC152" s="32"/>
      <c r="BDD152" s="32"/>
      <c r="BDE152" s="32"/>
      <c r="BDF152" s="32"/>
      <c r="BDG152" s="32"/>
      <c r="BDH152" s="32"/>
      <c r="BDI152" s="32"/>
      <c r="BDJ152" s="32"/>
      <c r="BDK152" s="32"/>
      <c r="BDL152" s="32"/>
      <c r="BDM152" s="32"/>
      <c r="BDN152" s="32"/>
      <c r="BDO152" s="32"/>
      <c r="BDP152" s="32"/>
      <c r="BDQ152" s="32"/>
      <c r="BDR152" s="32"/>
      <c r="BDS152" s="32"/>
      <c r="BDT152" s="32"/>
      <c r="BDU152" s="32"/>
      <c r="BDV152" s="32"/>
      <c r="BDW152" s="32"/>
      <c r="BDX152" s="32"/>
      <c r="BDY152" s="32"/>
      <c r="BDZ152" s="32"/>
      <c r="BEA152" s="32"/>
      <c r="BEB152" s="32"/>
      <c r="BEC152" s="32"/>
      <c r="BED152" s="32"/>
      <c r="BEE152" s="32"/>
      <c r="BEF152" s="32"/>
      <c r="BEG152" s="32"/>
      <c r="BEH152" s="32"/>
      <c r="BEI152" s="32"/>
      <c r="BEJ152" s="32"/>
      <c r="BEK152" s="32"/>
      <c r="BEL152" s="32"/>
      <c r="BEM152" s="32"/>
      <c r="BEN152" s="32"/>
      <c r="BEO152" s="32"/>
      <c r="BEP152" s="32"/>
      <c r="BEQ152" s="32"/>
      <c r="BER152" s="32"/>
      <c r="BES152" s="32"/>
      <c r="BET152" s="32"/>
      <c r="BEU152" s="32"/>
      <c r="BEV152" s="32"/>
      <c r="BEW152" s="32"/>
      <c r="BEX152" s="32"/>
      <c r="BEY152" s="32"/>
      <c r="BEZ152" s="32"/>
      <c r="BFA152" s="32"/>
      <c r="BFB152" s="32"/>
      <c r="BFC152" s="32"/>
      <c r="BFD152" s="32"/>
      <c r="BFE152" s="32"/>
      <c r="BFF152" s="32"/>
      <c r="BFG152" s="32"/>
      <c r="BFH152" s="32"/>
      <c r="BFI152" s="32"/>
      <c r="BFJ152" s="32"/>
      <c r="BFK152" s="32"/>
      <c r="BFL152" s="32"/>
      <c r="BFM152" s="32"/>
      <c r="BFN152" s="32"/>
      <c r="BFO152" s="32"/>
      <c r="BFP152" s="32"/>
      <c r="BFQ152" s="32"/>
      <c r="BFR152" s="32"/>
      <c r="BFS152" s="32"/>
      <c r="BFT152" s="32"/>
      <c r="BFU152" s="32"/>
      <c r="BFV152" s="32"/>
      <c r="BFW152" s="32"/>
      <c r="BFX152" s="32"/>
      <c r="BFY152" s="32"/>
      <c r="BFZ152" s="32"/>
      <c r="BGA152" s="32"/>
      <c r="BGB152" s="32"/>
      <c r="BGC152" s="32"/>
      <c r="BGD152" s="32"/>
      <c r="BGE152" s="32"/>
      <c r="BGF152" s="32"/>
      <c r="BGG152" s="32"/>
      <c r="BGH152" s="32"/>
      <c r="BGI152" s="32"/>
      <c r="BGJ152" s="32"/>
      <c r="BGK152" s="32"/>
      <c r="BGL152" s="32"/>
      <c r="BGM152" s="32"/>
      <c r="BGN152" s="32"/>
      <c r="BGO152" s="32"/>
      <c r="BGP152" s="32"/>
      <c r="BGQ152" s="32"/>
      <c r="BGR152" s="32"/>
      <c r="BGS152" s="32"/>
      <c r="BGT152" s="32"/>
      <c r="BGU152" s="32"/>
      <c r="BGV152" s="32"/>
      <c r="BGW152" s="32"/>
      <c r="BGX152" s="32"/>
      <c r="BGY152" s="32"/>
      <c r="BGZ152" s="32"/>
      <c r="BHA152" s="32"/>
      <c r="BHB152" s="32"/>
      <c r="BHC152" s="32"/>
      <c r="BHD152" s="32"/>
      <c r="BHE152" s="32"/>
      <c r="BHF152" s="32"/>
      <c r="BHG152" s="32"/>
      <c r="BHH152" s="32"/>
      <c r="BHI152" s="32"/>
      <c r="BHJ152" s="32"/>
      <c r="BHK152" s="32"/>
      <c r="BHL152" s="32"/>
      <c r="BHM152" s="32"/>
      <c r="BHN152" s="32"/>
      <c r="BHO152" s="32"/>
      <c r="BHP152" s="32"/>
      <c r="BHQ152" s="32"/>
      <c r="BHR152" s="32"/>
      <c r="BHS152" s="32"/>
      <c r="BHT152" s="32"/>
      <c r="BHU152" s="32"/>
      <c r="BHV152" s="32"/>
      <c r="BHW152" s="32"/>
      <c r="BHX152" s="32"/>
      <c r="BHY152" s="32"/>
      <c r="BHZ152" s="32"/>
      <c r="BIA152" s="32"/>
      <c r="BIB152" s="32"/>
      <c r="BIC152" s="32"/>
      <c r="BID152" s="32"/>
      <c r="BIE152" s="32"/>
      <c r="BIF152" s="32"/>
      <c r="BIG152" s="32"/>
      <c r="BIH152" s="32"/>
      <c r="BII152" s="32"/>
      <c r="BIJ152" s="32"/>
      <c r="BIK152" s="32"/>
      <c r="BIL152" s="32"/>
      <c r="BIM152" s="32"/>
      <c r="BIN152" s="32"/>
      <c r="BIO152" s="32"/>
      <c r="BIP152" s="32"/>
      <c r="BIQ152" s="32"/>
      <c r="BIR152" s="32"/>
      <c r="BIS152" s="32"/>
      <c r="BIT152" s="32"/>
      <c r="BIU152" s="32"/>
      <c r="BIV152" s="32"/>
      <c r="BIW152" s="32"/>
      <c r="BIX152" s="32"/>
      <c r="BIY152" s="32"/>
      <c r="BIZ152" s="32"/>
      <c r="BJA152" s="32"/>
      <c r="BJB152" s="32"/>
      <c r="BJC152" s="32"/>
      <c r="BJD152" s="32"/>
      <c r="BJE152" s="32"/>
      <c r="BJF152" s="32"/>
      <c r="BJG152" s="32"/>
      <c r="BJH152" s="32"/>
      <c r="BJI152" s="32"/>
      <c r="BJJ152" s="32"/>
      <c r="BJK152" s="32"/>
      <c r="BJL152" s="32"/>
      <c r="BJM152" s="32"/>
      <c r="BJN152" s="32"/>
      <c r="BJO152" s="32"/>
      <c r="BJP152" s="32"/>
      <c r="BJQ152" s="32"/>
      <c r="BJR152" s="32"/>
      <c r="BJS152" s="32"/>
      <c r="BJT152" s="32"/>
      <c r="BJU152" s="32"/>
      <c r="BJV152" s="32"/>
      <c r="BJW152" s="32"/>
      <c r="BJX152" s="32"/>
      <c r="BJY152" s="32"/>
      <c r="BJZ152" s="32"/>
      <c r="BKA152" s="32"/>
      <c r="BKB152" s="32"/>
      <c r="BKC152" s="32"/>
      <c r="BKD152" s="32"/>
      <c r="BKE152" s="32"/>
      <c r="BKF152" s="32"/>
      <c r="BKG152" s="32"/>
      <c r="BKH152" s="32"/>
      <c r="BKI152" s="32"/>
      <c r="BKJ152" s="32"/>
      <c r="BKK152" s="32"/>
      <c r="BKL152" s="32"/>
      <c r="BKM152" s="32"/>
      <c r="BKN152" s="32"/>
      <c r="BKO152" s="32"/>
      <c r="BKP152" s="32"/>
      <c r="BKQ152" s="32"/>
      <c r="BKR152" s="32"/>
      <c r="BKS152" s="32"/>
      <c r="BKT152" s="32"/>
      <c r="BKU152" s="32"/>
      <c r="BKV152" s="32"/>
      <c r="BKW152" s="32"/>
      <c r="BKX152" s="32"/>
      <c r="BKY152" s="32"/>
      <c r="BKZ152" s="32"/>
      <c r="BLA152" s="32"/>
      <c r="BLB152" s="32"/>
      <c r="BLC152" s="32"/>
      <c r="BLD152" s="32"/>
      <c r="BLE152" s="32"/>
      <c r="BLF152" s="32"/>
      <c r="BLG152" s="32"/>
      <c r="BLH152" s="32"/>
      <c r="BLI152" s="32"/>
      <c r="BLJ152" s="32"/>
      <c r="BLK152" s="32"/>
      <c r="BLL152" s="32"/>
      <c r="BLM152" s="32"/>
      <c r="BLN152" s="32"/>
      <c r="BLO152" s="32"/>
      <c r="BLP152" s="32"/>
      <c r="BLQ152" s="32"/>
      <c r="BLR152" s="32"/>
      <c r="BLS152" s="32"/>
      <c r="BLT152" s="32"/>
      <c r="BLU152" s="32"/>
      <c r="BLV152" s="32"/>
      <c r="BLW152" s="32"/>
      <c r="BLX152" s="32"/>
      <c r="BLY152" s="32"/>
      <c r="BLZ152" s="32"/>
      <c r="BMA152" s="32"/>
      <c r="BMB152" s="32"/>
      <c r="BMC152" s="32"/>
      <c r="BMD152" s="32"/>
      <c r="BME152" s="32"/>
      <c r="BMF152" s="32"/>
      <c r="BMG152" s="32"/>
      <c r="BMH152" s="32"/>
      <c r="BMI152" s="32"/>
      <c r="BMJ152" s="32"/>
      <c r="BMK152" s="32"/>
      <c r="BML152" s="32"/>
      <c r="BMM152" s="32"/>
      <c r="BMN152" s="32"/>
      <c r="BMO152" s="32"/>
      <c r="BMP152" s="32"/>
      <c r="BMQ152" s="32"/>
      <c r="BMR152" s="32"/>
      <c r="BMS152" s="32"/>
      <c r="BMT152" s="32"/>
      <c r="BMU152" s="32"/>
      <c r="BMV152" s="32"/>
      <c r="BMW152" s="32"/>
      <c r="BMX152" s="32"/>
      <c r="BMY152" s="32"/>
      <c r="BMZ152" s="32"/>
      <c r="BNA152" s="32"/>
      <c r="BNB152" s="32"/>
      <c r="BNC152" s="32"/>
      <c r="BND152" s="32"/>
      <c r="BNE152" s="32"/>
      <c r="BNF152" s="32"/>
      <c r="BNG152" s="32"/>
      <c r="BNH152" s="32"/>
      <c r="BNI152" s="32"/>
      <c r="BNJ152" s="32"/>
      <c r="BNK152" s="32"/>
      <c r="BNL152" s="32"/>
      <c r="BNM152" s="32"/>
      <c r="BNN152" s="32"/>
      <c r="BNO152" s="32"/>
      <c r="BNP152" s="32"/>
      <c r="BNQ152" s="32"/>
      <c r="BNR152" s="32"/>
      <c r="BNS152" s="32"/>
      <c r="BNT152" s="32"/>
      <c r="BNU152" s="32"/>
      <c r="BNV152" s="32"/>
      <c r="BNW152" s="32"/>
      <c r="BNX152" s="32"/>
      <c r="BNY152" s="32"/>
      <c r="BNZ152" s="32"/>
      <c r="BOA152" s="32"/>
      <c r="BOB152" s="32"/>
      <c r="BOC152" s="32"/>
      <c r="BOD152" s="32"/>
      <c r="BOE152" s="32"/>
      <c r="BOF152" s="32"/>
      <c r="BOG152" s="32"/>
      <c r="BOH152" s="32"/>
      <c r="BOI152" s="32"/>
      <c r="BOJ152" s="32"/>
      <c r="BOK152" s="32"/>
      <c r="BOL152" s="32"/>
      <c r="BOM152" s="32"/>
      <c r="BON152" s="32"/>
      <c r="BOO152" s="32"/>
      <c r="BOP152" s="32"/>
      <c r="BOQ152" s="32"/>
      <c r="BOR152" s="32"/>
      <c r="BOS152" s="32"/>
      <c r="BOT152" s="32"/>
      <c r="BOU152" s="32"/>
      <c r="BOV152" s="32"/>
      <c r="BOW152" s="32"/>
      <c r="BOX152" s="32"/>
      <c r="BOY152" s="32"/>
      <c r="BOZ152" s="32"/>
      <c r="BPA152" s="32"/>
      <c r="BPB152" s="32"/>
      <c r="BPC152" s="32"/>
      <c r="BPD152" s="32"/>
      <c r="BPE152" s="32"/>
      <c r="BPF152" s="32"/>
      <c r="BPG152" s="32"/>
      <c r="BPH152" s="32"/>
      <c r="BPI152" s="32"/>
      <c r="BPJ152" s="32"/>
      <c r="BPK152" s="32"/>
      <c r="BPL152" s="32"/>
      <c r="BPM152" s="32"/>
      <c r="BPN152" s="32"/>
      <c r="BPO152" s="32"/>
      <c r="BPP152" s="32"/>
      <c r="BPQ152" s="32"/>
      <c r="BPR152" s="32"/>
      <c r="BPS152" s="32"/>
      <c r="BPT152" s="32"/>
      <c r="BPU152" s="32"/>
      <c r="BPV152" s="32"/>
      <c r="BPW152" s="32"/>
      <c r="BPX152" s="32"/>
      <c r="BPY152" s="32"/>
      <c r="BPZ152" s="32"/>
      <c r="BQA152" s="32"/>
      <c r="BQB152" s="32"/>
      <c r="BQC152" s="32"/>
      <c r="BQD152" s="32"/>
      <c r="BQE152" s="32"/>
      <c r="BQF152" s="32"/>
      <c r="BQG152" s="32"/>
      <c r="BQH152" s="32"/>
      <c r="BQI152" s="32"/>
      <c r="BQJ152" s="32"/>
      <c r="BQK152" s="32"/>
      <c r="BQL152" s="32"/>
      <c r="BQM152" s="32"/>
      <c r="BQN152" s="32"/>
      <c r="BQO152" s="32"/>
      <c r="BQP152" s="32"/>
      <c r="BQQ152" s="32"/>
      <c r="BQR152" s="32"/>
      <c r="BQS152" s="32"/>
      <c r="BQT152" s="32"/>
      <c r="BQU152" s="32"/>
      <c r="BQV152" s="32"/>
      <c r="BQW152" s="32"/>
      <c r="BQX152" s="32"/>
      <c r="BQY152" s="32"/>
      <c r="BQZ152" s="32"/>
      <c r="BRA152" s="32"/>
      <c r="BRB152" s="32"/>
      <c r="BRC152" s="32"/>
      <c r="BRD152" s="32"/>
      <c r="BRE152" s="32"/>
      <c r="BRF152" s="32"/>
      <c r="BRG152" s="32"/>
      <c r="BRH152" s="32"/>
      <c r="BRI152" s="32"/>
      <c r="BRJ152" s="32"/>
      <c r="BRK152" s="32"/>
      <c r="BRL152" s="32"/>
      <c r="BRM152" s="32"/>
      <c r="BRN152" s="32"/>
      <c r="BRO152" s="32"/>
      <c r="BRP152" s="32"/>
      <c r="BRQ152" s="32"/>
      <c r="BRR152" s="32"/>
      <c r="BRS152" s="32"/>
      <c r="BRT152" s="32"/>
      <c r="BRU152" s="32"/>
      <c r="BRV152" s="32"/>
      <c r="BRW152" s="32"/>
      <c r="BRX152" s="32"/>
      <c r="BRY152" s="32"/>
      <c r="BRZ152" s="32"/>
      <c r="BSA152" s="32"/>
      <c r="BSB152" s="32"/>
    </row>
    <row r="153" spans="1:1848" s="32" customFormat="1" x14ac:dyDescent="0.2">
      <c r="A153" s="36" t="s">
        <v>13</v>
      </c>
      <c r="B153" s="30" t="s">
        <v>1</v>
      </c>
      <c r="C153" s="89">
        <v>84</v>
      </c>
      <c r="D153" s="89">
        <f>D152/C152*100</f>
        <v>100.52825261158596</v>
      </c>
      <c r="E153" s="89">
        <f>E152/D152*100</f>
        <v>1702.2760819507585</v>
      </c>
      <c r="F153" s="89">
        <v>0</v>
      </c>
      <c r="G153" s="89">
        <v>0</v>
      </c>
      <c r="H153" s="89">
        <v>0</v>
      </c>
      <c r="I153" s="89">
        <v>0</v>
      </c>
      <c r="J153" s="89">
        <v>0</v>
      </c>
      <c r="K153" s="89">
        <v>0</v>
      </c>
      <c r="L153" s="89">
        <v>0</v>
      </c>
      <c r="M153" s="89">
        <v>0</v>
      </c>
      <c r="N153" s="35"/>
      <c r="O153" s="35"/>
    </row>
    <row r="154" spans="1:1848" s="32" customFormat="1" ht="27" x14ac:dyDescent="0.2">
      <c r="A154" s="47" t="s">
        <v>31</v>
      </c>
      <c r="B154" s="30" t="s">
        <v>11</v>
      </c>
      <c r="C154" s="96">
        <f>C156+C158</f>
        <v>14882.4</v>
      </c>
      <c r="D154" s="96">
        <f t="shared" ref="D154:E154" si="94">D156+D158</f>
        <v>15235.1</v>
      </c>
      <c r="E154" s="96">
        <f t="shared" si="94"/>
        <v>15186</v>
      </c>
      <c r="F154" s="96">
        <f>F156+F158</f>
        <v>17342.400000000001</v>
      </c>
      <c r="G154" s="96">
        <f t="shared" ref="G154:M154" si="95">G156+G158</f>
        <v>18885.900000000001</v>
      </c>
      <c r="H154" s="96">
        <f t="shared" si="95"/>
        <v>20656.5</v>
      </c>
      <c r="I154" s="96">
        <f t="shared" si="95"/>
        <v>20756.5</v>
      </c>
      <c r="J154" s="96">
        <f t="shared" si="95"/>
        <v>22088.7</v>
      </c>
      <c r="K154" s="96">
        <f t="shared" si="95"/>
        <v>22188.7</v>
      </c>
      <c r="L154" s="96">
        <f t="shared" si="95"/>
        <v>24674.799999999999</v>
      </c>
      <c r="M154" s="96">
        <f t="shared" si="95"/>
        <v>24874.799999999999</v>
      </c>
      <c r="N154" s="31"/>
      <c r="O154" s="31"/>
    </row>
    <row r="155" spans="1:1848" s="32" customFormat="1" x14ac:dyDescent="0.2">
      <c r="A155" s="36" t="s">
        <v>13</v>
      </c>
      <c r="B155" s="30" t="s">
        <v>1</v>
      </c>
      <c r="C155" s="89">
        <v>96.2</v>
      </c>
      <c r="D155" s="89">
        <f>D154/C154*100</f>
        <v>102.36991345481911</v>
      </c>
      <c r="E155" s="89">
        <f>E154/D154*100</f>
        <v>99.677717901424998</v>
      </c>
      <c r="F155" s="89">
        <f t="shared" ref="F155" si="96">F154/E154*100</f>
        <v>114.19992097984988</v>
      </c>
      <c r="G155" s="89">
        <f>G154/F154*100</f>
        <v>108.90015222806532</v>
      </c>
      <c r="H155" s="89">
        <f>H154/G154*100</f>
        <v>109.37524820103886</v>
      </c>
      <c r="I155" s="89">
        <f>I154/G154*100</f>
        <v>109.90474375062877</v>
      </c>
      <c r="J155" s="89">
        <f>J154/H154*100</f>
        <v>106.93341079079224</v>
      </c>
      <c r="K155" s="89">
        <f>K154/I154*100</f>
        <v>106.90000722665189</v>
      </c>
      <c r="L155" s="89">
        <f>L154/J154*100</f>
        <v>111.70779629403269</v>
      </c>
      <c r="M155" s="89">
        <f>M154/K154*100</f>
        <v>112.10571146574605</v>
      </c>
      <c r="N155" s="35"/>
      <c r="O155" s="35"/>
    </row>
    <row r="156" spans="1:1848" s="84" customFormat="1" ht="38.25" x14ac:dyDescent="0.2">
      <c r="A156" s="29" t="s">
        <v>53</v>
      </c>
      <c r="B156" s="30" t="s">
        <v>11</v>
      </c>
      <c r="C156" s="89">
        <v>0</v>
      </c>
      <c r="D156" s="89">
        <v>0</v>
      </c>
      <c r="E156" s="89">
        <v>0</v>
      </c>
      <c r="F156" s="89">
        <v>0</v>
      </c>
      <c r="G156" s="89">
        <v>0</v>
      </c>
      <c r="H156" s="89">
        <v>0</v>
      </c>
      <c r="I156" s="89">
        <v>0</v>
      </c>
      <c r="J156" s="89">
        <v>0</v>
      </c>
      <c r="K156" s="89">
        <v>0</v>
      </c>
      <c r="L156" s="89">
        <v>0</v>
      </c>
      <c r="M156" s="89">
        <v>0</v>
      </c>
      <c r="N156" s="31"/>
      <c r="O156" s="31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  <c r="FB156" s="32"/>
      <c r="FC156" s="32"/>
      <c r="FD156" s="32"/>
      <c r="FE156" s="32"/>
      <c r="FF156" s="32"/>
      <c r="FG156" s="32"/>
      <c r="FH156" s="32"/>
      <c r="FI156" s="32"/>
      <c r="FJ156" s="32"/>
      <c r="FK156" s="32"/>
      <c r="FL156" s="32"/>
      <c r="FM156" s="32"/>
      <c r="FN156" s="32"/>
      <c r="FO156" s="32"/>
      <c r="FP156" s="32"/>
      <c r="FQ156" s="32"/>
      <c r="FR156" s="32"/>
      <c r="FS156" s="32"/>
      <c r="FT156" s="32"/>
      <c r="FU156" s="32"/>
      <c r="FV156" s="32"/>
      <c r="FW156" s="32"/>
      <c r="FX156" s="32"/>
      <c r="FY156" s="32"/>
      <c r="FZ156" s="32"/>
      <c r="GA156" s="32"/>
      <c r="GB156" s="32"/>
      <c r="GC156" s="32"/>
      <c r="GD156" s="32"/>
      <c r="GE156" s="32"/>
      <c r="GF156" s="32"/>
      <c r="GG156" s="32"/>
      <c r="GH156" s="32"/>
      <c r="GI156" s="32"/>
      <c r="GJ156" s="32"/>
      <c r="GK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  <c r="IU156" s="32"/>
      <c r="IV156" s="32"/>
      <c r="IW156" s="32"/>
      <c r="IX156" s="32"/>
      <c r="IY156" s="32"/>
      <c r="IZ156" s="32"/>
      <c r="JA156" s="32"/>
      <c r="JB156" s="32"/>
      <c r="JC156" s="32"/>
      <c r="JD156" s="32"/>
      <c r="JE156" s="32"/>
      <c r="JF156" s="32"/>
      <c r="JG156" s="32"/>
      <c r="JH156" s="32"/>
      <c r="JI156" s="32"/>
      <c r="JJ156" s="32"/>
      <c r="JK156" s="32"/>
      <c r="JL156" s="32"/>
      <c r="JM156" s="32"/>
      <c r="JN156" s="32"/>
      <c r="JO156" s="32"/>
      <c r="JP156" s="32"/>
      <c r="JQ156" s="32"/>
      <c r="JR156" s="32"/>
      <c r="JS156" s="32"/>
      <c r="JT156" s="32"/>
      <c r="JU156" s="32"/>
      <c r="JV156" s="32"/>
      <c r="JW156" s="32"/>
      <c r="JX156" s="32"/>
      <c r="JY156" s="32"/>
      <c r="JZ156" s="32"/>
      <c r="KA156" s="32"/>
      <c r="KB156" s="32"/>
      <c r="KC156" s="32"/>
      <c r="KD156" s="32"/>
      <c r="KE156" s="32"/>
      <c r="KF156" s="32"/>
      <c r="KG156" s="32"/>
      <c r="KH156" s="32"/>
      <c r="KI156" s="32"/>
      <c r="KJ156" s="32"/>
      <c r="KK156" s="32"/>
      <c r="KL156" s="32"/>
      <c r="KM156" s="32"/>
      <c r="KN156" s="32"/>
      <c r="KO156" s="32"/>
      <c r="KP156" s="32"/>
      <c r="KQ156" s="32"/>
      <c r="KR156" s="32"/>
      <c r="KS156" s="32"/>
      <c r="KT156" s="32"/>
      <c r="KU156" s="32"/>
      <c r="KV156" s="32"/>
      <c r="KW156" s="32"/>
      <c r="KX156" s="32"/>
      <c r="KY156" s="32"/>
      <c r="KZ156" s="32"/>
      <c r="LA156" s="32"/>
      <c r="LB156" s="32"/>
      <c r="LC156" s="32"/>
      <c r="LD156" s="32"/>
      <c r="LE156" s="32"/>
      <c r="LF156" s="32"/>
      <c r="LG156" s="32"/>
      <c r="LH156" s="32"/>
      <c r="LI156" s="32"/>
      <c r="LJ156" s="32"/>
      <c r="LK156" s="32"/>
      <c r="LL156" s="32"/>
      <c r="LM156" s="32"/>
      <c r="LN156" s="32"/>
      <c r="LO156" s="32"/>
      <c r="LP156" s="32"/>
      <c r="LQ156" s="32"/>
      <c r="LR156" s="32"/>
      <c r="LS156" s="32"/>
      <c r="LT156" s="32"/>
      <c r="LU156" s="32"/>
      <c r="LV156" s="32"/>
      <c r="LW156" s="32"/>
      <c r="LX156" s="32"/>
      <c r="LY156" s="32"/>
      <c r="LZ156" s="32"/>
      <c r="MA156" s="32"/>
      <c r="MB156" s="32"/>
      <c r="MC156" s="32"/>
      <c r="MD156" s="32"/>
      <c r="ME156" s="32"/>
      <c r="MF156" s="32"/>
      <c r="MG156" s="32"/>
      <c r="MH156" s="32"/>
      <c r="MI156" s="32"/>
      <c r="MJ156" s="32"/>
      <c r="MK156" s="32"/>
      <c r="ML156" s="32"/>
      <c r="MM156" s="32"/>
      <c r="MN156" s="32"/>
      <c r="MO156" s="32"/>
      <c r="MP156" s="32"/>
      <c r="MQ156" s="32"/>
      <c r="MR156" s="32"/>
      <c r="MS156" s="32"/>
      <c r="MT156" s="32"/>
      <c r="MU156" s="32"/>
      <c r="MV156" s="32"/>
      <c r="MW156" s="32"/>
      <c r="MX156" s="32"/>
      <c r="MY156" s="32"/>
      <c r="MZ156" s="32"/>
      <c r="NA156" s="32"/>
      <c r="NB156" s="32"/>
      <c r="NC156" s="32"/>
      <c r="ND156" s="32"/>
      <c r="NE156" s="32"/>
      <c r="NF156" s="32"/>
      <c r="NG156" s="32"/>
      <c r="NH156" s="32"/>
      <c r="NI156" s="32"/>
      <c r="NJ156" s="32"/>
      <c r="NK156" s="32"/>
      <c r="NL156" s="32"/>
      <c r="NM156" s="32"/>
      <c r="NN156" s="32"/>
      <c r="NO156" s="32"/>
      <c r="NP156" s="32"/>
      <c r="NQ156" s="32"/>
      <c r="NR156" s="32"/>
      <c r="NS156" s="32"/>
      <c r="NT156" s="32"/>
      <c r="NU156" s="32"/>
      <c r="NV156" s="32"/>
      <c r="NW156" s="32"/>
      <c r="NX156" s="32"/>
      <c r="NY156" s="32"/>
      <c r="NZ156" s="32"/>
      <c r="OA156" s="32"/>
      <c r="OB156" s="32"/>
      <c r="OC156" s="32"/>
      <c r="OD156" s="32"/>
      <c r="OE156" s="32"/>
      <c r="OF156" s="32"/>
      <c r="OG156" s="32"/>
      <c r="OH156" s="32"/>
      <c r="OI156" s="32"/>
      <c r="OJ156" s="32"/>
      <c r="OK156" s="32"/>
      <c r="OL156" s="32"/>
      <c r="OM156" s="32"/>
      <c r="ON156" s="32"/>
      <c r="OO156" s="32"/>
      <c r="OP156" s="32"/>
      <c r="OQ156" s="32"/>
      <c r="OR156" s="32"/>
      <c r="OS156" s="32"/>
      <c r="OT156" s="32"/>
      <c r="OU156" s="32"/>
      <c r="OV156" s="32"/>
      <c r="OW156" s="32"/>
      <c r="OX156" s="32"/>
      <c r="OY156" s="32"/>
      <c r="OZ156" s="32"/>
      <c r="PA156" s="32"/>
      <c r="PB156" s="32"/>
      <c r="PC156" s="32"/>
      <c r="PD156" s="32"/>
      <c r="PE156" s="32"/>
      <c r="PF156" s="32"/>
      <c r="PG156" s="32"/>
      <c r="PH156" s="32"/>
      <c r="PI156" s="32"/>
      <c r="PJ156" s="32"/>
      <c r="PK156" s="32"/>
      <c r="PL156" s="32"/>
      <c r="PM156" s="32"/>
      <c r="PN156" s="32"/>
      <c r="PO156" s="32"/>
      <c r="PP156" s="32"/>
      <c r="PQ156" s="32"/>
      <c r="PR156" s="32"/>
      <c r="PS156" s="32"/>
      <c r="PT156" s="32"/>
      <c r="PU156" s="32"/>
      <c r="PV156" s="32"/>
      <c r="PW156" s="32"/>
      <c r="PX156" s="32"/>
      <c r="PY156" s="32"/>
      <c r="PZ156" s="32"/>
      <c r="QA156" s="32"/>
      <c r="QB156" s="32"/>
      <c r="QC156" s="32"/>
      <c r="QD156" s="32"/>
      <c r="QE156" s="32"/>
      <c r="QF156" s="32"/>
      <c r="QG156" s="32"/>
      <c r="QH156" s="32"/>
      <c r="QI156" s="32"/>
      <c r="QJ156" s="32"/>
      <c r="QK156" s="32"/>
      <c r="QL156" s="32"/>
      <c r="QM156" s="32"/>
      <c r="QN156" s="32"/>
      <c r="QO156" s="32"/>
      <c r="QP156" s="32"/>
      <c r="QQ156" s="32"/>
      <c r="QR156" s="32"/>
      <c r="QS156" s="32"/>
      <c r="QT156" s="32"/>
      <c r="QU156" s="32"/>
      <c r="QV156" s="32"/>
      <c r="QW156" s="32"/>
      <c r="QX156" s="32"/>
      <c r="QY156" s="32"/>
      <c r="QZ156" s="32"/>
      <c r="RA156" s="32"/>
      <c r="RB156" s="32"/>
      <c r="RC156" s="32"/>
      <c r="RD156" s="32"/>
      <c r="RE156" s="32"/>
      <c r="RF156" s="32"/>
      <c r="RG156" s="32"/>
      <c r="RH156" s="32"/>
      <c r="RI156" s="32"/>
      <c r="RJ156" s="32"/>
      <c r="RK156" s="32"/>
      <c r="RL156" s="32"/>
      <c r="RM156" s="32"/>
      <c r="RN156" s="32"/>
      <c r="RO156" s="32"/>
      <c r="RP156" s="32"/>
      <c r="RQ156" s="32"/>
      <c r="RR156" s="32"/>
      <c r="RS156" s="32"/>
      <c r="RT156" s="32"/>
      <c r="RU156" s="32"/>
      <c r="RV156" s="32"/>
      <c r="RW156" s="32"/>
      <c r="RX156" s="32"/>
      <c r="RY156" s="32"/>
      <c r="RZ156" s="32"/>
      <c r="SA156" s="32"/>
      <c r="SB156" s="32"/>
      <c r="SC156" s="32"/>
      <c r="SD156" s="32"/>
      <c r="SE156" s="32"/>
      <c r="SF156" s="32"/>
      <c r="SG156" s="32"/>
      <c r="SH156" s="32"/>
      <c r="SI156" s="32"/>
      <c r="SJ156" s="32"/>
      <c r="SK156" s="32"/>
      <c r="SL156" s="32"/>
      <c r="SM156" s="32"/>
      <c r="SN156" s="32"/>
      <c r="SO156" s="32"/>
      <c r="SP156" s="32"/>
      <c r="SQ156" s="32"/>
      <c r="SR156" s="32"/>
      <c r="SS156" s="32"/>
      <c r="ST156" s="32"/>
      <c r="SU156" s="32"/>
      <c r="SV156" s="32"/>
      <c r="SW156" s="32"/>
      <c r="SX156" s="32"/>
      <c r="SY156" s="32"/>
      <c r="SZ156" s="32"/>
      <c r="TA156" s="32"/>
      <c r="TB156" s="32"/>
      <c r="TC156" s="32"/>
      <c r="TD156" s="32"/>
      <c r="TE156" s="32"/>
      <c r="TF156" s="32"/>
      <c r="TG156" s="32"/>
      <c r="TH156" s="32"/>
      <c r="TI156" s="32"/>
      <c r="TJ156" s="32"/>
      <c r="TK156" s="32"/>
      <c r="TL156" s="32"/>
      <c r="TM156" s="32"/>
      <c r="TN156" s="32"/>
      <c r="TO156" s="32"/>
      <c r="TP156" s="32"/>
      <c r="TQ156" s="32"/>
      <c r="TR156" s="32"/>
      <c r="TS156" s="32"/>
      <c r="TT156" s="32"/>
      <c r="TU156" s="32"/>
      <c r="TV156" s="32"/>
      <c r="TW156" s="32"/>
      <c r="TX156" s="32"/>
      <c r="TY156" s="32"/>
      <c r="TZ156" s="32"/>
      <c r="UA156" s="32"/>
      <c r="UB156" s="32"/>
      <c r="UC156" s="32"/>
      <c r="UD156" s="32"/>
      <c r="UE156" s="32"/>
      <c r="UF156" s="32"/>
      <c r="UG156" s="32"/>
      <c r="UH156" s="32"/>
      <c r="UI156" s="32"/>
      <c r="UJ156" s="32"/>
      <c r="UK156" s="32"/>
      <c r="UL156" s="32"/>
      <c r="UM156" s="32"/>
      <c r="UN156" s="32"/>
      <c r="UO156" s="32"/>
      <c r="UP156" s="32"/>
      <c r="UQ156" s="32"/>
      <c r="UR156" s="32"/>
      <c r="US156" s="32"/>
      <c r="UT156" s="32"/>
      <c r="UU156" s="32"/>
      <c r="UV156" s="32"/>
      <c r="UW156" s="32"/>
      <c r="UX156" s="32"/>
      <c r="UY156" s="32"/>
      <c r="UZ156" s="32"/>
      <c r="VA156" s="32"/>
      <c r="VB156" s="32"/>
      <c r="VC156" s="32"/>
      <c r="VD156" s="32"/>
      <c r="VE156" s="32"/>
      <c r="VF156" s="32"/>
      <c r="VG156" s="32"/>
      <c r="VH156" s="32"/>
      <c r="VI156" s="32"/>
      <c r="VJ156" s="32"/>
      <c r="VK156" s="32"/>
      <c r="VL156" s="32"/>
      <c r="VM156" s="32"/>
      <c r="VN156" s="32"/>
      <c r="VO156" s="32"/>
      <c r="VP156" s="32"/>
      <c r="VQ156" s="32"/>
      <c r="VR156" s="32"/>
      <c r="VS156" s="32"/>
      <c r="VT156" s="32"/>
      <c r="VU156" s="32"/>
      <c r="VV156" s="32"/>
      <c r="VW156" s="32"/>
      <c r="VX156" s="32"/>
      <c r="VY156" s="32"/>
      <c r="VZ156" s="32"/>
      <c r="WA156" s="32"/>
      <c r="WB156" s="32"/>
      <c r="WC156" s="32"/>
      <c r="WD156" s="32"/>
      <c r="WE156" s="32"/>
      <c r="WF156" s="32"/>
      <c r="WG156" s="32"/>
      <c r="WH156" s="32"/>
      <c r="WI156" s="32"/>
      <c r="WJ156" s="32"/>
      <c r="WK156" s="32"/>
      <c r="WL156" s="32"/>
      <c r="WM156" s="32"/>
      <c r="WN156" s="32"/>
      <c r="WO156" s="32"/>
      <c r="WP156" s="32"/>
      <c r="WQ156" s="32"/>
      <c r="WR156" s="32"/>
      <c r="WS156" s="32"/>
      <c r="WT156" s="32"/>
      <c r="WU156" s="32"/>
      <c r="WV156" s="32"/>
      <c r="WW156" s="32"/>
      <c r="WX156" s="32"/>
      <c r="WY156" s="32"/>
      <c r="WZ156" s="32"/>
      <c r="XA156" s="32"/>
      <c r="XB156" s="32"/>
      <c r="XC156" s="32"/>
      <c r="XD156" s="32"/>
      <c r="XE156" s="32"/>
      <c r="XF156" s="32"/>
      <c r="XG156" s="32"/>
      <c r="XH156" s="32"/>
      <c r="XI156" s="32"/>
      <c r="XJ156" s="32"/>
      <c r="XK156" s="32"/>
      <c r="XL156" s="32"/>
      <c r="XM156" s="32"/>
      <c r="XN156" s="32"/>
      <c r="XO156" s="32"/>
      <c r="XP156" s="32"/>
      <c r="XQ156" s="32"/>
      <c r="XR156" s="32"/>
      <c r="XS156" s="32"/>
      <c r="XT156" s="32"/>
      <c r="XU156" s="32"/>
      <c r="XV156" s="32"/>
      <c r="XW156" s="32"/>
      <c r="XX156" s="32"/>
      <c r="XY156" s="32"/>
      <c r="XZ156" s="32"/>
      <c r="YA156" s="32"/>
      <c r="YB156" s="32"/>
      <c r="YC156" s="32"/>
      <c r="YD156" s="32"/>
      <c r="YE156" s="32"/>
      <c r="YF156" s="32"/>
      <c r="YG156" s="32"/>
      <c r="YH156" s="32"/>
      <c r="YI156" s="32"/>
      <c r="YJ156" s="32"/>
      <c r="YK156" s="32"/>
      <c r="YL156" s="32"/>
      <c r="YM156" s="32"/>
      <c r="YN156" s="32"/>
      <c r="YO156" s="32"/>
      <c r="YP156" s="32"/>
      <c r="YQ156" s="32"/>
      <c r="YR156" s="32"/>
      <c r="YS156" s="32"/>
      <c r="YT156" s="32"/>
      <c r="YU156" s="32"/>
      <c r="YV156" s="32"/>
      <c r="YW156" s="32"/>
      <c r="YX156" s="32"/>
      <c r="YY156" s="32"/>
      <c r="YZ156" s="32"/>
      <c r="ZA156" s="32"/>
      <c r="ZB156" s="32"/>
      <c r="ZC156" s="32"/>
      <c r="ZD156" s="32"/>
      <c r="ZE156" s="32"/>
      <c r="ZF156" s="32"/>
      <c r="ZG156" s="32"/>
      <c r="ZH156" s="32"/>
      <c r="ZI156" s="32"/>
      <c r="ZJ156" s="32"/>
      <c r="ZK156" s="32"/>
      <c r="ZL156" s="32"/>
      <c r="ZM156" s="32"/>
      <c r="ZN156" s="32"/>
      <c r="ZO156" s="32"/>
      <c r="ZP156" s="32"/>
      <c r="ZQ156" s="32"/>
      <c r="ZR156" s="32"/>
      <c r="ZS156" s="32"/>
      <c r="ZT156" s="32"/>
      <c r="ZU156" s="32"/>
      <c r="ZV156" s="32"/>
      <c r="ZW156" s="32"/>
      <c r="ZX156" s="32"/>
      <c r="ZY156" s="32"/>
      <c r="ZZ156" s="32"/>
      <c r="AAA156" s="32"/>
      <c r="AAB156" s="32"/>
      <c r="AAC156" s="32"/>
      <c r="AAD156" s="32"/>
      <c r="AAE156" s="32"/>
      <c r="AAF156" s="32"/>
      <c r="AAG156" s="32"/>
      <c r="AAH156" s="32"/>
      <c r="AAI156" s="32"/>
      <c r="AAJ156" s="32"/>
      <c r="AAK156" s="32"/>
      <c r="AAL156" s="32"/>
      <c r="AAM156" s="32"/>
      <c r="AAN156" s="32"/>
      <c r="AAO156" s="32"/>
      <c r="AAP156" s="32"/>
      <c r="AAQ156" s="32"/>
      <c r="AAR156" s="32"/>
      <c r="AAS156" s="32"/>
      <c r="AAT156" s="32"/>
      <c r="AAU156" s="32"/>
      <c r="AAV156" s="32"/>
      <c r="AAW156" s="32"/>
      <c r="AAX156" s="32"/>
      <c r="AAY156" s="32"/>
      <c r="AAZ156" s="32"/>
      <c r="ABA156" s="32"/>
      <c r="ABB156" s="32"/>
      <c r="ABC156" s="32"/>
      <c r="ABD156" s="32"/>
      <c r="ABE156" s="32"/>
      <c r="ABF156" s="32"/>
      <c r="ABG156" s="32"/>
      <c r="ABH156" s="32"/>
      <c r="ABI156" s="32"/>
      <c r="ABJ156" s="32"/>
      <c r="ABK156" s="32"/>
      <c r="ABL156" s="32"/>
      <c r="ABM156" s="32"/>
      <c r="ABN156" s="32"/>
      <c r="ABO156" s="32"/>
      <c r="ABP156" s="32"/>
      <c r="ABQ156" s="32"/>
      <c r="ABR156" s="32"/>
      <c r="ABS156" s="32"/>
      <c r="ABT156" s="32"/>
      <c r="ABU156" s="32"/>
      <c r="ABV156" s="32"/>
      <c r="ABW156" s="32"/>
      <c r="ABX156" s="32"/>
      <c r="ABY156" s="32"/>
      <c r="ABZ156" s="32"/>
      <c r="ACA156" s="32"/>
      <c r="ACB156" s="32"/>
      <c r="ACC156" s="32"/>
      <c r="ACD156" s="32"/>
      <c r="ACE156" s="32"/>
      <c r="ACF156" s="32"/>
      <c r="ACG156" s="32"/>
      <c r="ACH156" s="32"/>
      <c r="ACI156" s="32"/>
      <c r="ACJ156" s="32"/>
      <c r="ACK156" s="32"/>
      <c r="ACL156" s="32"/>
      <c r="ACM156" s="32"/>
      <c r="ACN156" s="32"/>
      <c r="ACO156" s="32"/>
      <c r="ACP156" s="32"/>
      <c r="ACQ156" s="32"/>
      <c r="ACR156" s="32"/>
      <c r="ACS156" s="32"/>
      <c r="ACT156" s="32"/>
      <c r="ACU156" s="32"/>
      <c r="ACV156" s="32"/>
      <c r="ACW156" s="32"/>
      <c r="ACX156" s="32"/>
      <c r="ACY156" s="32"/>
      <c r="ACZ156" s="32"/>
      <c r="ADA156" s="32"/>
      <c r="ADB156" s="32"/>
      <c r="ADC156" s="32"/>
      <c r="ADD156" s="32"/>
      <c r="ADE156" s="32"/>
      <c r="ADF156" s="32"/>
      <c r="ADG156" s="32"/>
      <c r="ADH156" s="32"/>
      <c r="ADI156" s="32"/>
      <c r="ADJ156" s="32"/>
      <c r="ADK156" s="32"/>
      <c r="ADL156" s="32"/>
      <c r="ADM156" s="32"/>
      <c r="ADN156" s="32"/>
      <c r="ADO156" s="32"/>
      <c r="ADP156" s="32"/>
      <c r="ADQ156" s="32"/>
      <c r="ADR156" s="32"/>
      <c r="ADS156" s="32"/>
      <c r="ADT156" s="32"/>
      <c r="ADU156" s="32"/>
      <c r="ADV156" s="32"/>
      <c r="ADW156" s="32"/>
      <c r="ADX156" s="32"/>
      <c r="ADY156" s="32"/>
      <c r="ADZ156" s="32"/>
      <c r="AEA156" s="32"/>
      <c r="AEB156" s="32"/>
      <c r="AEC156" s="32"/>
      <c r="AED156" s="32"/>
      <c r="AEE156" s="32"/>
      <c r="AEF156" s="32"/>
      <c r="AEG156" s="32"/>
      <c r="AEH156" s="32"/>
      <c r="AEI156" s="32"/>
      <c r="AEJ156" s="32"/>
      <c r="AEK156" s="32"/>
      <c r="AEL156" s="32"/>
      <c r="AEM156" s="32"/>
      <c r="AEN156" s="32"/>
      <c r="AEO156" s="32"/>
      <c r="AEP156" s="32"/>
      <c r="AEQ156" s="32"/>
      <c r="AER156" s="32"/>
      <c r="AES156" s="32"/>
      <c r="AET156" s="32"/>
      <c r="AEU156" s="32"/>
      <c r="AEV156" s="32"/>
      <c r="AEW156" s="32"/>
      <c r="AEX156" s="32"/>
      <c r="AEY156" s="32"/>
      <c r="AEZ156" s="32"/>
      <c r="AFA156" s="32"/>
      <c r="AFB156" s="32"/>
      <c r="AFC156" s="32"/>
      <c r="AFD156" s="32"/>
      <c r="AFE156" s="32"/>
      <c r="AFF156" s="32"/>
      <c r="AFG156" s="32"/>
      <c r="AFH156" s="32"/>
      <c r="AFI156" s="32"/>
      <c r="AFJ156" s="32"/>
      <c r="AFK156" s="32"/>
      <c r="AFL156" s="32"/>
      <c r="AFM156" s="32"/>
      <c r="AFN156" s="32"/>
      <c r="AFO156" s="32"/>
      <c r="AFP156" s="32"/>
      <c r="AFQ156" s="32"/>
      <c r="AFR156" s="32"/>
      <c r="AFS156" s="32"/>
      <c r="AFT156" s="32"/>
      <c r="AFU156" s="32"/>
      <c r="AFV156" s="32"/>
      <c r="AFW156" s="32"/>
      <c r="AFX156" s="32"/>
      <c r="AFY156" s="32"/>
      <c r="AFZ156" s="32"/>
      <c r="AGA156" s="32"/>
      <c r="AGB156" s="32"/>
      <c r="AGC156" s="32"/>
      <c r="AGD156" s="32"/>
      <c r="AGE156" s="32"/>
      <c r="AGF156" s="32"/>
      <c r="AGG156" s="32"/>
      <c r="AGH156" s="32"/>
      <c r="AGI156" s="32"/>
      <c r="AGJ156" s="32"/>
      <c r="AGK156" s="32"/>
      <c r="AGL156" s="32"/>
      <c r="AGM156" s="32"/>
      <c r="AGN156" s="32"/>
      <c r="AGO156" s="32"/>
      <c r="AGP156" s="32"/>
      <c r="AGQ156" s="32"/>
      <c r="AGR156" s="32"/>
      <c r="AGS156" s="32"/>
      <c r="AGT156" s="32"/>
      <c r="AGU156" s="32"/>
      <c r="AGV156" s="32"/>
      <c r="AGW156" s="32"/>
      <c r="AGX156" s="32"/>
      <c r="AGY156" s="32"/>
      <c r="AGZ156" s="32"/>
      <c r="AHA156" s="32"/>
      <c r="AHB156" s="32"/>
      <c r="AHC156" s="32"/>
      <c r="AHD156" s="32"/>
      <c r="AHE156" s="32"/>
      <c r="AHF156" s="32"/>
      <c r="AHG156" s="32"/>
      <c r="AHH156" s="32"/>
      <c r="AHI156" s="32"/>
      <c r="AHJ156" s="32"/>
      <c r="AHK156" s="32"/>
      <c r="AHL156" s="32"/>
      <c r="AHM156" s="32"/>
      <c r="AHN156" s="32"/>
      <c r="AHO156" s="32"/>
      <c r="AHP156" s="32"/>
      <c r="AHQ156" s="32"/>
      <c r="AHR156" s="32"/>
      <c r="AHS156" s="32"/>
      <c r="AHT156" s="32"/>
      <c r="AHU156" s="32"/>
      <c r="AHV156" s="32"/>
      <c r="AHW156" s="32"/>
      <c r="AHX156" s="32"/>
      <c r="AHY156" s="32"/>
      <c r="AHZ156" s="32"/>
      <c r="AIA156" s="32"/>
      <c r="AIB156" s="32"/>
      <c r="AIC156" s="32"/>
      <c r="AID156" s="32"/>
      <c r="AIE156" s="32"/>
      <c r="AIF156" s="32"/>
      <c r="AIG156" s="32"/>
      <c r="AIH156" s="32"/>
      <c r="AII156" s="32"/>
      <c r="AIJ156" s="32"/>
      <c r="AIK156" s="32"/>
      <c r="AIL156" s="32"/>
      <c r="AIM156" s="32"/>
      <c r="AIN156" s="32"/>
      <c r="AIO156" s="32"/>
      <c r="AIP156" s="32"/>
      <c r="AIQ156" s="32"/>
      <c r="AIR156" s="32"/>
      <c r="AIS156" s="32"/>
      <c r="AIT156" s="32"/>
      <c r="AIU156" s="32"/>
      <c r="AIV156" s="32"/>
      <c r="AIW156" s="32"/>
      <c r="AIX156" s="32"/>
      <c r="AIY156" s="32"/>
      <c r="AIZ156" s="32"/>
      <c r="AJA156" s="32"/>
      <c r="AJB156" s="32"/>
      <c r="AJC156" s="32"/>
      <c r="AJD156" s="32"/>
      <c r="AJE156" s="32"/>
      <c r="AJF156" s="32"/>
      <c r="AJG156" s="32"/>
      <c r="AJH156" s="32"/>
      <c r="AJI156" s="32"/>
      <c r="AJJ156" s="32"/>
      <c r="AJK156" s="32"/>
      <c r="AJL156" s="32"/>
      <c r="AJM156" s="32"/>
      <c r="AJN156" s="32"/>
      <c r="AJO156" s="32"/>
      <c r="AJP156" s="32"/>
      <c r="AJQ156" s="32"/>
      <c r="AJR156" s="32"/>
      <c r="AJS156" s="32"/>
      <c r="AJT156" s="32"/>
      <c r="AJU156" s="32"/>
      <c r="AJV156" s="32"/>
      <c r="AJW156" s="32"/>
      <c r="AJX156" s="32"/>
      <c r="AJY156" s="32"/>
      <c r="AJZ156" s="32"/>
      <c r="AKA156" s="32"/>
      <c r="AKB156" s="32"/>
      <c r="AKC156" s="32"/>
      <c r="AKD156" s="32"/>
      <c r="AKE156" s="32"/>
      <c r="AKF156" s="32"/>
      <c r="AKG156" s="32"/>
      <c r="AKH156" s="32"/>
      <c r="AKI156" s="32"/>
      <c r="AKJ156" s="32"/>
      <c r="AKK156" s="32"/>
      <c r="AKL156" s="32"/>
      <c r="AKM156" s="32"/>
      <c r="AKN156" s="32"/>
      <c r="AKO156" s="32"/>
      <c r="AKP156" s="32"/>
      <c r="AKQ156" s="32"/>
      <c r="AKR156" s="32"/>
      <c r="AKS156" s="32"/>
      <c r="AKT156" s="32"/>
      <c r="AKU156" s="32"/>
      <c r="AKV156" s="32"/>
      <c r="AKW156" s="32"/>
      <c r="AKX156" s="32"/>
      <c r="AKY156" s="32"/>
      <c r="AKZ156" s="32"/>
      <c r="ALA156" s="32"/>
      <c r="ALB156" s="32"/>
      <c r="ALC156" s="32"/>
      <c r="ALD156" s="32"/>
      <c r="ALE156" s="32"/>
      <c r="ALF156" s="32"/>
      <c r="ALG156" s="32"/>
      <c r="ALH156" s="32"/>
      <c r="ALI156" s="32"/>
      <c r="ALJ156" s="32"/>
      <c r="ALK156" s="32"/>
      <c r="ALL156" s="32"/>
      <c r="ALM156" s="32"/>
      <c r="ALN156" s="32"/>
      <c r="ALO156" s="32"/>
      <c r="ALP156" s="32"/>
      <c r="ALQ156" s="32"/>
      <c r="ALR156" s="32"/>
      <c r="ALS156" s="32"/>
      <c r="ALT156" s="32"/>
      <c r="ALU156" s="32"/>
      <c r="ALV156" s="32"/>
      <c r="ALW156" s="32"/>
      <c r="ALX156" s="32"/>
      <c r="ALY156" s="32"/>
      <c r="ALZ156" s="32"/>
      <c r="AMA156" s="32"/>
      <c r="AMB156" s="32"/>
      <c r="AMC156" s="32"/>
      <c r="AMD156" s="32"/>
      <c r="AME156" s="32"/>
      <c r="AMF156" s="32"/>
      <c r="AMG156" s="32"/>
      <c r="AMH156" s="32"/>
      <c r="AMI156" s="32"/>
      <c r="AMJ156" s="32"/>
      <c r="AMK156" s="32"/>
      <c r="AML156" s="32"/>
      <c r="AMM156" s="32"/>
      <c r="AMN156" s="32"/>
      <c r="AMO156" s="32"/>
      <c r="AMP156" s="32"/>
      <c r="AMQ156" s="32"/>
      <c r="AMR156" s="32"/>
      <c r="AMS156" s="32"/>
      <c r="AMT156" s="32"/>
      <c r="AMU156" s="32"/>
      <c r="AMV156" s="32"/>
      <c r="AMW156" s="32"/>
      <c r="AMX156" s="32"/>
      <c r="AMY156" s="32"/>
      <c r="AMZ156" s="32"/>
      <c r="ANA156" s="32"/>
      <c r="ANB156" s="32"/>
      <c r="ANC156" s="32"/>
      <c r="AND156" s="32"/>
      <c r="ANE156" s="32"/>
      <c r="ANF156" s="32"/>
      <c r="ANG156" s="32"/>
      <c r="ANH156" s="32"/>
      <c r="ANI156" s="32"/>
      <c r="ANJ156" s="32"/>
      <c r="ANK156" s="32"/>
      <c r="ANL156" s="32"/>
      <c r="ANM156" s="32"/>
      <c r="ANN156" s="32"/>
      <c r="ANO156" s="32"/>
      <c r="ANP156" s="32"/>
      <c r="ANQ156" s="32"/>
      <c r="ANR156" s="32"/>
      <c r="ANS156" s="32"/>
      <c r="ANT156" s="32"/>
      <c r="ANU156" s="32"/>
      <c r="ANV156" s="32"/>
      <c r="ANW156" s="32"/>
      <c r="ANX156" s="32"/>
      <c r="ANY156" s="32"/>
      <c r="ANZ156" s="32"/>
      <c r="AOA156" s="32"/>
      <c r="AOB156" s="32"/>
      <c r="AOC156" s="32"/>
      <c r="AOD156" s="32"/>
      <c r="AOE156" s="32"/>
      <c r="AOF156" s="32"/>
      <c r="AOG156" s="32"/>
      <c r="AOH156" s="32"/>
      <c r="AOI156" s="32"/>
      <c r="AOJ156" s="32"/>
      <c r="AOK156" s="32"/>
      <c r="AOL156" s="32"/>
      <c r="AOM156" s="32"/>
      <c r="AON156" s="32"/>
      <c r="AOO156" s="32"/>
      <c r="AOP156" s="32"/>
      <c r="AOQ156" s="32"/>
      <c r="AOR156" s="32"/>
      <c r="AOS156" s="32"/>
      <c r="AOT156" s="32"/>
      <c r="AOU156" s="32"/>
      <c r="AOV156" s="32"/>
      <c r="AOW156" s="32"/>
      <c r="AOX156" s="32"/>
      <c r="AOY156" s="32"/>
      <c r="AOZ156" s="32"/>
      <c r="APA156" s="32"/>
      <c r="APB156" s="32"/>
      <c r="APC156" s="32"/>
      <c r="APD156" s="32"/>
      <c r="APE156" s="32"/>
      <c r="APF156" s="32"/>
      <c r="APG156" s="32"/>
      <c r="APH156" s="32"/>
      <c r="API156" s="32"/>
      <c r="APJ156" s="32"/>
      <c r="APK156" s="32"/>
      <c r="APL156" s="32"/>
      <c r="APM156" s="32"/>
      <c r="APN156" s="32"/>
      <c r="APO156" s="32"/>
      <c r="APP156" s="32"/>
      <c r="APQ156" s="32"/>
      <c r="APR156" s="32"/>
      <c r="APS156" s="32"/>
      <c r="APT156" s="32"/>
      <c r="APU156" s="32"/>
      <c r="APV156" s="32"/>
      <c r="APW156" s="32"/>
      <c r="APX156" s="32"/>
      <c r="APY156" s="32"/>
      <c r="APZ156" s="32"/>
      <c r="AQA156" s="32"/>
      <c r="AQB156" s="32"/>
      <c r="AQC156" s="32"/>
      <c r="AQD156" s="32"/>
      <c r="AQE156" s="32"/>
      <c r="AQF156" s="32"/>
      <c r="AQG156" s="32"/>
      <c r="AQH156" s="32"/>
      <c r="AQI156" s="32"/>
      <c r="AQJ156" s="32"/>
      <c r="AQK156" s="32"/>
      <c r="AQL156" s="32"/>
      <c r="AQM156" s="32"/>
      <c r="AQN156" s="32"/>
      <c r="AQO156" s="32"/>
      <c r="AQP156" s="32"/>
      <c r="AQQ156" s="32"/>
      <c r="AQR156" s="32"/>
      <c r="AQS156" s="32"/>
      <c r="AQT156" s="32"/>
      <c r="AQU156" s="32"/>
      <c r="AQV156" s="32"/>
      <c r="AQW156" s="32"/>
      <c r="AQX156" s="32"/>
      <c r="AQY156" s="32"/>
      <c r="AQZ156" s="32"/>
      <c r="ARA156" s="32"/>
      <c r="ARB156" s="32"/>
      <c r="ARC156" s="32"/>
      <c r="ARD156" s="32"/>
      <c r="ARE156" s="32"/>
      <c r="ARF156" s="32"/>
      <c r="ARG156" s="32"/>
      <c r="ARH156" s="32"/>
      <c r="ARI156" s="32"/>
      <c r="ARJ156" s="32"/>
      <c r="ARK156" s="32"/>
      <c r="ARL156" s="32"/>
      <c r="ARM156" s="32"/>
      <c r="ARN156" s="32"/>
      <c r="ARO156" s="32"/>
      <c r="ARP156" s="32"/>
      <c r="ARQ156" s="32"/>
      <c r="ARR156" s="32"/>
      <c r="ARS156" s="32"/>
      <c r="ART156" s="32"/>
      <c r="ARU156" s="32"/>
      <c r="ARV156" s="32"/>
      <c r="ARW156" s="32"/>
      <c r="ARX156" s="32"/>
      <c r="ARY156" s="32"/>
      <c r="ARZ156" s="32"/>
      <c r="ASA156" s="32"/>
      <c r="ASB156" s="32"/>
      <c r="ASC156" s="32"/>
      <c r="ASD156" s="32"/>
      <c r="ASE156" s="32"/>
      <c r="ASF156" s="32"/>
      <c r="ASG156" s="32"/>
      <c r="ASH156" s="32"/>
      <c r="ASI156" s="32"/>
      <c r="ASJ156" s="32"/>
      <c r="ASK156" s="32"/>
      <c r="ASL156" s="32"/>
      <c r="ASM156" s="32"/>
      <c r="ASN156" s="32"/>
      <c r="ASO156" s="32"/>
      <c r="ASP156" s="32"/>
      <c r="ASQ156" s="32"/>
      <c r="ASR156" s="32"/>
      <c r="ASS156" s="32"/>
      <c r="AST156" s="32"/>
      <c r="ASU156" s="32"/>
      <c r="ASV156" s="32"/>
      <c r="ASW156" s="32"/>
      <c r="ASX156" s="32"/>
      <c r="ASY156" s="32"/>
      <c r="ASZ156" s="32"/>
      <c r="ATA156" s="32"/>
      <c r="ATB156" s="32"/>
      <c r="ATC156" s="32"/>
      <c r="ATD156" s="32"/>
      <c r="ATE156" s="32"/>
      <c r="ATF156" s="32"/>
      <c r="ATG156" s="32"/>
      <c r="ATH156" s="32"/>
      <c r="ATI156" s="32"/>
      <c r="ATJ156" s="32"/>
      <c r="ATK156" s="32"/>
      <c r="ATL156" s="32"/>
      <c r="ATM156" s="32"/>
      <c r="ATN156" s="32"/>
      <c r="ATO156" s="32"/>
      <c r="ATP156" s="32"/>
      <c r="ATQ156" s="32"/>
      <c r="ATR156" s="32"/>
      <c r="ATS156" s="32"/>
      <c r="ATT156" s="32"/>
      <c r="ATU156" s="32"/>
      <c r="ATV156" s="32"/>
      <c r="ATW156" s="32"/>
      <c r="ATX156" s="32"/>
      <c r="ATY156" s="32"/>
      <c r="ATZ156" s="32"/>
      <c r="AUA156" s="32"/>
      <c r="AUB156" s="32"/>
      <c r="AUC156" s="32"/>
      <c r="AUD156" s="32"/>
      <c r="AUE156" s="32"/>
      <c r="AUF156" s="32"/>
      <c r="AUG156" s="32"/>
      <c r="AUH156" s="32"/>
      <c r="AUI156" s="32"/>
      <c r="AUJ156" s="32"/>
      <c r="AUK156" s="32"/>
      <c r="AUL156" s="32"/>
      <c r="AUM156" s="32"/>
      <c r="AUN156" s="32"/>
      <c r="AUO156" s="32"/>
      <c r="AUP156" s="32"/>
      <c r="AUQ156" s="32"/>
      <c r="AUR156" s="32"/>
      <c r="AUS156" s="32"/>
      <c r="AUT156" s="32"/>
      <c r="AUU156" s="32"/>
      <c r="AUV156" s="32"/>
      <c r="AUW156" s="32"/>
      <c r="AUX156" s="32"/>
      <c r="AUY156" s="32"/>
      <c r="AUZ156" s="32"/>
      <c r="AVA156" s="32"/>
      <c r="AVB156" s="32"/>
      <c r="AVC156" s="32"/>
      <c r="AVD156" s="32"/>
      <c r="AVE156" s="32"/>
      <c r="AVF156" s="32"/>
      <c r="AVG156" s="32"/>
      <c r="AVH156" s="32"/>
      <c r="AVI156" s="32"/>
      <c r="AVJ156" s="32"/>
      <c r="AVK156" s="32"/>
      <c r="AVL156" s="32"/>
      <c r="AVM156" s="32"/>
      <c r="AVN156" s="32"/>
      <c r="AVO156" s="32"/>
      <c r="AVP156" s="32"/>
      <c r="AVQ156" s="32"/>
      <c r="AVR156" s="32"/>
      <c r="AVS156" s="32"/>
      <c r="AVT156" s="32"/>
      <c r="AVU156" s="32"/>
      <c r="AVV156" s="32"/>
      <c r="AVW156" s="32"/>
      <c r="AVX156" s="32"/>
      <c r="AVY156" s="32"/>
      <c r="AVZ156" s="32"/>
      <c r="AWA156" s="32"/>
      <c r="AWB156" s="32"/>
      <c r="AWC156" s="32"/>
      <c r="AWD156" s="32"/>
      <c r="AWE156" s="32"/>
      <c r="AWF156" s="32"/>
      <c r="AWG156" s="32"/>
      <c r="AWH156" s="32"/>
      <c r="AWI156" s="32"/>
      <c r="AWJ156" s="32"/>
      <c r="AWK156" s="32"/>
      <c r="AWL156" s="32"/>
      <c r="AWM156" s="32"/>
      <c r="AWN156" s="32"/>
      <c r="AWO156" s="32"/>
      <c r="AWP156" s="32"/>
      <c r="AWQ156" s="32"/>
      <c r="AWR156" s="32"/>
      <c r="AWS156" s="32"/>
      <c r="AWT156" s="32"/>
      <c r="AWU156" s="32"/>
      <c r="AWV156" s="32"/>
      <c r="AWW156" s="32"/>
      <c r="AWX156" s="32"/>
      <c r="AWY156" s="32"/>
      <c r="AWZ156" s="32"/>
      <c r="AXA156" s="32"/>
      <c r="AXB156" s="32"/>
      <c r="AXC156" s="32"/>
      <c r="AXD156" s="32"/>
      <c r="AXE156" s="32"/>
      <c r="AXF156" s="32"/>
      <c r="AXG156" s="32"/>
      <c r="AXH156" s="32"/>
      <c r="AXI156" s="32"/>
      <c r="AXJ156" s="32"/>
      <c r="AXK156" s="32"/>
      <c r="AXL156" s="32"/>
      <c r="AXM156" s="32"/>
      <c r="AXN156" s="32"/>
      <c r="AXO156" s="32"/>
      <c r="AXP156" s="32"/>
      <c r="AXQ156" s="32"/>
      <c r="AXR156" s="32"/>
      <c r="AXS156" s="32"/>
      <c r="AXT156" s="32"/>
      <c r="AXU156" s="32"/>
      <c r="AXV156" s="32"/>
      <c r="AXW156" s="32"/>
      <c r="AXX156" s="32"/>
      <c r="AXY156" s="32"/>
      <c r="AXZ156" s="32"/>
      <c r="AYA156" s="32"/>
      <c r="AYB156" s="32"/>
      <c r="AYC156" s="32"/>
      <c r="AYD156" s="32"/>
      <c r="AYE156" s="32"/>
      <c r="AYF156" s="32"/>
      <c r="AYG156" s="32"/>
      <c r="AYH156" s="32"/>
      <c r="AYI156" s="32"/>
      <c r="AYJ156" s="32"/>
      <c r="AYK156" s="32"/>
      <c r="AYL156" s="32"/>
      <c r="AYM156" s="32"/>
      <c r="AYN156" s="32"/>
      <c r="AYO156" s="32"/>
      <c r="AYP156" s="32"/>
      <c r="AYQ156" s="32"/>
      <c r="AYR156" s="32"/>
      <c r="AYS156" s="32"/>
      <c r="AYT156" s="32"/>
      <c r="AYU156" s="32"/>
      <c r="AYV156" s="32"/>
      <c r="AYW156" s="32"/>
      <c r="AYX156" s="32"/>
      <c r="AYY156" s="32"/>
      <c r="AYZ156" s="32"/>
      <c r="AZA156" s="32"/>
      <c r="AZB156" s="32"/>
      <c r="AZC156" s="32"/>
      <c r="AZD156" s="32"/>
      <c r="AZE156" s="32"/>
      <c r="AZF156" s="32"/>
      <c r="AZG156" s="32"/>
      <c r="AZH156" s="32"/>
      <c r="AZI156" s="32"/>
      <c r="AZJ156" s="32"/>
      <c r="AZK156" s="32"/>
      <c r="AZL156" s="32"/>
      <c r="AZM156" s="32"/>
      <c r="AZN156" s="32"/>
      <c r="AZO156" s="32"/>
      <c r="AZP156" s="32"/>
      <c r="AZQ156" s="32"/>
      <c r="AZR156" s="32"/>
      <c r="AZS156" s="32"/>
      <c r="AZT156" s="32"/>
      <c r="AZU156" s="32"/>
      <c r="AZV156" s="32"/>
      <c r="AZW156" s="32"/>
      <c r="AZX156" s="32"/>
      <c r="AZY156" s="32"/>
      <c r="AZZ156" s="32"/>
      <c r="BAA156" s="32"/>
      <c r="BAB156" s="32"/>
      <c r="BAC156" s="32"/>
      <c r="BAD156" s="32"/>
      <c r="BAE156" s="32"/>
      <c r="BAF156" s="32"/>
      <c r="BAG156" s="32"/>
      <c r="BAH156" s="32"/>
      <c r="BAI156" s="32"/>
      <c r="BAJ156" s="32"/>
      <c r="BAK156" s="32"/>
      <c r="BAL156" s="32"/>
      <c r="BAM156" s="32"/>
      <c r="BAN156" s="32"/>
      <c r="BAO156" s="32"/>
      <c r="BAP156" s="32"/>
      <c r="BAQ156" s="32"/>
      <c r="BAR156" s="32"/>
      <c r="BAS156" s="32"/>
      <c r="BAT156" s="32"/>
      <c r="BAU156" s="32"/>
      <c r="BAV156" s="32"/>
      <c r="BAW156" s="32"/>
      <c r="BAX156" s="32"/>
      <c r="BAY156" s="32"/>
      <c r="BAZ156" s="32"/>
      <c r="BBA156" s="32"/>
      <c r="BBB156" s="32"/>
      <c r="BBC156" s="32"/>
      <c r="BBD156" s="32"/>
      <c r="BBE156" s="32"/>
      <c r="BBF156" s="32"/>
      <c r="BBG156" s="32"/>
      <c r="BBH156" s="32"/>
      <c r="BBI156" s="32"/>
      <c r="BBJ156" s="32"/>
      <c r="BBK156" s="32"/>
      <c r="BBL156" s="32"/>
      <c r="BBM156" s="32"/>
      <c r="BBN156" s="32"/>
      <c r="BBO156" s="32"/>
      <c r="BBP156" s="32"/>
      <c r="BBQ156" s="32"/>
      <c r="BBR156" s="32"/>
      <c r="BBS156" s="32"/>
      <c r="BBT156" s="32"/>
      <c r="BBU156" s="32"/>
      <c r="BBV156" s="32"/>
      <c r="BBW156" s="32"/>
      <c r="BBX156" s="32"/>
      <c r="BBY156" s="32"/>
      <c r="BBZ156" s="32"/>
      <c r="BCA156" s="32"/>
      <c r="BCB156" s="32"/>
      <c r="BCC156" s="32"/>
      <c r="BCD156" s="32"/>
      <c r="BCE156" s="32"/>
      <c r="BCF156" s="32"/>
      <c r="BCG156" s="32"/>
      <c r="BCH156" s="32"/>
      <c r="BCI156" s="32"/>
      <c r="BCJ156" s="32"/>
      <c r="BCK156" s="32"/>
      <c r="BCL156" s="32"/>
      <c r="BCM156" s="32"/>
      <c r="BCN156" s="32"/>
      <c r="BCO156" s="32"/>
      <c r="BCP156" s="32"/>
      <c r="BCQ156" s="32"/>
      <c r="BCR156" s="32"/>
      <c r="BCS156" s="32"/>
      <c r="BCT156" s="32"/>
      <c r="BCU156" s="32"/>
      <c r="BCV156" s="32"/>
      <c r="BCW156" s="32"/>
      <c r="BCX156" s="32"/>
      <c r="BCY156" s="32"/>
      <c r="BCZ156" s="32"/>
      <c r="BDA156" s="32"/>
      <c r="BDB156" s="32"/>
      <c r="BDC156" s="32"/>
      <c r="BDD156" s="32"/>
      <c r="BDE156" s="32"/>
      <c r="BDF156" s="32"/>
      <c r="BDG156" s="32"/>
      <c r="BDH156" s="32"/>
      <c r="BDI156" s="32"/>
      <c r="BDJ156" s="32"/>
      <c r="BDK156" s="32"/>
      <c r="BDL156" s="32"/>
      <c r="BDM156" s="32"/>
      <c r="BDN156" s="32"/>
      <c r="BDO156" s="32"/>
      <c r="BDP156" s="32"/>
      <c r="BDQ156" s="32"/>
      <c r="BDR156" s="32"/>
      <c r="BDS156" s="32"/>
      <c r="BDT156" s="32"/>
      <c r="BDU156" s="32"/>
      <c r="BDV156" s="32"/>
      <c r="BDW156" s="32"/>
      <c r="BDX156" s="32"/>
      <c r="BDY156" s="32"/>
      <c r="BDZ156" s="32"/>
      <c r="BEA156" s="32"/>
      <c r="BEB156" s="32"/>
      <c r="BEC156" s="32"/>
      <c r="BED156" s="32"/>
      <c r="BEE156" s="32"/>
      <c r="BEF156" s="32"/>
      <c r="BEG156" s="32"/>
      <c r="BEH156" s="32"/>
      <c r="BEI156" s="32"/>
      <c r="BEJ156" s="32"/>
      <c r="BEK156" s="32"/>
      <c r="BEL156" s="32"/>
      <c r="BEM156" s="32"/>
      <c r="BEN156" s="32"/>
      <c r="BEO156" s="32"/>
      <c r="BEP156" s="32"/>
      <c r="BEQ156" s="32"/>
      <c r="BER156" s="32"/>
      <c r="BES156" s="32"/>
      <c r="BET156" s="32"/>
      <c r="BEU156" s="32"/>
      <c r="BEV156" s="32"/>
      <c r="BEW156" s="32"/>
      <c r="BEX156" s="32"/>
      <c r="BEY156" s="32"/>
      <c r="BEZ156" s="32"/>
      <c r="BFA156" s="32"/>
      <c r="BFB156" s="32"/>
      <c r="BFC156" s="32"/>
      <c r="BFD156" s="32"/>
      <c r="BFE156" s="32"/>
      <c r="BFF156" s="32"/>
      <c r="BFG156" s="32"/>
      <c r="BFH156" s="32"/>
      <c r="BFI156" s="32"/>
      <c r="BFJ156" s="32"/>
      <c r="BFK156" s="32"/>
      <c r="BFL156" s="32"/>
      <c r="BFM156" s="32"/>
      <c r="BFN156" s="32"/>
      <c r="BFO156" s="32"/>
      <c r="BFP156" s="32"/>
      <c r="BFQ156" s="32"/>
      <c r="BFR156" s="32"/>
      <c r="BFS156" s="32"/>
      <c r="BFT156" s="32"/>
      <c r="BFU156" s="32"/>
      <c r="BFV156" s="32"/>
      <c r="BFW156" s="32"/>
      <c r="BFX156" s="32"/>
      <c r="BFY156" s="32"/>
      <c r="BFZ156" s="32"/>
      <c r="BGA156" s="32"/>
      <c r="BGB156" s="32"/>
      <c r="BGC156" s="32"/>
      <c r="BGD156" s="32"/>
      <c r="BGE156" s="32"/>
      <c r="BGF156" s="32"/>
      <c r="BGG156" s="32"/>
      <c r="BGH156" s="32"/>
      <c r="BGI156" s="32"/>
      <c r="BGJ156" s="32"/>
      <c r="BGK156" s="32"/>
      <c r="BGL156" s="32"/>
      <c r="BGM156" s="32"/>
      <c r="BGN156" s="32"/>
      <c r="BGO156" s="32"/>
      <c r="BGP156" s="32"/>
      <c r="BGQ156" s="32"/>
      <c r="BGR156" s="32"/>
      <c r="BGS156" s="32"/>
      <c r="BGT156" s="32"/>
      <c r="BGU156" s="32"/>
      <c r="BGV156" s="32"/>
      <c r="BGW156" s="32"/>
      <c r="BGX156" s="32"/>
      <c r="BGY156" s="32"/>
      <c r="BGZ156" s="32"/>
      <c r="BHA156" s="32"/>
      <c r="BHB156" s="32"/>
      <c r="BHC156" s="32"/>
      <c r="BHD156" s="32"/>
      <c r="BHE156" s="32"/>
      <c r="BHF156" s="32"/>
      <c r="BHG156" s="32"/>
      <c r="BHH156" s="32"/>
      <c r="BHI156" s="32"/>
      <c r="BHJ156" s="32"/>
      <c r="BHK156" s="32"/>
      <c r="BHL156" s="32"/>
      <c r="BHM156" s="32"/>
      <c r="BHN156" s="32"/>
      <c r="BHO156" s="32"/>
      <c r="BHP156" s="32"/>
      <c r="BHQ156" s="32"/>
      <c r="BHR156" s="32"/>
      <c r="BHS156" s="32"/>
      <c r="BHT156" s="32"/>
      <c r="BHU156" s="32"/>
      <c r="BHV156" s="32"/>
      <c r="BHW156" s="32"/>
      <c r="BHX156" s="32"/>
      <c r="BHY156" s="32"/>
      <c r="BHZ156" s="32"/>
      <c r="BIA156" s="32"/>
      <c r="BIB156" s="32"/>
      <c r="BIC156" s="32"/>
      <c r="BID156" s="32"/>
      <c r="BIE156" s="32"/>
      <c r="BIF156" s="32"/>
      <c r="BIG156" s="32"/>
      <c r="BIH156" s="32"/>
      <c r="BII156" s="32"/>
      <c r="BIJ156" s="32"/>
      <c r="BIK156" s="32"/>
      <c r="BIL156" s="32"/>
      <c r="BIM156" s="32"/>
      <c r="BIN156" s="32"/>
      <c r="BIO156" s="32"/>
      <c r="BIP156" s="32"/>
      <c r="BIQ156" s="32"/>
      <c r="BIR156" s="32"/>
      <c r="BIS156" s="32"/>
      <c r="BIT156" s="32"/>
      <c r="BIU156" s="32"/>
      <c r="BIV156" s="32"/>
      <c r="BIW156" s="32"/>
      <c r="BIX156" s="32"/>
      <c r="BIY156" s="32"/>
      <c r="BIZ156" s="32"/>
      <c r="BJA156" s="32"/>
      <c r="BJB156" s="32"/>
      <c r="BJC156" s="32"/>
      <c r="BJD156" s="32"/>
      <c r="BJE156" s="32"/>
      <c r="BJF156" s="32"/>
      <c r="BJG156" s="32"/>
      <c r="BJH156" s="32"/>
      <c r="BJI156" s="32"/>
      <c r="BJJ156" s="32"/>
      <c r="BJK156" s="32"/>
      <c r="BJL156" s="32"/>
      <c r="BJM156" s="32"/>
      <c r="BJN156" s="32"/>
      <c r="BJO156" s="32"/>
      <c r="BJP156" s="32"/>
      <c r="BJQ156" s="32"/>
      <c r="BJR156" s="32"/>
      <c r="BJS156" s="32"/>
      <c r="BJT156" s="32"/>
      <c r="BJU156" s="32"/>
      <c r="BJV156" s="32"/>
      <c r="BJW156" s="32"/>
      <c r="BJX156" s="32"/>
      <c r="BJY156" s="32"/>
      <c r="BJZ156" s="32"/>
      <c r="BKA156" s="32"/>
      <c r="BKB156" s="32"/>
      <c r="BKC156" s="32"/>
      <c r="BKD156" s="32"/>
      <c r="BKE156" s="32"/>
      <c r="BKF156" s="32"/>
      <c r="BKG156" s="32"/>
      <c r="BKH156" s="32"/>
      <c r="BKI156" s="32"/>
      <c r="BKJ156" s="32"/>
      <c r="BKK156" s="32"/>
      <c r="BKL156" s="32"/>
      <c r="BKM156" s="32"/>
      <c r="BKN156" s="32"/>
      <c r="BKO156" s="32"/>
      <c r="BKP156" s="32"/>
      <c r="BKQ156" s="32"/>
      <c r="BKR156" s="32"/>
      <c r="BKS156" s="32"/>
      <c r="BKT156" s="32"/>
      <c r="BKU156" s="32"/>
      <c r="BKV156" s="32"/>
      <c r="BKW156" s="32"/>
      <c r="BKX156" s="32"/>
      <c r="BKY156" s="32"/>
      <c r="BKZ156" s="32"/>
      <c r="BLA156" s="32"/>
      <c r="BLB156" s="32"/>
      <c r="BLC156" s="32"/>
      <c r="BLD156" s="32"/>
      <c r="BLE156" s="32"/>
      <c r="BLF156" s="32"/>
      <c r="BLG156" s="32"/>
      <c r="BLH156" s="32"/>
      <c r="BLI156" s="32"/>
      <c r="BLJ156" s="32"/>
      <c r="BLK156" s="32"/>
      <c r="BLL156" s="32"/>
      <c r="BLM156" s="32"/>
      <c r="BLN156" s="32"/>
      <c r="BLO156" s="32"/>
      <c r="BLP156" s="32"/>
      <c r="BLQ156" s="32"/>
      <c r="BLR156" s="32"/>
      <c r="BLS156" s="32"/>
      <c r="BLT156" s="32"/>
      <c r="BLU156" s="32"/>
      <c r="BLV156" s="32"/>
      <c r="BLW156" s="32"/>
      <c r="BLX156" s="32"/>
      <c r="BLY156" s="32"/>
      <c r="BLZ156" s="32"/>
      <c r="BMA156" s="32"/>
      <c r="BMB156" s="32"/>
      <c r="BMC156" s="32"/>
      <c r="BMD156" s="32"/>
      <c r="BME156" s="32"/>
      <c r="BMF156" s="32"/>
      <c r="BMG156" s="32"/>
      <c r="BMH156" s="32"/>
      <c r="BMI156" s="32"/>
      <c r="BMJ156" s="32"/>
      <c r="BMK156" s="32"/>
      <c r="BML156" s="32"/>
      <c r="BMM156" s="32"/>
      <c r="BMN156" s="32"/>
      <c r="BMO156" s="32"/>
      <c r="BMP156" s="32"/>
      <c r="BMQ156" s="32"/>
      <c r="BMR156" s="32"/>
      <c r="BMS156" s="32"/>
      <c r="BMT156" s="32"/>
      <c r="BMU156" s="32"/>
      <c r="BMV156" s="32"/>
      <c r="BMW156" s="32"/>
      <c r="BMX156" s="32"/>
      <c r="BMY156" s="32"/>
      <c r="BMZ156" s="32"/>
      <c r="BNA156" s="32"/>
      <c r="BNB156" s="32"/>
      <c r="BNC156" s="32"/>
      <c r="BND156" s="32"/>
      <c r="BNE156" s="32"/>
      <c r="BNF156" s="32"/>
      <c r="BNG156" s="32"/>
      <c r="BNH156" s="32"/>
      <c r="BNI156" s="32"/>
      <c r="BNJ156" s="32"/>
      <c r="BNK156" s="32"/>
      <c r="BNL156" s="32"/>
      <c r="BNM156" s="32"/>
      <c r="BNN156" s="32"/>
      <c r="BNO156" s="32"/>
      <c r="BNP156" s="32"/>
      <c r="BNQ156" s="32"/>
      <c r="BNR156" s="32"/>
      <c r="BNS156" s="32"/>
      <c r="BNT156" s="32"/>
      <c r="BNU156" s="32"/>
      <c r="BNV156" s="32"/>
      <c r="BNW156" s="32"/>
      <c r="BNX156" s="32"/>
      <c r="BNY156" s="32"/>
      <c r="BNZ156" s="32"/>
      <c r="BOA156" s="32"/>
      <c r="BOB156" s="32"/>
      <c r="BOC156" s="32"/>
      <c r="BOD156" s="32"/>
      <c r="BOE156" s="32"/>
      <c r="BOF156" s="32"/>
      <c r="BOG156" s="32"/>
      <c r="BOH156" s="32"/>
      <c r="BOI156" s="32"/>
      <c r="BOJ156" s="32"/>
      <c r="BOK156" s="32"/>
      <c r="BOL156" s="32"/>
      <c r="BOM156" s="32"/>
      <c r="BON156" s="32"/>
      <c r="BOO156" s="32"/>
      <c r="BOP156" s="32"/>
      <c r="BOQ156" s="32"/>
      <c r="BOR156" s="32"/>
      <c r="BOS156" s="32"/>
      <c r="BOT156" s="32"/>
      <c r="BOU156" s="32"/>
      <c r="BOV156" s="32"/>
      <c r="BOW156" s="32"/>
      <c r="BOX156" s="32"/>
      <c r="BOY156" s="32"/>
      <c r="BOZ156" s="32"/>
      <c r="BPA156" s="32"/>
      <c r="BPB156" s="32"/>
      <c r="BPC156" s="32"/>
      <c r="BPD156" s="32"/>
      <c r="BPE156" s="32"/>
      <c r="BPF156" s="32"/>
      <c r="BPG156" s="32"/>
      <c r="BPH156" s="32"/>
      <c r="BPI156" s="32"/>
      <c r="BPJ156" s="32"/>
      <c r="BPK156" s="32"/>
      <c r="BPL156" s="32"/>
      <c r="BPM156" s="32"/>
      <c r="BPN156" s="32"/>
      <c r="BPO156" s="32"/>
      <c r="BPP156" s="32"/>
      <c r="BPQ156" s="32"/>
      <c r="BPR156" s="32"/>
      <c r="BPS156" s="32"/>
      <c r="BPT156" s="32"/>
      <c r="BPU156" s="32"/>
      <c r="BPV156" s="32"/>
      <c r="BPW156" s="32"/>
      <c r="BPX156" s="32"/>
      <c r="BPY156" s="32"/>
      <c r="BPZ156" s="32"/>
      <c r="BQA156" s="32"/>
      <c r="BQB156" s="32"/>
      <c r="BQC156" s="32"/>
      <c r="BQD156" s="32"/>
      <c r="BQE156" s="32"/>
      <c r="BQF156" s="32"/>
      <c r="BQG156" s="32"/>
      <c r="BQH156" s="32"/>
      <c r="BQI156" s="32"/>
      <c r="BQJ156" s="32"/>
      <c r="BQK156" s="32"/>
      <c r="BQL156" s="32"/>
      <c r="BQM156" s="32"/>
      <c r="BQN156" s="32"/>
      <c r="BQO156" s="32"/>
      <c r="BQP156" s="32"/>
      <c r="BQQ156" s="32"/>
      <c r="BQR156" s="32"/>
      <c r="BQS156" s="32"/>
      <c r="BQT156" s="32"/>
      <c r="BQU156" s="32"/>
      <c r="BQV156" s="32"/>
      <c r="BQW156" s="32"/>
      <c r="BQX156" s="32"/>
      <c r="BQY156" s="32"/>
      <c r="BQZ156" s="32"/>
      <c r="BRA156" s="32"/>
      <c r="BRB156" s="32"/>
      <c r="BRC156" s="32"/>
      <c r="BRD156" s="32"/>
      <c r="BRE156" s="32"/>
      <c r="BRF156" s="32"/>
      <c r="BRG156" s="32"/>
      <c r="BRH156" s="32"/>
      <c r="BRI156" s="32"/>
      <c r="BRJ156" s="32"/>
      <c r="BRK156" s="32"/>
      <c r="BRL156" s="32"/>
      <c r="BRM156" s="32"/>
      <c r="BRN156" s="32"/>
      <c r="BRO156" s="32"/>
      <c r="BRP156" s="32"/>
      <c r="BRQ156" s="32"/>
      <c r="BRR156" s="32"/>
      <c r="BRS156" s="32"/>
      <c r="BRT156" s="32"/>
      <c r="BRU156" s="32"/>
      <c r="BRV156" s="32"/>
      <c r="BRW156" s="32"/>
      <c r="BRX156" s="32"/>
      <c r="BRY156" s="32"/>
      <c r="BRZ156" s="32"/>
      <c r="BSA156" s="32"/>
      <c r="BSB156" s="32"/>
    </row>
    <row r="157" spans="1:1848" s="32" customFormat="1" x14ac:dyDescent="0.2">
      <c r="A157" s="36" t="s">
        <v>13</v>
      </c>
      <c r="B157" s="30" t="s">
        <v>1</v>
      </c>
      <c r="C157" s="89">
        <v>0</v>
      </c>
      <c r="D157" s="89">
        <v>0</v>
      </c>
      <c r="E157" s="89">
        <v>0</v>
      </c>
      <c r="F157" s="89">
        <v>0</v>
      </c>
      <c r="G157" s="89">
        <v>0</v>
      </c>
      <c r="H157" s="89">
        <v>0</v>
      </c>
      <c r="I157" s="89">
        <v>0</v>
      </c>
      <c r="J157" s="89">
        <v>0</v>
      </c>
      <c r="K157" s="89">
        <v>0</v>
      </c>
      <c r="L157" s="89">
        <v>0</v>
      </c>
      <c r="M157" s="89">
        <v>0</v>
      </c>
      <c r="N157" s="35"/>
      <c r="O157" s="35"/>
    </row>
    <row r="158" spans="1:1848" s="85" customFormat="1" x14ac:dyDescent="0.2">
      <c r="A158" s="29" t="s">
        <v>52</v>
      </c>
      <c r="B158" s="30" t="s">
        <v>11</v>
      </c>
      <c r="C158" s="91">
        <v>14882.4</v>
      </c>
      <c r="D158" s="91">
        <v>15235.1</v>
      </c>
      <c r="E158" s="91">
        <v>15186</v>
      </c>
      <c r="F158" s="91">
        <v>17342.400000000001</v>
      </c>
      <c r="G158" s="91">
        <v>18885.900000000001</v>
      </c>
      <c r="H158" s="91">
        <v>20656.5</v>
      </c>
      <c r="I158" s="91">
        <v>20756.5</v>
      </c>
      <c r="J158" s="91">
        <v>22088.7</v>
      </c>
      <c r="K158" s="91">
        <v>22188.7</v>
      </c>
      <c r="L158" s="91">
        <v>24674.799999999999</v>
      </c>
      <c r="M158" s="91">
        <v>24874.799999999999</v>
      </c>
      <c r="N158" s="31"/>
      <c r="O158" s="31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  <c r="GI158" s="32"/>
      <c r="GJ158" s="32"/>
      <c r="GK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  <c r="IU158" s="32"/>
      <c r="IV158" s="32"/>
      <c r="IW158" s="32"/>
      <c r="IX158" s="32"/>
      <c r="IY158" s="32"/>
      <c r="IZ158" s="32"/>
      <c r="JA158" s="32"/>
      <c r="JB158" s="32"/>
      <c r="JC158" s="32"/>
      <c r="JD158" s="32"/>
      <c r="JE158" s="32"/>
      <c r="JF158" s="32"/>
      <c r="JG158" s="32"/>
      <c r="JH158" s="32"/>
      <c r="JI158" s="32"/>
      <c r="JJ158" s="32"/>
      <c r="JK158" s="32"/>
      <c r="JL158" s="32"/>
      <c r="JM158" s="32"/>
      <c r="JN158" s="32"/>
      <c r="JO158" s="32"/>
      <c r="JP158" s="32"/>
      <c r="JQ158" s="32"/>
      <c r="JR158" s="32"/>
      <c r="JS158" s="32"/>
      <c r="JT158" s="32"/>
      <c r="JU158" s="32"/>
      <c r="JV158" s="32"/>
      <c r="JW158" s="32"/>
      <c r="JX158" s="32"/>
      <c r="JY158" s="32"/>
      <c r="JZ158" s="32"/>
      <c r="KA158" s="32"/>
      <c r="KB158" s="32"/>
      <c r="KC158" s="32"/>
      <c r="KD158" s="32"/>
      <c r="KE158" s="32"/>
      <c r="KF158" s="32"/>
      <c r="KG158" s="32"/>
      <c r="KH158" s="32"/>
      <c r="KI158" s="32"/>
      <c r="KJ158" s="32"/>
      <c r="KK158" s="32"/>
      <c r="KL158" s="32"/>
      <c r="KM158" s="32"/>
      <c r="KN158" s="32"/>
      <c r="KO158" s="32"/>
      <c r="KP158" s="32"/>
      <c r="KQ158" s="32"/>
      <c r="KR158" s="32"/>
      <c r="KS158" s="32"/>
      <c r="KT158" s="32"/>
      <c r="KU158" s="32"/>
      <c r="KV158" s="32"/>
      <c r="KW158" s="32"/>
      <c r="KX158" s="32"/>
      <c r="KY158" s="32"/>
      <c r="KZ158" s="32"/>
      <c r="LA158" s="32"/>
      <c r="LB158" s="32"/>
      <c r="LC158" s="32"/>
      <c r="LD158" s="32"/>
      <c r="LE158" s="32"/>
      <c r="LF158" s="32"/>
      <c r="LG158" s="32"/>
      <c r="LH158" s="32"/>
      <c r="LI158" s="32"/>
      <c r="LJ158" s="32"/>
      <c r="LK158" s="32"/>
      <c r="LL158" s="32"/>
      <c r="LM158" s="32"/>
      <c r="LN158" s="32"/>
      <c r="LO158" s="32"/>
      <c r="LP158" s="32"/>
      <c r="LQ158" s="32"/>
      <c r="LR158" s="32"/>
      <c r="LS158" s="32"/>
      <c r="LT158" s="32"/>
      <c r="LU158" s="32"/>
      <c r="LV158" s="32"/>
      <c r="LW158" s="32"/>
      <c r="LX158" s="32"/>
      <c r="LY158" s="32"/>
      <c r="LZ158" s="32"/>
      <c r="MA158" s="32"/>
      <c r="MB158" s="32"/>
      <c r="MC158" s="32"/>
      <c r="MD158" s="32"/>
      <c r="ME158" s="32"/>
      <c r="MF158" s="32"/>
      <c r="MG158" s="32"/>
      <c r="MH158" s="32"/>
      <c r="MI158" s="32"/>
      <c r="MJ158" s="32"/>
      <c r="MK158" s="32"/>
      <c r="ML158" s="32"/>
      <c r="MM158" s="32"/>
      <c r="MN158" s="32"/>
      <c r="MO158" s="32"/>
      <c r="MP158" s="32"/>
      <c r="MQ158" s="32"/>
      <c r="MR158" s="32"/>
      <c r="MS158" s="32"/>
      <c r="MT158" s="32"/>
      <c r="MU158" s="32"/>
      <c r="MV158" s="32"/>
      <c r="MW158" s="32"/>
      <c r="MX158" s="32"/>
      <c r="MY158" s="32"/>
      <c r="MZ158" s="32"/>
      <c r="NA158" s="32"/>
      <c r="NB158" s="32"/>
      <c r="NC158" s="32"/>
      <c r="ND158" s="32"/>
      <c r="NE158" s="32"/>
      <c r="NF158" s="32"/>
      <c r="NG158" s="32"/>
      <c r="NH158" s="32"/>
      <c r="NI158" s="32"/>
      <c r="NJ158" s="32"/>
      <c r="NK158" s="32"/>
      <c r="NL158" s="32"/>
      <c r="NM158" s="32"/>
      <c r="NN158" s="32"/>
      <c r="NO158" s="32"/>
      <c r="NP158" s="32"/>
      <c r="NQ158" s="32"/>
      <c r="NR158" s="32"/>
      <c r="NS158" s="32"/>
      <c r="NT158" s="32"/>
      <c r="NU158" s="32"/>
      <c r="NV158" s="32"/>
      <c r="NW158" s="32"/>
      <c r="NX158" s="32"/>
      <c r="NY158" s="32"/>
      <c r="NZ158" s="32"/>
      <c r="OA158" s="32"/>
      <c r="OB158" s="32"/>
      <c r="OC158" s="32"/>
      <c r="OD158" s="32"/>
      <c r="OE158" s="32"/>
      <c r="OF158" s="32"/>
      <c r="OG158" s="32"/>
      <c r="OH158" s="32"/>
      <c r="OI158" s="32"/>
      <c r="OJ158" s="32"/>
      <c r="OK158" s="32"/>
      <c r="OL158" s="32"/>
      <c r="OM158" s="32"/>
      <c r="ON158" s="32"/>
      <c r="OO158" s="32"/>
      <c r="OP158" s="32"/>
      <c r="OQ158" s="32"/>
      <c r="OR158" s="32"/>
      <c r="OS158" s="32"/>
      <c r="OT158" s="32"/>
      <c r="OU158" s="32"/>
      <c r="OV158" s="32"/>
      <c r="OW158" s="32"/>
      <c r="OX158" s="32"/>
      <c r="OY158" s="32"/>
      <c r="OZ158" s="32"/>
      <c r="PA158" s="32"/>
      <c r="PB158" s="32"/>
      <c r="PC158" s="32"/>
      <c r="PD158" s="32"/>
      <c r="PE158" s="32"/>
      <c r="PF158" s="32"/>
      <c r="PG158" s="32"/>
      <c r="PH158" s="32"/>
      <c r="PI158" s="32"/>
      <c r="PJ158" s="32"/>
      <c r="PK158" s="32"/>
      <c r="PL158" s="32"/>
      <c r="PM158" s="32"/>
      <c r="PN158" s="32"/>
      <c r="PO158" s="32"/>
      <c r="PP158" s="32"/>
      <c r="PQ158" s="32"/>
      <c r="PR158" s="32"/>
      <c r="PS158" s="32"/>
      <c r="PT158" s="32"/>
      <c r="PU158" s="32"/>
      <c r="PV158" s="32"/>
      <c r="PW158" s="32"/>
      <c r="PX158" s="32"/>
      <c r="PY158" s="32"/>
      <c r="PZ158" s="32"/>
      <c r="QA158" s="32"/>
      <c r="QB158" s="32"/>
      <c r="QC158" s="32"/>
      <c r="QD158" s="32"/>
      <c r="QE158" s="32"/>
      <c r="QF158" s="32"/>
      <c r="QG158" s="32"/>
      <c r="QH158" s="32"/>
      <c r="QI158" s="32"/>
      <c r="QJ158" s="32"/>
      <c r="QK158" s="32"/>
      <c r="QL158" s="32"/>
      <c r="QM158" s="32"/>
      <c r="QN158" s="32"/>
      <c r="QO158" s="32"/>
      <c r="QP158" s="32"/>
      <c r="QQ158" s="32"/>
      <c r="QR158" s="32"/>
      <c r="QS158" s="32"/>
      <c r="QT158" s="32"/>
      <c r="QU158" s="32"/>
      <c r="QV158" s="32"/>
      <c r="QW158" s="32"/>
      <c r="QX158" s="32"/>
      <c r="QY158" s="32"/>
      <c r="QZ158" s="32"/>
      <c r="RA158" s="32"/>
      <c r="RB158" s="32"/>
      <c r="RC158" s="32"/>
      <c r="RD158" s="32"/>
      <c r="RE158" s="32"/>
      <c r="RF158" s="32"/>
      <c r="RG158" s="32"/>
      <c r="RH158" s="32"/>
      <c r="RI158" s="32"/>
      <c r="RJ158" s="32"/>
      <c r="RK158" s="32"/>
      <c r="RL158" s="32"/>
      <c r="RM158" s="32"/>
      <c r="RN158" s="32"/>
      <c r="RO158" s="32"/>
      <c r="RP158" s="32"/>
      <c r="RQ158" s="32"/>
      <c r="RR158" s="32"/>
      <c r="RS158" s="32"/>
      <c r="RT158" s="32"/>
      <c r="RU158" s="32"/>
      <c r="RV158" s="32"/>
      <c r="RW158" s="32"/>
      <c r="RX158" s="32"/>
      <c r="RY158" s="32"/>
      <c r="RZ158" s="32"/>
      <c r="SA158" s="32"/>
      <c r="SB158" s="32"/>
      <c r="SC158" s="32"/>
      <c r="SD158" s="32"/>
      <c r="SE158" s="32"/>
      <c r="SF158" s="32"/>
      <c r="SG158" s="32"/>
      <c r="SH158" s="32"/>
      <c r="SI158" s="32"/>
      <c r="SJ158" s="32"/>
      <c r="SK158" s="32"/>
      <c r="SL158" s="32"/>
      <c r="SM158" s="32"/>
      <c r="SN158" s="32"/>
      <c r="SO158" s="32"/>
      <c r="SP158" s="32"/>
      <c r="SQ158" s="32"/>
      <c r="SR158" s="32"/>
      <c r="SS158" s="32"/>
      <c r="ST158" s="32"/>
      <c r="SU158" s="32"/>
      <c r="SV158" s="32"/>
      <c r="SW158" s="32"/>
      <c r="SX158" s="32"/>
      <c r="SY158" s="32"/>
      <c r="SZ158" s="32"/>
      <c r="TA158" s="32"/>
      <c r="TB158" s="32"/>
      <c r="TC158" s="32"/>
      <c r="TD158" s="32"/>
      <c r="TE158" s="32"/>
      <c r="TF158" s="32"/>
      <c r="TG158" s="32"/>
      <c r="TH158" s="32"/>
      <c r="TI158" s="32"/>
      <c r="TJ158" s="32"/>
      <c r="TK158" s="32"/>
      <c r="TL158" s="32"/>
      <c r="TM158" s="32"/>
      <c r="TN158" s="32"/>
      <c r="TO158" s="32"/>
      <c r="TP158" s="32"/>
      <c r="TQ158" s="32"/>
      <c r="TR158" s="32"/>
      <c r="TS158" s="32"/>
      <c r="TT158" s="32"/>
      <c r="TU158" s="32"/>
      <c r="TV158" s="32"/>
      <c r="TW158" s="32"/>
      <c r="TX158" s="32"/>
      <c r="TY158" s="32"/>
      <c r="TZ158" s="32"/>
      <c r="UA158" s="32"/>
      <c r="UB158" s="32"/>
      <c r="UC158" s="32"/>
      <c r="UD158" s="32"/>
      <c r="UE158" s="32"/>
      <c r="UF158" s="32"/>
      <c r="UG158" s="32"/>
      <c r="UH158" s="32"/>
      <c r="UI158" s="32"/>
      <c r="UJ158" s="32"/>
      <c r="UK158" s="32"/>
      <c r="UL158" s="32"/>
      <c r="UM158" s="32"/>
      <c r="UN158" s="32"/>
      <c r="UO158" s="32"/>
      <c r="UP158" s="32"/>
      <c r="UQ158" s="32"/>
      <c r="UR158" s="32"/>
      <c r="US158" s="32"/>
      <c r="UT158" s="32"/>
      <c r="UU158" s="32"/>
      <c r="UV158" s="32"/>
      <c r="UW158" s="32"/>
      <c r="UX158" s="32"/>
      <c r="UY158" s="32"/>
      <c r="UZ158" s="32"/>
      <c r="VA158" s="32"/>
      <c r="VB158" s="32"/>
      <c r="VC158" s="32"/>
      <c r="VD158" s="32"/>
      <c r="VE158" s="32"/>
      <c r="VF158" s="32"/>
      <c r="VG158" s="32"/>
      <c r="VH158" s="32"/>
      <c r="VI158" s="32"/>
      <c r="VJ158" s="32"/>
      <c r="VK158" s="32"/>
      <c r="VL158" s="32"/>
      <c r="VM158" s="32"/>
      <c r="VN158" s="32"/>
      <c r="VO158" s="32"/>
      <c r="VP158" s="32"/>
      <c r="VQ158" s="32"/>
      <c r="VR158" s="32"/>
      <c r="VS158" s="32"/>
      <c r="VT158" s="32"/>
      <c r="VU158" s="32"/>
      <c r="VV158" s="32"/>
      <c r="VW158" s="32"/>
      <c r="VX158" s="32"/>
      <c r="VY158" s="32"/>
      <c r="VZ158" s="32"/>
      <c r="WA158" s="32"/>
      <c r="WB158" s="32"/>
      <c r="WC158" s="32"/>
      <c r="WD158" s="32"/>
      <c r="WE158" s="32"/>
      <c r="WF158" s="32"/>
      <c r="WG158" s="32"/>
      <c r="WH158" s="32"/>
      <c r="WI158" s="32"/>
      <c r="WJ158" s="32"/>
      <c r="WK158" s="32"/>
      <c r="WL158" s="32"/>
      <c r="WM158" s="32"/>
      <c r="WN158" s="32"/>
      <c r="WO158" s="32"/>
      <c r="WP158" s="32"/>
      <c r="WQ158" s="32"/>
      <c r="WR158" s="32"/>
      <c r="WS158" s="32"/>
      <c r="WT158" s="32"/>
      <c r="WU158" s="32"/>
      <c r="WV158" s="32"/>
      <c r="WW158" s="32"/>
      <c r="WX158" s="32"/>
      <c r="WY158" s="32"/>
      <c r="WZ158" s="32"/>
      <c r="XA158" s="32"/>
      <c r="XB158" s="32"/>
      <c r="XC158" s="32"/>
      <c r="XD158" s="32"/>
      <c r="XE158" s="32"/>
      <c r="XF158" s="32"/>
      <c r="XG158" s="32"/>
      <c r="XH158" s="32"/>
      <c r="XI158" s="32"/>
      <c r="XJ158" s="32"/>
      <c r="XK158" s="32"/>
      <c r="XL158" s="32"/>
      <c r="XM158" s="32"/>
      <c r="XN158" s="32"/>
      <c r="XO158" s="32"/>
      <c r="XP158" s="32"/>
      <c r="XQ158" s="32"/>
      <c r="XR158" s="32"/>
      <c r="XS158" s="32"/>
      <c r="XT158" s="32"/>
      <c r="XU158" s="32"/>
      <c r="XV158" s="32"/>
      <c r="XW158" s="32"/>
      <c r="XX158" s="32"/>
      <c r="XY158" s="32"/>
      <c r="XZ158" s="32"/>
      <c r="YA158" s="32"/>
      <c r="YB158" s="32"/>
      <c r="YC158" s="32"/>
      <c r="YD158" s="32"/>
      <c r="YE158" s="32"/>
      <c r="YF158" s="32"/>
      <c r="YG158" s="32"/>
      <c r="YH158" s="32"/>
      <c r="YI158" s="32"/>
      <c r="YJ158" s="32"/>
      <c r="YK158" s="32"/>
      <c r="YL158" s="32"/>
      <c r="YM158" s="32"/>
      <c r="YN158" s="32"/>
      <c r="YO158" s="32"/>
      <c r="YP158" s="32"/>
      <c r="YQ158" s="32"/>
      <c r="YR158" s="32"/>
      <c r="YS158" s="32"/>
      <c r="YT158" s="32"/>
      <c r="YU158" s="32"/>
      <c r="YV158" s="32"/>
      <c r="YW158" s="32"/>
      <c r="YX158" s="32"/>
      <c r="YY158" s="32"/>
      <c r="YZ158" s="32"/>
      <c r="ZA158" s="32"/>
      <c r="ZB158" s="32"/>
      <c r="ZC158" s="32"/>
      <c r="ZD158" s="32"/>
      <c r="ZE158" s="32"/>
      <c r="ZF158" s="32"/>
      <c r="ZG158" s="32"/>
      <c r="ZH158" s="32"/>
      <c r="ZI158" s="32"/>
      <c r="ZJ158" s="32"/>
      <c r="ZK158" s="32"/>
      <c r="ZL158" s="32"/>
      <c r="ZM158" s="32"/>
      <c r="ZN158" s="32"/>
      <c r="ZO158" s="32"/>
      <c r="ZP158" s="32"/>
      <c r="ZQ158" s="32"/>
      <c r="ZR158" s="32"/>
      <c r="ZS158" s="32"/>
      <c r="ZT158" s="32"/>
      <c r="ZU158" s="32"/>
      <c r="ZV158" s="32"/>
      <c r="ZW158" s="32"/>
      <c r="ZX158" s="32"/>
      <c r="ZY158" s="32"/>
      <c r="ZZ158" s="32"/>
      <c r="AAA158" s="32"/>
      <c r="AAB158" s="32"/>
      <c r="AAC158" s="32"/>
      <c r="AAD158" s="32"/>
      <c r="AAE158" s="32"/>
      <c r="AAF158" s="32"/>
      <c r="AAG158" s="32"/>
      <c r="AAH158" s="32"/>
      <c r="AAI158" s="32"/>
      <c r="AAJ158" s="32"/>
      <c r="AAK158" s="32"/>
      <c r="AAL158" s="32"/>
      <c r="AAM158" s="32"/>
      <c r="AAN158" s="32"/>
      <c r="AAO158" s="32"/>
      <c r="AAP158" s="32"/>
      <c r="AAQ158" s="32"/>
      <c r="AAR158" s="32"/>
      <c r="AAS158" s="32"/>
      <c r="AAT158" s="32"/>
      <c r="AAU158" s="32"/>
      <c r="AAV158" s="32"/>
      <c r="AAW158" s="32"/>
      <c r="AAX158" s="32"/>
      <c r="AAY158" s="32"/>
      <c r="AAZ158" s="32"/>
      <c r="ABA158" s="32"/>
      <c r="ABB158" s="32"/>
      <c r="ABC158" s="32"/>
      <c r="ABD158" s="32"/>
      <c r="ABE158" s="32"/>
      <c r="ABF158" s="32"/>
      <c r="ABG158" s="32"/>
      <c r="ABH158" s="32"/>
      <c r="ABI158" s="32"/>
      <c r="ABJ158" s="32"/>
      <c r="ABK158" s="32"/>
      <c r="ABL158" s="32"/>
      <c r="ABM158" s="32"/>
      <c r="ABN158" s="32"/>
      <c r="ABO158" s="32"/>
      <c r="ABP158" s="32"/>
      <c r="ABQ158" s="32"/>
      <c r="ABR158" s="32"/>
      <c r="ABS158" s="32"/>
      <c r="ABT158" s="32"/>
      <c r="ABU158" s="32"/>
      <c r="ABV158" s="32"/>
      <c r="ABW158" s="32"/>
      <c r="ABX158" s="32"/>
      <c r="ABY158" s="32"/>
      <c r="ABZ158" s="32"/>
      <c r="ACA158" s="32"/>
      <c r="ACB158" s="32"/>
      <c r="ACC158" s="32"/>
      <c r="ACD158" s="32"/>
      <c r="ACE158" s="32"/>
      <c r="ACF158" s="32"/>
      <c r="ACG158" s="32"/>
      <c r="ACH158" s="32"/>
      <c r="ACI158" s="32"/>
      <c r="ACJ158" s="32"/>
      <c r="ACK158" s="32"/>
      <c r="ACL158" s="32"/>
      <c r="ACM158" s="32"/>
      <c r="ACN158" s="32"/>
      <c r="ACO158" s="32"/>
      <c r="ACP158" s="32"/>
      <c r="ACQ158" s="32"/>
      <c r="ACR158" s="32"/>
      <c r="ACS158" s="32"/>
      <c r="ACT158" s="32"/>
      <c r="ACU158" s="32"/>
      <c r="ACV158" s="32"/>
      <c r="ACW158" s="32"/>
      <c r="ACX158" s="32"/>
      <c r="ACY158" s="32"/>
      <c r="ACZ158" s="32"/>
      <c r="ADA158" s="32"/>
      <c r="ADB158" s="32"/>
      <c r="ADC158" s="32"/>
      <c r="ADD158" s="32"/>
      <c r="ADE158" s="32"/>
      <c r="ADF158" s="32"/>
      <c r="ADG158" s="32"/>
      <c r="ADH158" s="32"/>
      <c r="ADI158" s="32"/>
      <c r="ADJ158" s="32"/>
      <c r="ADK158" s="32"/>
      <c r="ADL158" s="32"/>
      <c r="ADM158" s="32"/>
      <c r="ADN158" s="32"/>
      <c r="ADO158" s="32"/>
      <c r="ADP158" s="32"/>
      <c r="ADQ158" s="32"/>
      <c r="ADR158" s="32"/>
      <c r="ADS158" s="32"/>
      <c r="ADT158" s="32"/>
      <c r="ADU158" s="32"/>
      <c r="ADV158" s="32"/>
      <c r="ADW158" s="32"/>
      <c r="ADX158" s="32"/>
      <c r="ADY158" s="32"/>
      <c r="ADZ158" s="32"/>
      <c r="AEA158" s="32"/>
      <c r="AEB158" s="32"/>
      <c r="AEC158" s="32"/>
      <c r="AED158" s="32"/>
      <c r="AEE158" s="32"/>
      <c r="AEF158" s="32"/>
      <c r="AEG158" s="32"/>
      <c r="AEH158" s="32"/>
      <c r="AEI158" s="32"/>
      <c r="AEJ158" s="32"/>
      <c r="AEK158" s="32"/>
      <c r="AEL158" s="32"/>
      <c r="AEM158" s="32"/>
      <c r="AEN158" s="32"/>
      <c r="AEO158" s="32"/>
      <c r="AEP158" s="32"/>
      <c r="AEQ158" s="32"/>
      <c r="AER158" s="32"/>
      <c r="AES158" s="32"/>
      <c r="AET158" s="32"/>
      <c r="AEU158" s="32"/>
      <c r="AEV158" s="32"/>
      <c r="AEW158" s="32"/>
      <c r="AEX158" s="32"/>
      <c r="AEY158" s="32"/>
      <c r="AEZ158" s="32"/>
      <c r="AFA158" s="32"/>
      <c r="AFB158" s="32"/>
      <c r="AFC158" s="32"/>
      <c r="AFD158" s="32"/>
      <c r="AFE158" s="32"/>
      <c r="AFF158" s="32"/>
      <c r="AFG158" s="32"/>
      <c r="AFH158" s="32"/>
      <c r="AFI158" s="32"/>
      <c r="AFJ158" s="32"/>
      <c r="AFK158" s="32"/>
      <c r="AFL158" s="32"/>
      <c r="AFM158" s="32"/>
      <c r="AFN158" s="32"/>
      <c r="AFO158" s="32"/>
      <c r="AFP158" s="32"/>
      <c r="AFQ158" s="32"/>
      <c r="AFR158" s="32"/>
      <c r="AFS158" s="32"/>
      <c r="AFT158" s="32"/>
      <c r="AFU158" s="32"/>
      <c r="AFV158" s="32"/>
      <c r="AFW158" s="32"/>
      <c r="AFX158" s="32"/>
      <c r="AFY158" s="32"/>
      <c r="AFZ158" s="32"/>
      <c r="AGA158" s="32"/>
      <c r="AGB158" s="32"/>
      <c r="AGC158" s="32"/>
      <c r="AGD158" s="32"/>
      <c r="AGE158" s="32"/>
      <c r="AGF158" s="32"/>
      <c r="AGG158" s="32"/>
      <c r="AGH158" s="32"/>
      <c r="AGI158" s="32"/>
      <c r="AGJ158" s="32"/>
      <c r="AGK158" s="32"/>
      <c r="AGL158" s="32"/>
      <c r="AGM158" s="32"/>
      <c r="AGN158" s="32"/>
      <c r="AGO158" s="32"/>
      <c r="AGP158" s="32"/>
      <c r="AGQ158" s="32"/>
      <c r="AGR158" s="32"/>
      <c r="AGS158" s="32"/>
      <c r="AGT158" s="32"/>
      <c r="AGU158" s="32"/>
      <c r="AGV158" s="32"/>
      <c r="AGW158" s="32"/>
      <c r="AGX158" s="32"/>
      <c r="AGY158" s="32"/>
      <c r="AGZ158" s="32"/>
      <c r="AHA158" s="32"/>
      <c r="AHB158" s="32"/>
      <c r="AHC158" s="32"/>
      <c r="AHD158" s="32"/>
      <c r="AHE158" s="32"/>
      <c r="AHF158" s="32"/>
      <c r="AHG158" s="32"/>
      <c r="AHH158" s="32"/>
      <c r="AHI158" s="32"/>
      <c r="AHJ158" s="32"/>
      <c r="AHK158" s="32"/>
      <c r="AHL158" s="32"/>
      <c r="AHM158" s="32"/>
      <c r="AHN158" s="32"/>
      <c r="AHO158" s="32"/>
      <c r="AHP158" s="32"/>
      <c r="AHQ158" s="32"/>
      <c r="AHR158" s="32"/>
      <c r="AHS158" s="32"/>
      <c r="AHT158" s="32"/>
      <c r="AHU158" s="32"/>
      <c r="AHV158" s="32"/>
      <c r="AHW158" s="32"/>
      <c r="AHX158" s="32"/>
      <c r="AHY158" s="32"/>
      <c r="AHZ158" s="32"/>
      <c r="AIA158" s="32"/>
      <c r="AIB158" s="32"/>
      <c r="AIC158" s="32"/>
      <c r="AID158" s="32"/>
      <c r="AIE158" s="32"/>
      <c r="AIF158" s="32"/>
      <c r="AIG158" s="32"/>
      <c r="AIH158" s="32"/>
      <c r="AII158" s="32"/>
      <c r="AIJ158" s="32"/>
      <c r="AIK158" s="32"/>
      <c r="AIL158" s="32"/>
      <c r="AIM158" s="32"/>
      <c r="AIN158" s="32"/>
      <c r="AIO158" s="32"/>
      <c r="AIP158" s="32"/>
      <c r="AIQ158" s="32"/>
      <c r="AIR158" s="32"/>
      <c r="AIS158" s="32"/>
      <c r="AIT158" s="32"/>
      <c r="AIU158" s="32"/>
      <c r="AIV158" s="32"/>
      <c r="AIW158" s="32"/>
      <c r="AIX158" s="32"/>
      <c r="AIY158" s="32"/>
      <c r="AIZ158" s="32"/>
      <c r="AJA158" s="32"/>
      <c r="AJB158" s="32"/>
      <c r="AJC158" s="32"/>
      <c r="AJD158" s="32"/>
      <c r="AJE158" s="32"/>
      <c r="AJF158" s="32"/>
      <c r="AJG158" s="32"/>
      <c r="AJH158" s="32"/>
      <c r="AJI158" s="32"/>
      <c r="AJJ158" s="32"/>
      <c r="AJK158" s="32"/>
      <c r="AJL158" s="32"/>
      <c r="AJM158" s="32"/>
      <c r="AJN158" s="32"/>
      <c r="AJO158" s="32"/>
      <c r="AJP158" s="32"/>
      <c r="AJQ158" s="32"/>
      <c r="AJR158" s="32"/>
      <c r="AJS158" s="32"/>
      <c r="AJT158" s="32"/>
      <c r="AJU158" s="32"/>
      <c r="AJV158" s="32"/>
      <c r="AJW158" s="32"/>
      <c r="AJX158" s="32"/>
      <c r="AJY158" s="32"/>
      <c r="AJZ158" s="32"/>
      <c r="AKA158" s="32"/>
      <c r="AKB158" s="32"/>
      <c r="AKC158" s="32"/>
      <c r="AKD158" s="32"/>
      <c r="AKE158" s="32"/>
      <c r="AKF158" s="32"/>
      <c r="AKG158" s="32"/>
      <c r="AKH158" s="32"/>
      <c r="AKI158" s="32"/>
      <c r="AKJ158" s="32"/>
      <c r="AKK158" s="32"/>
      <c r="AKL158" s="32"/>
      <c r="AKM158" s="32"/>
      <c r="AKN158" s="32"/>
      <c r="AKO158" s="32"/>
      <c r="AKP158" s="32"/>
      <c r="AKQ158" s="32"/>
      <c r="AKR158" s="32"/>
      <c r="AKS158" s="32"/>
      <c r="AKT158" s="32"/>
      <c r="AKU158" s="32"/>
      <c r="AKV158" s="32"/>
      <c r="AKW158" s="32"/>
      <c r="AKX158" s="32"/>
      <c r="AKY158" s="32"/>
      <c r="AKZ158" s="32"/>
      <c r="ALA158" s="32"/>
      <c r="ALB158" s="32"/>
      <c r="ALC158" s="32"/>
      <c r="ALD158" s="32"/>
      <c r="ALE158" s="32"/>
      <c r="ALF158" s="32"/>
      <c r="ALG158" s="32"/>
      <c r="ALH158" s="32"/>
      <c r="ALI158" s="32"/>
      <c r="ALJ158" s="32"/>
      <c r="ALK158" s="32"/>
      <c r="ALL158" s="32"/>
      <c r="ALM158" s="32"/>
      <c r="ALN158" s="32"/>
      <c r="ALO158" s="32"/>
      <c r="ALP158" s="32"/>
      <c r="ALQ158" s="32"/>
      <c r="ALR158" s="32"/>
      <c r="ALS158" s="32"/>
      <c r="ALT158" s="32"/>
      <c r="ALU158" s="32"/>
      <c r="ALV158" s="32"/>
      <c r="ALW158" s="32"/>
      <c r="ALX158" s="32"/>
      <c r="ALY158" s="32"/>
      <c r="ALZ158" s="32"/>
      <c r="AMA158" s="32"/>
      <c r="AMB158" s="32"/>
      <c r="AMC158" s="32"/>
      <c r="AMD158" s="32"/>
      <c r="AME158" s="32"/>
      <c r="AMF158" s="32"/>
      <c r="AMG158" s="32"/>
      <c r="AMH158" s="32"/>
      <c r="AMI158" s="32"/>
      <c r="AMJ158" s="32"/>
      <c r="AMK158" s="32"/>
      <c r="AML158" s="32"/>
      <c r="AMM158" s="32"/>
      <c r="AMN158" s="32"/>
      <c r="AMO158" s="32"/>
      <c r="AMP158" s="32"/>
      <c r="AMQ158" s="32"/>
      <c r="AMR158" s="32"/>
      <c r="AMS158" s="32"/>
      <c r="AMT158" s="32"/>
      <c r="AMU158" s="32"/>
      <c r="AMV158" s="32"/>
      <c r="AMW158" s="32"/>
      <c r="AMX158" s="32"/>
      <c r="AMY158" s="32"/>
      <c r="AMZ158" s="32"/>
      <c r="ANA158" s="32"/>
      <c r="ANB158" s="32"/>
      <c r="ANC158" s="32"/>
      <c r="AND158" s="32"/>
      <c r="ANE158" s="32"/>
      <c r="ANF158" s="32"/>
      <c r="ANG158" s="32"/>
      <c r="ANH158" s="32"/>
      <c r="ANI158" s="32"/>
      <c r="ANJ158" s="32"/>
      <c r="ANK158" s="32"/>
      <c r="ANL158" s="32"/>
      <c r="ANM158" s="32"/>
      <c r="ANN158" s="32"/>
      <c r="ANO158" s="32"/>
      <c r="ANP158" s="32"/>
      <c r="ANQ158" s="32"/>
      <c r="ANR158" s="32"/>
      <c r="ANS158" s="32"/>
      <c r="ANT158" s="32"/>
      <c r="ANU158" s="32"/>
      <c r="ANV158" s="32"/>
      <c r="ANW158" s="32"/>
      <c r="ANX158" s="32"/>
      <c r="ANY158" s="32"/>
      <c r="ANZ158" s="32"/>
      <c r="AOA158" s="32"/>
      <c r="AOB158" s="32"/>
      <c r="AOC158" s="32"/>
      <c r="AOD158" s="32"/>
      <c r="AOE158" s="32"/>
      <c r="AOF158" s="32"/>
      <c r="AOG158" s="32"/>
      <c r="AOH158" s="32"/>
      <c r="AOI158" s="32"/>
      <c r="AOJ158" s="32"/>
      <c r="AOK158" s="32"/>
      <c r="AOL158" s="32"/>
      <c r="AOM158" s="32"/>
      <c r="AON158" s="32"/>
      <c r="AOO158" s="32"/>
      <c r="AOP158" s="32"/>
      <c r="AOQ158" s="32"/>
      <c r="AOR158" s="32"/>
      <c r="AOS158" s="32"/>
      <c r="AOT158" s="32"/>
      <c r="AOU158" s="32"/>
      <c r="AOV158" s="32"/>
      <c r="AOW158" s="32"/>
      <c r="AOX158" s="32"/>
      <c r="AOY158" s="32"/>
      <c r="AOZ158" s="32"/>
      <c r="APA158" s="32"/>
      <c r="APB158" s="32"/>
      <c r="APC158" s="32"/>
      <c r="APD158" s="32"/>
      <c r="APE158" s="32"/>
      <c r="APF158" s="32"/>
      <c r="APG158" s="32"/>
      <c r="APH158" s="32"/>
      <c r="API158" s="32"/>
      <c r="APJ158" s="32"/>
      <c r="APK158" s="32"/>
      <c r="APL158" s="32"/>
      <c r="APM158" s="32"/>
      <c r="APN158" s="32"/>
      <c r="APO158" s="32"/>
      <c r="APP158" s="32"/>
      <c r="APQ158" s="32"/>
      <c r="APR158" s="32"/>
      <c r="APS158" s="32"/>
      <c r="APT158" s="32"/>
      <c r="APU158" s="32"/>
      <c r="APV158" s="32"/>
      <c r="APW158" s="32"/>
      <c r="APX158" s="32"/>
      <c r="APY158" s="32"/>
      <c r="APZ158" s="32"/>
      <c r="AQA158" s="32"/>
      <c r="AQB158" s="32"/>
      <c r="AQC158" s="32"/>
      <c r="AQD158" s="32"/>
      <c r="AQE158" s="32"/>
      <c r="AQF158" s="32"/>
      <c r="AQG158" s="32"/>
      <c r="AQH158" s="32"/>
      <c r="AQI158" s="32"/>
      <c r="AQJ158" s="32"/>
      <c r="AQK158" s="32"/>
      <c r="AQL158" s="32"/>
      <c r="AQM158" s="32"/>
      <c r="AQN158" s="32"/>
      <c r="AQO158" s="32"/>
      <c r="AQP158" s="32"/>
      <c r="AQQ158" s="32"/>
      <c r="AQR158" s="32"/>
      <c r="AQS158" s="32"/>
      <c r="AQT158" s="32"/>
      <c r="AQU158" s="32"/>
      <c r="AQV158" s="32"/>
      <c r="AQW158" s="32"/>
      <c r="AQX158" s="32"/>
      <c r="AQY158" s="32"/>
      <c r="AQZ158" s="32"/>
      <c r="ARA158" s="32"/>
      <c r="ARB158" s="32"/>
      <c r="ARC158" s="32"/>
      <c r="ARD158" s="32"/>
      <c r="ARE158" s="32"/>
      <c r="ARF158" s="32"/>
      <c r="ARG158" s="32"/>
      <c r="ARH158" s="32"/>
      <c r="ARI158" s="32"/>
      <c r="ARJ158" s="32"/>
      <c r="ARK158" s="32"/>
      <c r="ARL158" s="32"/>
      <c r="ARM158" s="32"/>
      <c r="ARN158" s="32"/>
      <c r="ARO158" s="32"/>
      <c r="ARP158" s="32"/>
      <c r="ARQ158" s="32"/>
      <c r="ARR158" s="32"/>
      <c r="ARS158" s="32"/>
      <c r="ART158" s="32"/>
      <c r="ARU158" s="32"/>
      <c r="ARV158" s="32"/>
      <c r="ARW158" s="32"/>
      <c r="ARX158" s="32"/>
      <c r="ARY158" s="32"/>
      <c r="ARZ158" s="32"/>
      <c r="ASA158" s="32"/>
      <c r="ASB158" s="32"/>
      <c r="ASC158" s="32"/>
      <c r="ASD158" s="32"/>
      <c r="ASE158" s="32"/>
      <c r="ASF158" s="32"/>
      <c r="ASG158" s="32"/>
      <c r="ASH158" s="32"/>
      <c r="ASI158" s="32"/>
      <c r="ASJ158" s="32"/>
      <c r="ASK158" s="32"/>
      <c r="ASL158" s="32"/>
      <c r="ASM158" s="32"/>
      <c r="ASN158" s="32"/>
      <c r="ASO158" s="32"/>
      <c r="ASP158" s="32"/>
      <c r="ASQ158" s="32"/>
      <c r="ASR158" s="32"/>
      <c r="ASS158" s="32"/>
      <c r="AST158" s="32"/>
      <c r="ASU158" s="32"/>
      <c r="ASV158" s="32"/>
      <c r="ASW158" s="32"/>
      <c r="ASX158" s="32"/>
      <c r="ASY158" s="32"/>
      <c r="ASZ158" s="32"/>
      <c r="ATA158" s="32"/>
      <c r="ATB158" s="32"/>
      <c r="ATC158" s="32"/>
      <c r="ATD158" s="32"/>
      <c r="ATE158" s="32"/>
      <c r="ATF158" s="32"/>
      <c r="ATG158" s="32"/>
      <c r="ATH158" s="32"/>
      <c r="ATI158" s="32"/>
      <c r="ATJ158" s="32"/>
      <c r="ATK158" s="32"/>
      <c r="ATL158" s="32"/>
      <c r="ATM158" s="32"/>
      <c r="ATN158" s="32"/>
      <c r="ATO158" s="32"/>
      <c r="ATP158" s="32"/>
      <c r="ATQ158" s="32"/>
      <c r="ATR158" s="32"/>
      <c r="ATS158" s="32"/>
      <c r="ATT158" s="32"/>
      <c r="ATU158" s="32"/>
      <c r="ATV158" s="32"/>
      <c r="ATW158" s="32"/>
      <c r="ATX158" s="32"/>
      <c r="ATY158" s="32"/>
      <c r="ATZ158" s="32"/>
      <c r="AUA158" s="32"/>
      <c r="AUB158" s="32"/>
      <c r="AUC158" s="32"/>
      <c r="AUD158" s="32"/>
      <c r="AUE158" s="32"/>
      <c r="AUF158" s="32"/>
      <c r="AUG158" s="32"/>
      <c r="AUH158" s="32"/>
      <c r="AUI158" s="32"/>
      <c r="AUJ158" s="32"/>
      <c r="AUK158" s="32"/>
      <c r="AUL158" s="32"/>
      <c r="AUM158" s="32"/>
      <c r="AUN158" s="32"/>
      <c r="AUO158" s="32"/>
      <c r="AUP158" s="32"/>
      <c r="AUQ158" s="32"/>
      <c r="AUR158" s="32"/>
      <c r="AUS158" s="32"/>
      <c r="AUT158" s="32"/>
      <c r="AUU158" s="32"/>
      <c r="AUV158" s="32"/>
      <c r="AUW158" s="32"/>
      <c r="AUX158" s="32"/>
      <c r="AUY158" s="32"/>
      <c r="AUZ158" s="32"/>
      <c r="AVA158" s="32"/>
      <c r="AVB158" s="32"/>
      <c r="AVC158" s="32"/>
      <c r="AVD158" s="32"/>
      <c r="AVE158" s="32"/>
      <c r="AVF158" s="32"/>
      <c r="AVG158" s="32"/>
      <c r="AVH158" s="32"/>
      <c r="AVI158" s="32"/>
      <c r="AVJ158" s="32"/>
      <c r="AVK158" s="32"/>
      <c r="AVL158" s="32"/>
      <c r="AVM158" s="32"/>
      <c r="AVN158" s="32"/>
      <c r="AVO158" s="32"/>
      <c r="AVP158" s="32"/>
      <c r="AVQ158" s="32"/>
      <c r="AVR158" s="32"/>
      <c r="AVS158" s="32"/>
      <c r="AVT158" s="32"/>
      <c r="AVU158" s="32"/>
      <c r="AVV158" s="32"/>
      <c r="AVW158" s="32"/>
      <c r="AVX158" s="32"/>
      <c r="AVY158" s="32"/>
      <c r="AVZ158" s="32"/>
      <c r="AWA158" s="32"/>
      <c r="AWB158" s="32"/>
      <c r="AWC158" s="32"/>
      <c r="AWD158" s="32"/>
      <c r="AWE158" s="32"/>
      <c r="AWF158" s="32"/>
      <c r="AWG158" s="32"/>
      <c r="AWH158" s="32"/>
      <c r="AWI158" s="32"/>
      <c r="AWJ158" s="32"/>
      <c r="AWK158" s="32"/>
      <c r="AWL158" s="32"/>
      <c r="AWM158" s="32"/>
      <c r="AWN158" s="32"/>
      <c r="AWO158" s="32"/>
      <c r="AWP158" s="32"/>
      <c r="AWQ158" s="32"/>
      <c r="AWR158" s="32"/>
      <c r="AWS158" s="32"/>
      <c r="AWT158" s="32"/>
      <c r="AWU158" s="32"/>
      <c r="AWV158" s="32"/>
      <c r="AWW158" s="32"/>
      <c r="AWX158" s="32"/>
      <c r="AWY158" s="32"/>
      <c r="AWZ158" s="32"/>
      <c r="AXA158" s="32"/>
      <c r="AXB158" s="32"/>
      <c r="AXC158" s="32"/>
      <c r="AXD158" s="32"/>
      <c r="AXE158" s="32"/>
      <c r="AXF158" s="32"/>
      <c r="AXG158" s="32"/>
      <c r="AXH158" s="32"/>
      <c r="AXI158" s="32"/>
      <c r="AXJ158" s="32"/>
      <c r="AXK158" s="32"/>
      <c r="AXL158" s="32"/>
      <c r="AXM158" s="32"/>
      <c r="AXN158" s="32"/>
      <c r="AXO158" s="32"/>
      <c r="AXP158" s="32"/>
      <c r="AXQ158" s="32"/>
      <c r="AXR158" s="32"/>
      <c r="AXS158" s="32"/>
      <c r="AXT158" s="32"/>
      <c r="AXU158" s="32"/>
      <c r="AXV158" s="32"/>
      <c r="AXW158" s="32"/>
      <c r="AXX158" s="32"/>
      <c r="AXY158" s="32"/>
      <c r="AXZ158" s="32"/>
      <c r="AYA158" s="32"/>
      <c r="AYB158" s="32"/>
      <c r="AYC158" s="32"/>
      <c r="AYD158" s="32"/>
      <c r="AYE158" s="32"/>
      <c r="AYF158" s="32"/>
      <c r="AYG158" s="32"/>
      <c r="AYH158" s="32"/>
      <c r="AYI158" s="32"/>
      <c r="AYJ158" s="32"/>
      <c r="AYK158" s="32"/>
      <c r="AYL158" s="32"/>
      <c r="AYM158" s="32"/>
      <c r="AYN158" s="32"/>
      <c r="AYO158" s="32"/>
      <c r="AYP158" s="32"/>
      <c r="AYQ158" s="32"/>
      <c r="AYR158" s="32"/>
      <c r="AYS158" s="32"/>
      <c r="AYT158" s="32"/>
      <c r="AYU158" s="32"/>
      <c r="AYV158" s="32"/>
      <c r="AYW158" s="32"/>
      <c r="AYX158" s="32"/>
      <c r="AYY158" s="32"/>
      <c r="AYZ158" s="32"/>
      <c r="AZA158" s="32"/>
      <c r="AZB158" s="32"/>
      <c r="AZC158" s="32"/>
      <c r="AZD158" s="32"/>
      <c r="AZE158" s="32"/>
      <c r="AZF158" s="32"/>
      <c r="AZG158" s="32"/>
      <c r="AZH158" s="32"/>
      <c r="AZI158" s="32"/>
      <c r="AZJ158" s="32"/>
      <c r="AZK158" s="32"/>
      <c r="AZL158" s="32"/>
      <c r="AZM158" s="32"/>
      <c r="AZN158" s="32"/>
      <c r="AZO158" s="32"/>
      <c r="AZP158" s="32"/>
      <c r="AZQ158" s="32"/>
      <c r="AZR158" s="32"/>
      <c r="AZS158" s="32"/>
      <c r="AZT158" s="32"/>
      <c r="AZU158" s="32"/>
      <c r="AZV158" s="32"/>
      <c r="AZW158" s="32"/>
      <c r="AZX158" s="32"/>
      <c r="AZY158" s="32"/>
      <c r="AZZ158" s="32"/>
      <c r="BAA158" s="32"/>
      <c r="BAB158" s="32"/>
      <c r="BAC158" s="32"/>
      <c r="BAD158" s="32"/>
      <c r="BAE158" s="32"/>
      <c r="BAF158" s="32"/>
      <c r="BAG158" s="32"/>
      <c r="BAH158" s="32"/>
      <c r="BAI158" s="32"/>
      <c r="BAJ158" s="32"/>
      <c r="BAK158" s="32"/>
      <c r="BAL158" s="32"/>
      <c r="BAM158" s="32"/>
      <c r="BAN158" s="32"/>
      <c r="BAO158" s="32"/>
      <c r="BAP158" s="32"/>
      <c r="BAQ158" s="32"/>
      <c r="BAR158" s="32"/>
      <c r="BAS158" s="32"/>
      <c r="BAT158" s="32"/>
      <c r="BAU158" s="32"/>
      <c r="BAV158" s="32"/>
      <c r="BAW158" s="32"/>
      <c r="BAX158" s="32"/>
      <c r="BAY158" s="32"/>
      <c r="BAZ158" s="32"/>
      <c r="BBA158" s="32"/>
      <c r="BBB158" s="32"/>
      <c r="BBC158" s="32"/>
      <c r="BBD158" s="32"/>
      <c r="BBE158" s="32"/>
      <c r="BBF158" s="32"/>
      <c r="BBG158" s="32"/>
      <c r="BBH158" s="32"/>
      <c r="BBI158" s="32"/>
      <c r="BBJ158" s="32"/>
      <c r="BBK158" s="32"/>
      <c r="BBL158" s="32"/>
      <c r="BBM158" s="32"/>
      <c r="BBN158" s="32"/>
      <c r="BBO158" s="32"/>
      <c r="BBP158" s="32"/>
      <c r="BBQ158" s="32"/>
      <c r="BBR158" s="32"/>
      <c r="BBS158" s="32"/>
      <c r="BBT158" s="32"/>
      <c r="BBU158" s="32"/>
      <c r="BBV158" s="32"/>
      <c r="BBW158" s="32"/>
      <c r="BBX158" s="32"/>
      <c r="BBY158" s="32"/>
      <c r="BBZ158" s="32"/>
      <c r="BCA158" s="32"/>
      <c r="BCB158" s="32"/>
      <c r="BCC158" s="32"/>
      <c r="BCD158" s="32"/>
      <c r="BCE158" s="32"/>
      <c r="BCF158" s="32"/>
      <c r="BCG158" s="32"/>
      <c r="BCH158" s="32"/>
      <c r="BCI158" s="32"/>
      <c r="BCJ158" s="32"/>
      <c r="BCK158" s="32"/>
      <c r="BCL158" s="32"/>
      <c r="BCM158" s="32"/>
      <c r="BCN158" s="32"/>
      <c r="BCO158" s="32"/>
      <c r="BCP158" s="32"/>
      <c r="BCQ158" s="32"/>
      <c r="BCR158" s="32"/>
      <c r="BCS158" s="32"/>
      <c r="BCT158" s="32"/>
      <c r="BCU158" s="32"/>
      <c r="BCV158" s="32"/>
      <c r="BCW158" s="32"/>
      <c r="BCX158" s="32"/>
      <c r="BCY158" s="32"/>
      <c r="BCZ158" s="32"/>
      <c r="BDA158" s="32"/>
      <c r="BDB158" s="32"/>
      <c r="BDC158" s="32"/>
      <c r="BDD158" s="32"/>
      <c r="BDE158" s="32"/>
      <c r="BDF158" s="32"/>
      <c r="BDG158" s="32"/>
      <c r="BDH158" s="32"/>
      <c r="BDI158" s="32"/>
      <c r="BDJ158" s="32"/>
      <c r="BDK158" s="32"/>
      <c r="BDL158" s="32"/>
      <c r="BDM158" s="32"/>
      <c r="BDN158" s="32"/>
      <c r="BDO158" s="32"/>
      <c r="BDP158" s="32"/>
      <c r="BDQ158" s="32"/>
      <c r="BDR158" s="32"/>
      <c r="BDS158" s="32"/>
      <c r="BDT158" s="32"/>
      <c r="BDU158" s="32"/>
      <c r="BDV158" s="32"/>
      <c r="BDW158" s="32"/>
      <c r="BDX158" s="32"/>
      <c r="BDY158" s="32"/>
      <c r="BDZ158" s="32"/>
      <c r="BEA158" s="32"/>
      <c r="BEB158" s="32"/>
      <c r="BEC158" s="32"/>
      <c r="BED158" s="32"/>
      <c r="BEE158" s="32"/>
      <c r="BEF158" s="32"/>
      <c r="BEG158" s="32"/>
      <c r="BEH158" s="32"/>
      <c r="BEI158" s="32"/>
      <c r="BEJ158" s="32"/>
      <c r="BEK158" s="32"/>
      <c r="BEL158" s="32"/>
      <c r="BEM158" s="32"/>
      <c r="BEN158" s="32"/>
      <c r="BEO158" s="32"/>
      <c r="BEP158" s="32"/>
      <c r="BEQ158" s="32"/>
      <c r="BER158" s="32"/>
      <c r="BES158" s="32"/>
      <c r="BET158" s="32"/>
      <c r="BEU158" s="32"/>
      <c r="BEV158" s="32"/>
      <c r="BEW158" s="32"/>
      <c r="BEX158" s="32"/>
      <c r="BEY158" s="32"/>
      <c r="BEZ158" s="32"/>
      <c r="BFA158" s="32"/>
      <c r="BFB158" s="32"/>
      <c r="BFC158" s="32"/>
      <c r="BFD158" s="32"/>
      <c r="BFE158" s="32"/>
      <c r="BFF158" s="32"/>
      <c r="BFG158" s="32"/>
      <c r="BFH158" s="32"/>
      <c r="BFI158" s="32"/>
      <c r="BFJ158" s="32"/>
      <c r="BFK158" s="32"/>
      <c r="BFL158" s="32"/>
      <c r="BFM158" s="32"/>
      <c r="BFN158" s="32"/>
      <c r="BFO158" s="32"/>
      <c r="BFP158" s="32"/>
      <c r="BFQ158" s="32"/>
      <c r="BFR158" s="32"/>
      <c r="BFS158" s="32"/>
      <c r="BFT158" s="32"/>
      <c r="BFU158" s="32"/>
      <c r="BFV158" s="32"/>
      <c r="BFW158" s="32"/>
      <c r="BFX158" s="32"/>
      <c r="BFY158" s="32"/>
      <c r="BFZ158" s="32"/>
      <c r="BGA158" s="32"/>
      <c r="BGB158" s="32"/>
      <c r="BGC158" s="32"/>
      <c r="BGD158" s="32"/>
      <c r="BGE158" s="32"/>
      <c r="BGF158" s="32"/>
      <c r="BGG158" s="32"/>
      <c r="BGH158" s="32"/>
      <c r="BGI158" s="32"/>
      <c r="BGJ158" s="32"/>
      <c r="BGK158" s="32"/>
      <c r="BGL158" s="32"/>
      <c r="BGM158" s="32"/>
      <c r="BGN158" s="32"/>
      <c r="BGO158" s="32"/>
      <c r="BGP158" s="32"/>
      <c r="BGQ158" s="32"/>
      <c r="BGR158" s="32"/>
      <c r="BGS158" s="32"/>
      <c r="BGT158" s="32"/>
      <c r="BGU158" s="32"/>
      <c r="BGV158" s="32"/>
      <c r="BGW158" s="32"/>
      <c r="BGX158" s="32"/>
      <c r="BGY158" s="32"/>
      <c r="BGZ158" s="32"/>
      <c r="BHA158" s="32"/>
      <c r="BHB158" s="32"/>
      <c r="BHC158" s="32"/>
      <c r="BHD158" s="32"/>
      <c r="BHE158" s="32"/>
      <c r="BHF158" s="32"/>
      <c r="BHG158" s="32"/>
      <c r="BHH158" s="32"/>
      <c r="BHI158" s="32"/>
      <c r="BHJ158" s="32"/>
      <c r="BHK158" s="32"/>
      <c r="BHL158" s="32"/>
      <c r="BHM158" s="32"/>
      <c r="BHN158" s="32"/>
      <c r="BHO158" s="32"/>
      <c r="BHP158" s="32"/>
      <c r="BHQ158" s="32"/>
      <c r="BHR158" s="32"/>
      <c r="BHS158" s="32"/>
      <c r="BHT158" s="32"/>
      <c r="BHU158" s="32"/>
      <c r="BHV158" s="32"/>
      <c r="BHW158" s="32"/>
      <c r="BHX158" s="32"/>
      <c r="BHY158" s="32"/>
      <c r="BHZ158" s="32"/>
      <c r="BIA158" s="32"/>
      <c r="BIB158" s="32"/>
      <c r="BIC158" s="32"/>
      <c r="BID158" s="32"/>
      <c r="BIE158" s="32"/>
      <c r="BIF158" s="32"/>
      <c r="BIG158" s="32"/>
      <c r="BIH158" s="32"/>
      <c r="BII158" s="32"/>
      <c r="BIJ158" s="32"/>
      <c r="BIK158" s="32"/>
      <c r="BIL158" s="32"/>
      <c r="BIM158" s="32"/>
      <c r="BIN158" s="32"/>
      <c r="BIO158" s="32"/>
      <c r="BIP158" s="32"/>
      <c r="BIQ158" s="32"/>
      <c r="BIR158" s="32"/>
      <c r="BIS158" s="32"/>
      <c r="BIT158" s="32"/>
      <c r="BIU158" s="32"/>
      <c r="BIV158" s="32"/>
      <c r="BIW158" s="32"/>
      <c r="BIX158" s="32"/>
      <c r="BIY158" s="32"/>
      <c r="BIZ158" s="32"/>
      <c r="BJA158" s="32"/>
      <c r="BJB158" s="32"/>
      <c r="BJC158" s="32"/>
      <c r="BJD158" s="32"/>
      <c r="BJE158" s="32"/>
      <c r="BJF158" s="32"/>
      <c r="BJG158" s="32"/>
      <c r="BJH158" s="32"/>
      <c r="BJI158" s="32"/>
      <c r="BJJ158" s="32"/>
      <c r="BJK158" s="32"/>
      <c r="BJL158" s="32"/>
      <c r="BJM158" s="32"/>
      <c r="BJN158" s="32"/>
      <c r="BJO158" s="32"/>
      <c r="BJP158" s="32"/>
      <c r="BJQ158" s="32"/>
      <c r="BJR158" s="32"/>
      <c r="BJS158" s="32"/>
      <c r="BJT158" s="32"/>
      <c r="BJU158" s="32"/>
      <c r="BJV158" s="32"/>
      <c r="BJW158" s="32"/>
      <c r="BJX158" s="32"/>
      <c r="BJY158" s="32"/>
      <c r="BJZ158" s="32"/>
      <c r="BKA158" s="32"/>
      <c r="BKB158" s="32"/>
      <c r="BKC158" s="32"/>
      <c r="BKD158" s="32"/>
      <c r="BKE158" s="32"/>
      <c r="BKF158" s="32"/>
      <c r="BKG158" s="32"/>
      <c r="BKH158" s="32"/>
      <c r="BKI158" s="32"/>
      <c r="BKJ158" s="32"/>
      <c r="BKK158" s="32"/>
      <c r="BKL158" s="32"/>
      <c r="BKM158" s="32"/>
      <c r="BKN158" s="32"/>
      <c r="BKO158" s="32"/>
      <c r="BKP158" s="32"/>
      <c r="BKQ158" s="32"/>
      <c r="BKR158" s="32"/>
      <c r="BKS158" s="32"/>
      <c r="BKT158" s="32"/>
      <c r="BKU158" s="32"/>
      <c r="BKV158" s="32"/>
      <c r="BKW158" s="32"/>
      <c r="BKX158" s="32"/>
      <c r="BKY158" s="32"/>
      <c r="BKZ158" s="32"/>
      <c r="BLA158" s="32"/>
      <c r="BLB158" s="32"/>
      <c r="BLC158" s="32"/>
      <c r="BLD158" s="32"/>
      <c r="BLE158" s="32"/>
      <c r="BLF158" s="32"/>
      <c r="BLG158" s="32"/>
      <c r="BLH158" s="32"/>
      <c r="BLI158" s="32"/>
      <c r="BLJ158" s="32"/>
      <c r="BLK158" s="32"/>
      <c r="BLL158" s="32"/>
      <c r="BLM158" s="32"/>
      <c r="BLN158" s="32"/>
      <c r="BLO158" s="32"/>
      <c r="BLP158" s="32"/>
      <c r="BLQ158" s="32"/>
      <c r="BLR158" s="32"/>
      <c r="BLS158" s="32"/>
      <c r="BLT158" s="32"/>
      <c r="BLU158" s="32"/>
      <c r="BLV158" s="32"/>
      <c r="BLW158" s="32"/>
      <c r="BLX158" s="32"/>
      <c r="BLY158" s="32"/>
      <c r="BLZ158" s="32"/>
      <c r="BMA158" s="32"/>
      <c r="BMB158" s="32"/>
      <c r="BMC158" s="32"/>
      <c r="BMD158" s="32"/>
      <c r="BME158" s="32"/>
      <c r="BMF158" s="32"/>
      <c r="BMG158" s="32"/>
      <c r="BMH158" s="32"/>
      <c r="BMI158" s="32"/>
      <c r="BMJ158" s="32"/>
      <c r="BMK158" s="32"/>
      <c r="BML158" s="32"/>
      <c r="BMM158" s="32"/>
      <c r="BMN158" s="32"/>
      <c r="BMO158" s="32"/>
      <c r="BMP158" s="32"/>
      <c r="BMQ158" s="32"/>
      <c r="BMR158" s="32"/>
      <c r="BMS158" s="32"/>
      <c r="BMT158" s="32"/>
      <c r="BMU158" s="32"/>
      <c r="BMV158" s="32"/>
      <c r="BMW158" s="32"/>
      <c r="BMX158" s="32"/>
      <c r="BMY158" s="32"/>
      <c r="BMZ158" s="32"/>
      <c r="BNA158" s="32"/>
      <c r="BNB158" s="32"/>
      <c r="BNC158" s="32"/>
      <c r="BND158" s="32"/>
      <c r="BNE158" s="32"/>
      <c r="BNF158" s="32"/>
      <c r="BNG158" s="32"/>
      <c r="BNH158" s="32"/>
      <c r="BNI158" s="32"/>
      <c r="BNJ158" s="32"/>
      <c r="BNK158" s="32"/>
      <c r="BNL158" s="32"/>
      <c r="BNM158" s="32"/>
      <c r="BNN158" s="32"/>
      <c r="BNO158" s="32"/>
      <c r="BNP158" s="32"/>
      <c r="BNQ158" s="32"/>
      <c r="BNR158" s="32"/>
      <c r="BNS158" s="32"/>
      <c r="BNT158" s="32"/>
      <c r="BNU158" s="32"/>
      <c r="BNV158" s="32"/>
      <c r="BNW158" s="32"/>
      <c r="BNX158" s="32"/>
      <c r="BNY158" s="32"/>
      <c r="BNZ158" s="32"/>
      <c r="BOA158" s="32"/>
      <c r="BOB158" s="32"/>
      <c r="BOC158" s="32"/>
      <c r="BOD158" s="32"/>
      <c r="BOE158" s="32"/>
      <c r="BOF158" s="32"/>
      <c r="BOG158" s="32"/>
      <c r="BOH158" s="32"/>
      <c r="BOI158" s="32"/>
      <c r="BOJ158" s="32"/>
      <c r="BOK158" s="32"/>
      <c r="BOL158" s="32"/>
      <c r="BOM158" s="32"/>
      <c r="BON158" s="32"/>
      <c r="BOO158" s="32"/>
      <c r="BOP158" s="32"/>
      <c r="BOQ158" s="32"/>
      <c r="BOR158" s="32"/>
      <c r="BOS158" s="32"/>
      <c r="BOT158" s="32"/>
      <c r="BOU158" s="32"/>
      <c r="BOV158" s="32"/>
      <c r="BOW158" s="32"/>
      <c r="BOX158" s="32"/>
      <c r="BOY158" s="32"/>
      <c r="BOZ158" s="32"/>
      <c r="BPA158" s="32"/>
      <c r="BPB158" s="32"/>
      <c r="BPC158" s="32"/>
      <c r="BPD158" s="32"/>
      <c r="BPE158" s="32"/>
      <c r="BPF158" s="32"/>
      <c r="BPG158" s="32"/>
      <c r="BPH158" s="32"/>
      <c r="BPI158" s="32"/>
      <c r="BPJ158" s="32"/>
      <c r="BPK158" s="32"/>
      <c r="BPL158" s="32"/>
      <c r="BPM158" s="32"/>
      <c r="BPN158" s="32"/>
      <c r="BPO158" s="32"/>
      <c r="BPP158" s="32"/>
      <c r="BPQ158" s="32"/>
      <c r="BPR158" s="32"/>
      <c r="BPS158" s="32"/>
      <c r="BPT158" s="32"/>
      <c r="BPU158" s="32"/>
      <c r="BPV158" s="32"/>
      <c r="BPW158" s="32"/>
      <c r="BPX158" s="32"/>
      <c r="BPY158" s="32"/>
      <c r="BPZ158" s="32"/>
      <c r="BQA158" s="32"/>
      <c r="BQB158" s="32"/>
      <c r="BQC158" s="32"/>
      <c r="BQD158" s="32"/>
      <c r="BQE158" s="32"/>
      <c r="BQF158" s="32"/>
      <c r="BQG158" s="32"/>
      <c r="BQH158" s="32"/>
      <c r="BQI158" s="32"/>
      <c r="BQJ158" s="32"/>
      <c r="BQK158" s="32"/>
      <c r="BQL158" s="32"/>
      <c r="BQM158" s="32"/>
      <c r="BQN158" s="32"/>
      <c r="BQO158" s="32"/>
      <c r="BQP158" s="32"/>
      <c r="BQQ158" s="32"/>
      <c r="BQR158" s="32"/>
      <c r="BQS158" s="32"/>
      <c r="BQT158" s="32"/>
      <c r="BQU158" s="32"/>
      <c r="BQV158" s="32"/>
      <c r="BQW158" s="32"/>
      <c r="BQX158" s="32"/>
      <c r="BQY158" s="32"/>
      <c r="BQZ158" s="32"/>
      <c r="BRA158" s="32"/>
      <c r="BRB158" s="32"/>
      <c r="BRC158" s="32"/>
      <c r="BRD158" s="32"/>
      <c r="BRE158" s="32"/>
      <c r="BRF158" s="32"/>
      <c r="BRG158" s="32"/>
      <c r="BRH158" s="32"/>
      <c r="BRI158" s="32"/>
      <c r="BRJ158" s="32"/>
      <c r="BRK158" s="32"/>
      <c r="BRL158" s="32"/>
      <c r="BRM158" s="32"/>
      <c r="BRN158" s="32"/>
      <c r="BRO158" s="32"/>
      <c r="BRP158" s="32"/>
      <c r="BRQ158" s="32"/>
      <c r="BRR158" s="32"/>
      <c r="BRS158" s="32"/>
      <c r="BRT158" s="32"/>
      <c r="BRU158" s="32"/>
      <c r="BRV158" s="32"/>
      <c r="BRW158" s="32"/>
      <c r="BRX158" s="32"/>
      <c r="BRY158" s="32"/>
      <c r="BRZ158" s="32"/>
      <c r="BSA158" s="32"/>
      <c r="BSB158" s="32"/>
    </row>
    <row r="159" spans="1:1848" s="32" customFormat="1" x14ac:dyDescent="0.2">
      <c r="A159" s="36" t="s">
        <v>13</v>
      </c>
      <c r="B159" s="30" t="s">
        <v>1</v>
      </c>
      <c r="C159" s="89">
        <v>96.2</v>
      </c>
      <c r="D159" s="89">
        <f>D158/C158*100</f>
        <v>102.36991345481911</v>
      </c>
      <c r="E159" s="89">
        <f>E158/D158*100</f>
        <v>99.677717901424998</v>
      </c>
      <c r="F159" s="89">
        <f t="shared" ref="F159" si="97">F158/E158*100</f>
        <v>114.19992097984988</v>
      </c>
      <c r="G159" s="89">
        <f>G158/F158*100</f>
        <v>108.90015222806532</v>
      </c>
      <c r="H159" s="89">
        <f>H158/G158*100</f>
        <v>109.37524820103886</v>
      </c>
      <c r="I159" s="89">
        <f>I158/G158*100</f>
        <v>109.90474375062877</v>
      </c>
      <c r="J159" s="89">
        <f>J158/H158*100</f>
        <v>106.93341079079224</v>
      </c>
      <c r="K159" s="89">
        <f>K158/I158*100</f>
        <v>106.90000722665189</v>
      </c>
      <c r="L159" s="89">
        <f>L158/J158*100</f>
        <v>111.70779629403269</v>
      </c>
      <c r="M159" s="89">
        <f>M158/K158*100</f>
        <v>112.10571146574605</v>
      </c>
      <c r="N159" s="35"/>
      <c r="O159" s="35"/>
    </row>
    <row r="160" spans="1:1848" s="32" customFormat="1" ht="27" x14ac:dyDescent="0.2">
      <c r="A160" s="47" t="s">
        <v>32</v>
      </c>
      <c r="B160" s="30" t="s">
        <v>11</v>
      </c>
      <c r="C160" s="91">
        <f t="shared" ref="C160:M160" si="98">C162+C164</f>
        <v>16987.599999999999</v>
      </c>
      <c r="D160" s="91">
        <f t="shared" si="98"/>
        <v>8956.4</v>
      </c>
      <c r="E160" s="91">
        <f t="shared" si="98"/>
        <v>9023</v>
      </c>
      <c r="F160" s="91">
        <f t="shared" si="98"/>
        <v>17459.2</v>
      </c>
      <c r="G160" s="91">
        <f t="shared" si="98"/>
        <v>16990.8</v>
      </c>
      <c r="H160" s="91">
        <f t="shared" si="98"/>
        <v>19471.5</v>
      </c>
      <c r="I160" s="91">
        <f t="shared" si="98"/>
        <v>19471.5</v>
      </c>
      <c r="J160" s="91">
        <f t="shared" si="98"/>
        <v>20853.900000000001</v>
      </c>
      <c r="K160" s="91">
        <f t="shared" si="98"/>
        <v>20853.900000000001</v>
      </c>
      <c r="L160" s="91">
        <f t="shared" si="98"/>
        <v>25838.799999999999</v>
      </c>
      <c r="M160" s="91">
        <f t="shared" si="98"/>
        <v>25838.799999999999</v>
      </c>
      <c r="N160" s="31"/>
      <c r="O160" s="31"/>
    </row>
    <row r="161" spans="1:1848" s="32" customFormat="1" x14ac:dyDescent="0.2">
      <c r="A161" s="36" t="s">
        <v>13</v>
      </c>
      <c r="B161" s="30" t="s">
        <v>1</v>
      </c>
      <c r="C161" s="91">
        <v>99.4</v>
      </c>
      <c r="D161" s="89">
        <f>D160/C160*100</f>
        <v>52.723162777555402</v>
      </c>
      <c r="E161" s="89">
        <f>E160/D160*100</f>
        <v>100.74360234022599</v>
      </c>
      <c r="F161" s="89">
        <f t="shared" ref="F161" si="99">F160/E160*100</f>
        <v>193.49661974952897</v>
      </c>
      <c r="G161" s="89">
        <f>G160/F160*100</f>
        <v>97.317173753665671</v>
      </c>
      <c r="H161" s="89">
        <f>H160/G160*100</f>
        <v>114.60025425524402</v>
      </c>
      <c r="I161" s="89">
        <f>I160/G160*100</f>
        <v>114.60025425524402</v>
      </c>
      <c r="J161" s="89">
        <f>J160/H160*100</f>
        <v>107.09960711809569</v>
      </c>
      <c r="K161" s="89">
        <f>K160/I160*100</f>
        <v>107.09960711809569</v>
      </c>
      <c r="L161" s="89">
        <f>L160/J160*100</f>
        <v>123.90392204815406</v>
      </c>
      <c r="M161" s="89">
        <f>M160/K160*100</f>
        <v>123.90392204815406</v>
      </c>
      <c r="N161" s="35"/>
      <c r="O161" s="35"/>
    </row>
    <row r="162" spans="1:1848" s="84" customFormat="1" ht="38.25" x14ac:dyDescent="0.2">
      <c r="A162" s="29" t="s">
        <v>53</v>
      </c>
      <c r="B162" s="30" t="s">
        <v>11</v>
      </c>
      <c r="C162" s="91">
        <v>8282.7999999999993</v>
      </c>
      <c r="D162" s="91">
        <v>0</v>
      </c>
      <c r="E162" s="91">
        <v>0</v>
      </c>
      <c r="F162" s="91">
        <v>0</v>
      </c>
      <c r="G162" s="91">
        <v>0</v>
      </c>
      <c r="H162" s="91">
        <v>0</v>
      </c>
      <c r="I162" s="91">
        <v>0</v>
      </c>
      <c r="J162" s="91">
        <v>0</v>
      </c>
      <c r="K162" s="91">
        <v>0</v>
      </c>
      <c r="L162" s="91">
        <v>0</v>
      </c>
      <c r="M162" s="91">
        <v>0</v>
      </c>
      <c r="N162" s="31"/>
      <c r="O162" s="31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  <c r="CM162" s="32"/>
      <c r="CN162" s="32"/>
      <c r="CO162" s="32"/>
      <c r="CP162" s="32"/>
      <c r="CQ162" s="32"/>
      <c r="CR162" s="32"/>
      <c r="CS162" s="32"/>
      <c r="CT162" s="32"/>
      <c r="CU162" s="32"/>
      <c r="CV162" s="32"/>
      <c r="CW162" s="32"/>
      <c r="CX162" s="32"/>
      <c r="CY162" s="32"/>
      <c r="CZ162" s="32"/>
      <c r="DA162" s="32"/>
      <c r="DB162" s="32"/>
      <c r="DC162" s="32"/>
      <c r="DD162" s="32"/>
      <c r="DE162" s="32"/>
      <c r="DF162" s="32"/>
      <c r="DG162" s="32"/>
      <c r="DH162" s="32"/>
      <c r="DI162" s="32"/>
      <c r="DJ162" s="32"/>
      <c r="DK162" s="32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32"/>
      <c r="EK162" s="32"/>
      <c r="EL162" s="32"/>
      <c r="EM162" s="32"/>
      <c r="EN162" s="32"/>
      <c r="EO162" s="32"/>
      <c r="EP162" s="32"/>
      <c r="EQ162" s="32"/>
      <c r="ER162" s="32"/>
      <c r="ES162" s="32"/>
      <c r="ET162" s="32"/>
      <c r="EU162" s="32"/>
      <c r="EV162" s="32"/>
      <c r="EW162" s="32"/>
      <c r="EX162" s="32"/>
      <c r="EY162" s="32"/>
      <c r="EZ162" s="32"/>
      <c r="FA162" s="32"/>
      <c r="FB162" s="32"/>
      <c r="FC162" s="32"/>
      <c r="FD162" s="32"/>
      <c r="FE162" s="32"/>
      <c r="FF162" s="32"/>
      <c r="FG162" s="32"/>
      <c r="FH162" s="32"/>
      <c r="FI162" s="32"/>
      <c r="FJ162" s="32"/>
      <c r="FK162" s="32"/>
      <c r="FL162" s="32"/>
      <c r="FM162" s="32"/>
      <c r="FN162" s="32"/>
      <c r="FO162" s="32"/>
      <c r="FP162" s="32"/>
      <c r="FQ162" s="32"/>
      <c r="FR162" s="32"/>
      <c r="FS162" s="32"/>
      <c r="FT162" s="32"/>
      <c r="FU162" s="32"/>
      <c r="FV162" s="32"/>
      <c r="FW162" s="32"/>
      <c r="FX162" s="32"/>
      <c r="FY162" s="32"/>
      <c r="FZ162" s="32"/>
      <c r="GA162" s="32"/>
      <c r="GB162" s="32"/>
      <c r="GC162" s="32"/>
      <c r="GD162" s="32"/>
      <c r="GE162" s="32"/>
      <c r="GF162" s="32"/>
      <c r="GG162" s="32"/>
      <c r="GH162" s="32"/>
      <c r="GI162" s="32"/>
      <c r="GJ162" s="32"/>
      <c r="GK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  <c r="IK162" s="32"/>
      <c r="IL162" s="32"/>
      <c r="IM162" s="32"/>
      <c r="IN162" s="32"/>
      <c r="IO162" s="32"/>
      <c r="IP162" s="32"/>
      <c r="IQ162" s="32"/>
      <c r="IR162" s="32"/>
      <c r="IS162" s="32"/>
      <c r="IT162" s="32"/>
      <c r="IU162" s="32"/>
      <c r="IV162" s="32"/>
      <c r="IW162" s="32"/>
      <c r="IX162" s="32"/>
      <c r="IY162" s="32"/>
      <c r="IZ162" s="32"/>
      <c r="JA162" s="32"/>
      <c r="JB162" s="32"/>
      <c r="JC162" s="32"/>
      <c r="JD162" s="32"/>
      <c r="JE162" s="32"/>
      <c r="JF162" s="32"/>
      <c r="JG162" s="32"/>
      <c r="JH162" s="32"/>
      <c r="JI162" s="32"/>
      <c r="JJ162" s="32"/>
      <c r="JK162" s="32"/>
      <c r="JL162" s="32"/>
      <c r="JM162" s="32"/>
      <c r="JN162" s="32"/>
      <c r="JO162" s="32"/>
      <c r="JP162" s="32"/>
      <c r="JQ162" s="32"/>
      <c r="JR162" s="32"/>
      <c r="JS162" s="32"/>
      <c r="JT162" s="32"/>
      <c r="JU162" s="32"/>
      <c r="JV162" s="32"/>
      <c r="JW162" s="32"/>
      <c r="JX162" s="32"/>
      <c r="JY162" s="32"/>
      <c r="JZ162" s="32"/>
      <c r="KA162" s="32"/>
      <c r="KB162" s="32"/>
      <c r="KC162" s="32"/>
      <c r="KD162" s="32"/>
      <c r="KE162" s="32"/>
      <c r="KF162" s="32"/>
      <c r="KG162" s="32"/>
      <c r="KH162" s="32"/>
      <c r="KI162" s="32"/>
      <c r="KJ162" s="32"/>
      <c r="KK162" s="32"/>
      <c r="KL162" s="32"/>
      <c r="KM162" s="32"/>
      <c r="KN162" s="32"/>
      <c r="KO162" s="32"/>
      <c r="KP162" s="32"/>
      <c r="KQ162" s="32"/>
      <c r="KR162" s="32"/>
      <c r="KS162" s="32"/>
      <c r="KT162" s="32"/>
      <c r="KU162" s="32"/>
      <c r="KV162" s="32"/>
      <c r="KW162" s="32"/>
      <c r="KX162" s="32"/>
      <c r="KY162" s="32"/>
      <c r="KZ162" s="32"/>
      <c r="LA162" s="32"/>
      <c r="LB162" s="32"/>
      <c r="LC162" s="32"/>
      <c r="LD162" s="32"/>
      <c r="LE162" s="32"/>
      <c r="LF162" s="32"/>
      <c r="LG162" s="32"/>
      <c r="LH162" s="32"/>
      <c r="LI162" s="32"/>
      <c r="LJ162" s="32"/>
      <c r="LK162" s="32"/>
      <c r="LL162" s="32"/>
      <c r="LM162" s="32"/>
      <c r="LN162" s="32"/>
      <c r="LO162" s="32"/>
      <c r="LP162" s="32"/>
      <c r="LQ162" s="32"/>
      <c r="LR162" s="32"/>
      <c r="LS162" s="32"/>
      <c r="LT162" s="32"/>
      <c r="LU162" s="32"/>
      <c r="LV162" s="32"/>
      <c r="LW162" s="32"/>
      <c r="LX162" s="32"/>
      <c r="LY162" s="32"/>
      <c r="LZ162" s="32"/>
      <c r="MA162" s="32"/>
      <c r="MB162" s="32"/>
      <c r="MC162" s="32"/>
      <c r="MD162" s="32"/>
      <c r="ME162" s="32"/>
      <c r="MF162" s="32"/>
      <c r="MG162" s="32"/>
      <c r="MH162" s="32"/>
      <c r="MI162" s="32"/>
      <c r="MJ162" s="32"/>
      <c r="MK162" s="32"/>
      <c r="ML162" s="32"/>
      <c r="MM162" s="32"/>
      <c r="MN162" s="32"/>
      <c r="MO162" s="32"/>
      <c r="MP162" s="32"/>
      <c r="MQ162" s="32"/>
      <c r="MR162" s="32"/>
      <c r="MS162" s="32"/>
      <c r="MT162" s="32"/>
      <c r="MU162" s="32"/>
      <c r="MV162" s="32"/>
      <c r="MW162" s="32"/>
      <c r="MX162" s="32"/>
      <c r="MY162" s="32"/>
      <c r="MZ162" s="32"/>
      <c r="NA162" s="32"/>
      <c r="NB162" s="32"/>
      <c r="NC162" s="32"/>
      <c r="ND162" s="32"/>
      <c r="NE162" s="32"/>
      <c r="NF162" s="32"/>
      <c r="NG162" s="32"/>
      <c r="NH162" s="32"/>
      <c r="NI162" s="32"/>
      <c r="NJ162" s="32"/>
      <c r="NK162" s="32"/>
      <c r="NL162" s="32"/>
      <c r="NM162" s="32"/>
      <c r="NN162" s="32"/>
      <c r="NO162" s="32"/>
      <c r="NP162" s="32"/>
      <c r="NQ162" s="32"/>
      <c r="NR162" s="32"/>
      <c r="NS162" s="32"/>
      <c r="NT162" s="32"/>
      <c r="NU162" s="32"/>
      <c r="NV162" s="32"/>
      <c r="NW162" s="32"/>
      <c r="NX162" s="32"/>
      <c r="NY162" s="32"/>
      <c r="NZ162" s="32"/>
      <c r="OA162" s="32"/>
      <c r="OB162" s="32"/>
      <c r="OC162" s="32"/>
      <c r="OD162" s="32"/>
      <c r="OE162" s="32"/>
      <c r="OF162" s="32"/>
      <c r="OG162" s="32"/>
      <c r="OH162" s="32"/>
      <c r="OI162" s="32"/>
      <c r="OJ162" s="32"/>
      <c r="OK162" s="32"/>
      <c r="OL162" s="32"/>
      <c r="OM162" s="32"/>
      <c r="ON162" s="32"/>
      <c r="OO162" s="32"/>
      <c r="OP162" s="32"/>
      <c r="OQ162" s="32"/>
      <c r="OR162" s="32"/>
      <c r="OS162" s="32"/>
      <c r="OT162" s="32"/>
      <c r="OU162" s="32"/>
      <c r="OV162" s="32"/>
      <c r="OW162" s="32"/>
      <c r="OX162" s="32"/>
      <c r="OY162" s="32"/>
      <c r="OZ162" s="32"/>
      <c r="PA162" s="32"/>
      <c r="PB162" s="32"/>
      <c r="PC162" s="32"/>
      <c r="PD162" s="32"/>
      <c r="PE162" s="32"/>
      <c r="PF162" s="32"/>
      <c r="PG162" s="32"/>
      <c r="PH162" s="32"/>
      <c r="PI162" s="32"/>
      <c r="PJ162" s="32"/>
      <c r="PK162" s="32"/>
      <c r="PL162" s="32"/>
      <c r="PM162" s="32"/>
      <c r="PN162" s="32"/>
      <c r="PO162" s="32"/>
      <c r="PP162" s="32"/>
      <c r="PQ162" s="32"/>
      <c r="PR162" s="32"/>
      <c r="PS162" s="32"/>
      <c r="PT162" s="32"/>
      <c r="PU162" s="32"/>
      <c r="PV162" s="32"/>
      <c r="PW162" s="32"/>
      <c r="PX162" s="32"/>
      <c r="PY162" s="32"/>
      <c r="PZ162" s="32"/>
      <c r="QA162" s="32"/>
      <c r="QB162" s="32"/>
      <c r="QC162" s="32"/>
      <c r="QD162" s="32"/>
      <c r="QE162" s="32"/>
      <c r="QF162" s="32"/>
      <c r="QG162" s="32"/>
      <c r="QH162" s="32"/>
      <c r="QI162" s="32"/>
      <c r="QJ162" s="32"/>
      <c r="QK162" s="32"/>
      <c r="QL162" s="32"/>
      <c r="QM162" s="32"/>
      <c r="QN162" s="32"/>
      <c r="QO162" s="32"/>
      <c r="QP162" s="32"/>
      <c r="QQ162" s="32"/>
      <c r="QR162" s="32"/>
      <c r="QS162" s="32"/>
      <c r="QT162" s="32"/>
      <c r="QU162" s="32"/>
      <c r="QV162" s="32"/>
      <c r="QW162" s="32"/>
      <c r="QX162" s="32"/>
      <c r="QY162" s="32"/>
      <c r="QZ162" s="32"/>
      <c r="RA162" s="32"/>
      <c r="RB162" s="32"/>
      <c r="RC162" s="32"/>
      <c r="RD162" s="32"/>
      <c r="RE162" s="32"/>
      <c r="RF162" s="32"/>
      <c r="RG162" s="32"/>
      <c r="RH162" s="32"/>
      <c r="RI162" s="32"/>
      <c r="RJ162" s="32"/>
      <c r="RK162" s="32"/>
      <c r="RL162" s="32"/>
      <c r="RM162" s="32"/>
      <c r="RN162" s="32"/>
      <c r="RO162" s="32"/>
      <c r="RP162" s="32"/>
      <c r="RQ162" s="32"/>
      <c r="RR162" s="32"/>
      <c r="RS162" s="32"/>
      <c r="RT162" s="32"/>
      <c r="RU162" s="32"/>
      <c r="RV162" s="32"/>
      <c r="RW162" s="32"/>
      <c r="RX162" s="32"/>
      <c r="RY162" s="32"/>
      <c r="RZ162" s="32"/>
      <c r="SA162" s="32"/>
      <c r="SB162" s="32"/>
      <c r="SC162" s="32"/>
      <c r="SD162" s="32"/>
      <c r="SE162" s="32"/>
      <c r="SF162" s="32"/>
      <c r="SG162" s="32"/>
      <c r="SH162" s="32"/>
      <c r="SI162" s="32"/>
      <c r="SJ162" s="32"/>
      <c r="SK162" s="32"/>
      <c r="SL162" s="32"/>
      <c r="SM162" s="32"/>
      <c r="SN162" s="32"/>
      <c r="SO162" s="32"/>
      <c r="SP162" s="32"/>
      <c r="SQ162" s="32"/>
      <c r="SR162" s="32"/>
      <c r="SS162" s="32"/>
      <c r="ST162" s="32"/>
      <c r="SU162" s="32"/>
      <c r="SV162" s="32"/>
      <c r="SW162" s="32"/>
      <c r="SX162" s="32"/>
      <c r="SY162" s="32"/>
      <c r="SZ162" s="32"/>
      <c r="TA162" s="32"/>
      <c r="TB162" s="32"/>
      <c r="TC162" s="32"/>
      <c r="TD162" s="32"/>
      <c r="TE162" s="32"/>
      <c r="TF162" s="32"/>
      <c r="TG162" s="32"/>
      <c r="TH162" s="32"/>
      <c r="TI162" s="32"/>
      <c r="TJ162" s="32"/>
      <c r="TK162" s="32"/>
      <c r="TL162" s="32"/>
      <c r="TM162" s="32"/>
      <c r="TN162" s="32"/>
      <c r="TO162" s="32"/>
      <c r="TP162" s="32"/>
      <c r="TQ162" s="32"/>
      <c r="TR162" s="32"/>
      <c r="TS162" s="32"/>
      <c r="TT162" s="32"/>
      <c r="TU162" s="32"/>
      <c r="TV162" s="32"/>
      <c r="TW162" s="32"/>
      <c r="TX162" s="32"/>
      <c r="TY162" s="32"/>
      <c r="TZ162" s="32"/>
      <c r="UA162" s="32"/>
      <c r="UB162" s="32"/>
      <c r="UC162" s="32"/>
      <c r="UD162" s="32"/>
      <c r="UE162" s="32"/>
      <c r="UF162" s="32"/>
      <c r="UG162" s="32"/>
      <c r="UH162" s="32"/>
      <c r="UI162" s="32"/>
      <c r="UJ162" s="32"/>
      <c r="UK162" s="32"/>
      <c r="UL162" s="32"/>
      <c r="UM162" s="32"/>
      <c r="UN162" s="32"/>
      <c r="UO162" s="32"/>
      <c r="UP162" s="32"/>
      <c r="UQ162" s="32"/>
      <c r="UR162" s="32"/>
      <c r="US162" s="32"/>
      <c r="UT162" s="32"/>
      <c r="UU162" s="32"/>
      <c r="UV162" s="32"/>
      <c r="UW162" s="32"/>
      <c r="UX162" s="32"/>
      <c r="UY162" s="32"/>
      <c r="UZ162" s="32"/>
      <c r="VA162" s="32"/>
      <c r="VB162" s="32"/>
      <c r="VC162" s="32"/>
      <c r="VD162" s="32"/>
      <c r="VE162" s="32"/>
      <c r="VF162" s="32"/>
      <c r="VG162" s="32"/>
      <c r="VH162" s="32"/>
      <c r="VI162" s="32"/>
      <c r="VJ162" s="32"/>
      <c r="VK162" s="32"/>
      <c r="VL162" s="32"/>
      <c r="VM162" s="32"/>
      <c r="VN162" s="32"/>
      <c r="VO162" s="32"/>
      <c r="VP162" s="32"/>
      <c r="VQ162" s="32"/>
      <c r="VR162" s="32"/>
      <c r="VS162" s="32"/>
      <c r="VT162" s="32"/>
      <c r="VU162" s="32"/>
      <c r="VV162" s="32"/>
      <c r="VW162" s="32"/>
      <c r="VX162" s="32"/>
      <c r="VY162" s="32"/>
      <c r="VZ162" s="32"/>
      <c r="WA162" s="32"/>
      <c r="WB162" s="32"/>
      <c r="WC162" s="32"/>
      <c r="WD162" s="32"/>
      <c r="WE162" s="32"/>
      <c r="WF162" s="32"/>
      <c r="WG162" s="32"/>
      <c r="WH162" s="32"/>
      <c r="WI162" s="32"/>
      <c r="WJ162" s="32"/>
      <c r="WK162" s="32"/>
      <c r="WL162" s="32"/>
      <c r="WM162" s="32"/>
      <c r="WN162" s="32"/>
      <c r="WO162" s="32"/>
      <c r="WP162" s="32"/>
      <c r="WQ162" s="32"/>
      <c r="WR162" s="32"/>
      <c r="WS162" s="32"/>
      <c r="WT162" s="32"/>
      <c r="WU162" s="32"/>
      <c r="WV162" s="32"/>
      <c r="WW162" s="32"/>
      <c r="WX162" s="32"/>
      <c r="WY162" s="32"/>
      <c r="WZ162" s="32"/>
      <c r="XA162" s="32"/>
      <c r="XB162" s="32"/>
      <c r="XC162" s="32"/>
      <c r="XD162" s="32"/>
      <c r="XE162" s="32"/>
      <c r="XF162" s="32"/>
      <c r="XG162" s="32"/>
      <c r="XH162" s="32"/>
      <c r="XI162" s="32"/>
      <c r="XJ162" s="32"/>
      <c r="XK162" s="32"/>
      <c r="XL162" s="32"/>
      <c r="XM162" s="32"/>
      <c r="XN162" s="32"/>
      <c r="XO162" s="32"/>
      <c r="XP162" s="32"/>
      <c r="XQ162" s="32"/>
      <c r="XR162" s="32"/>
      <c r="XS162" s="32"/>
      <c r="XT162" s="32"/>
      <c r="XU162" s="32"/>
      <c r="XV162" s="32"/>
      <c r="XW162" s="32"/>
      <c r="XX162" s="32"/>
      <c r="XY162" s="32"/>
      <c r="XZ162" s="32"/>
      <c r="YA162" s="32"/>
      <c r="YB162" s="32"/>
      <c r="YC162" s="32"/>
      <c r="YD162" s="32"/>
      <c r="YE162" s="32"/>
      <c r="YF162" s="32"/>
      <c r="YG162" s="32"/>
      <c r="YH162" s="32"/>
      <c r="YI162" s="32"/>
      <c r="YJ162" s="32"/>
      <c r="YK162" s="32"/>
      <c r="YL162" s="32"/>
      <c r="YM162" s="32"/>
      <c r="YN162" s="32"/>
      <c r="YO162" s="32"/>
      <c r="YP162" s="32"/>
      <c r="YQ162" s="32"/>
      <c r="YR162" s="32"/>
      <c r="YS162" s="32"/>
      <c r="YT162" s="32"/>
      <c r="YU162" s="32"/>
      <c r="YV162" s="32"/>
      <c r="YW162" s="32"/>
      <c r="YX162" s="32"/>
      <c r="YY162" s="32"/>
      <c r="YZ162" s="32"/>
      <c r="ZA162" s="32"/>
      <c r="ZB162" s="32"/>
      <c r="ZC162" s="32"/>
      <c r="ZD162" s="32"/>
      <c r="ZE162" s="32"/>
      <c r="ZF162" s="32"/>
      <c r="ZG162" s="32"/>
      <c r="ZH162" s="32"/>
      <c r="ZI162" s="32"/>
      <c r="ZJ162" s="32"/>
      <c r="ZK162" s="32"/>
      <c r="ZL162" s="32"/>
      <c r="ZM162" s="32"/>
      <c r="ZN162" s="32"/>
      <c r="ZO162" s="32"/>
      <c r="ZP162" s="32"/>
      <c r="ZQ162" s="32"/>
      <c r="ZR162" s="32"/>
      <c r="ZS162" s="32"/>
      <c r="ZT162" s="32"/>
      <c r="ZU162" s="32"/>
      <c r="ZV162" s="32"/>
      <c r="ZW162" s="32"/>
      <c r="ZX162" s="32"/>
      <c r="ZY162" s="32"/>
      <c r="ZZ162" s="32"/>
      <c r="AAA162" s="32"/>
      <c r="AAB162" s="32"/>
      <c r="AAC162" s="32"/>
      <c r="AAD162" s="32"/>
      <c r="AAE162" s="32"/>
      <c r="AAF162" s="32"/>
      <c r="AAG162" s="32"/>
      <c r="AAH162" s="32"/>
      <c r="AAI162" s="32"/>
      <c r="AAJ162" s="32"/>
      <c r="AAK162" s="32"/>
      <c r="AAL162" s="32"/>
      <c r="AAM162" s="32"/>
      <c r="AAN162" s="32"/>
      <c r="AAO162" s="32"/>
      <c r="AAP162" s="32"/>
      <c r="AAQ162" s="32"/>
      <c r="AAR162" s="32"/>
      <c r="AAS162" s="32"/>
      <c r="AAT162" s="32"/>
      <c r="AAU162" s="32"/>
      <c r="AAV162" s="32"/>
      <c r="AAW162" s="32"/>
      <c r="AAX162" s="32"/>
      <c r="AAY162" s="32"/>
      <c r="AAZ162" s="32"/>
      <c r="ABA162" s="32"/>
      <c r="ABB162" s="32"/>
      <c r="ABC162" s="32"/>
      <c r="ABD162" s="32"/>
      <c r="ABE162" s="32"/>
      <c r="ABF162" s="32"/>
      <c r="ABG162" s="32"/>
      <c r="ABH162" s="32"/>
      <c r="ABI162" s="32"/>
      <c r="ABJ162" s="32"/>
      <c r="ABK162" s="32"/>
      <c r="ABL162" s="32"/>
      <c r="ABM162" s="32"/>
      <c r="ABN162" s="32"/>
      <c r="ABO162" s="32"/>
      <c r="ABP162" s="32"/>
      <c r="ABQ162" s="32"/>
      <c r="ABR162" s="32"/>
      <c r="ABS162" s="32"/>
      <c r="ABT162" s="32"/>
      <c r="ABU162" s="32"/>
      <c r="ABV162" s="32"/>
      <c r="ABW162" s="32"/>
      <c r="ABX162" s="32"/>
      <c r="ABY162" s="32"/>
      <c r="ABZ162" s="32"/>
      <c r="ACA162" s="32"/>
      <c r="ACB162" s="32"/>
      <c r="ACC162" s="32"/>
      <c r="ACD162" s="32"/>
      <c r="ACE162" s="32"/>
      <c r="ACF162" s="32"/>
      <c r="ACG162" s="32"/>
      <c r="ACH162" s="32"/>
      <c r="ACI162" s="32"/>
      <c r="ACJ162" s="32"/>
      <c r="ACK162" s="32"/>
      <c r="ACL162" s="32"/>
      <c r="ACM162" s="32"/>
      <c r="ACN162" s="32"/>
      <c r="ACO162" s="32"/>
      <c r="ACP162" s="32"/>
      <c r="ACQ162" s="32"/>
      <c r="ACR162" s="32"/>
      <c r="ACS162" s="32"/>
      <c r="ACT162" s="32"/>
      <c r="ACU162" s="32"/>
      <c r="ACV162" s="32"/>
      <c r="ACW162" s="32"/>
      <c r="ACX162" s="32"/>
      <c r="ACY162" s="32"/>
      <c r="ACZ162" s="32"/>
      <c r="ADA162" s="32"/>
      <c r="ADB162" s="32"/>
      <c r="ADC162" s="32"/>
      <c r="ADD162" s="32"/>
      <c r="ADE162" s="32"/>
      <c r="ADF162" s="32"/>
      <c r="ADG162" s="32"/>
      <c r="ADH162" s="32"/>
      <c r="ADI162" s="32"/>
      <c r="ADJ162" s="32"/>
      <c r="ADK162" s="32"/>
      <c r="ADL162" s="32"/>
      <c r="ADM162" s="32"/>
      <c r="ADN162" s="32"/>
      <c r="ADO162" s="32"/>
      <c r="ADP162" s="32"/>
      <c r="ADQ162" s="32"/>
      <c r="ADR162" s="32"/>
      <c r="ADS162" s="32"/>
      <c r="ADT162" s="32"/>
      <c r="ADU162" s="32"/>
      <c r="ADV162" s="32"/>
      <c r="ADW162" s="32"/>
      <c r="ADX162" s="32"/>
      <c r="ADY162" s="32"/>
      <c r="ADZ162" s="32"/>
      <c r="AEA162" s="32"/>
      <c r="AEB162" s="32"/>
      <c r="AEC162" s="32"/>
      <c r="AED162" s="32"/>
      <c r="AEE162" s="32"/>
      <c r="AEF162" s="32"/>
      <c r="AEG162" s="32"/>
      <c r="AEH162" s="32"/>
      <c r="AEI162" s="32"/>
      <c r="AEJ162" s="32"/>
      <c r="AEK162" s="32"/>
      <c r="AEL162" s="32"/>
      <c r="AEM162" s="32"/>
      <c r="AEN162" s="32"/>
      <c r="AEO162" s="32"/>
      <c r="AEP162" s="32"/>
      <c r="AEQ162" s="32"/>
      <c r="AER162" s="32"/>
      <c r="AES162" s="32"/>
      <c r="AET162" s="32"/>
      <c r="AEU162" s="32"/>
      <c r="AEV162" s="32"/>
      <c r="AEW162" s="32"/>
      <c r="AEX162" s="32"/>
      <c r="AEY162" s="32"/>
      <c r="AEZ162" s="32"/>
      <c r="AFA162" s="32"/>
      <c r="AFB162" s="32"/>
      <c r="AFC162" s="32"/>
      <c r="AFD162" s="32"/>
      <c r="AFE162" s="32"/>
      <c r="AFF162" s="32"/>
      <c r="AFG162" s="32"/>
      <c r="AFH162" s="32"/>
      <c r="AFI162" s="32"/>
      <c r="AFJ162" s="32"/>
      <c r="AFK162" s="32"/>
      <c r="AFL162" s="32"/>
      <c r="AFM162" s="32"/>
      <c r="AFN162" s="32"/>
      <c r="AFO162" s="32"/>
      <c r="AFP162" s="32"/>
      <c r="AFQ162" s="32"/>
      <c r="AFR162" s="32"/>
      <c r="AFS162" s="32"/>
      <c r="AFT162" s="32"/>
      <c r="AFU162" s="32"/>
      <c r="AFV162" s="32"/>
      <c r="AFW162" s="32"/>
      <c r="AFX162" s="32"/>
      <c r="AFY162" s="32"/>
      <c r="AFZ162" s="32"/>
      <c r="AGA162" s="32"/>
      <c r="AGB162" s="32"/>
      <c r="AGC162" s="32"/>
      <c r="AGD162" s="32"/>
      <c r="AGE162" s="32"/>
      <c r="AGF162" s="32"/>
      <c r="AGG162" s="32"/>
      <c r="AGH162" s="32"/>
      <c r="AGI162" s="32"/>
      <c r="AGJ162" s="32"/>
      <c r="AGK162" s="32"/>
      <c r="AGL162" s="32"/>
      <c r="AGM162" s="32"/>
      <c r="AGN162" s="32"/>
      <c r="AGO162" s="32"/>
      <c r="AGP162" s="32"/>
      <c r="AGQ162" s="32"/>
      <c r="AGR162" s="32"/>
      <c r="AGS162" s="32"/>
      <c r="AGT162" s="32"/>
      <c r="AGU162" s="32"/>
      <c r="AGV162" s="32"/>
      <c r="AGW162" s="32"/>
      <c r="AGX162" s="32"/>
      <c r="AGY162" s="32"/>
      <c r="AGZ162" s="32"/>
      <c r="AHA162" s="32"/>
      <c r="AHB162" s="32"/>
      <c r="AHC162" s="32"/>
      <c r="AHD162" s="32"/>
      <c r="AHE162" s="32"/>
      <c r="AHF162" s="32"/>
      <c r="AHG162" s="32"/>
      <c r="AHH162" s="32"/>
      <c r="AHI162" s="32"/>
      <c r="AHJ162" s="32"/>
      <c r="AHK162" s="32"/>
      <c r="AHL162" s="32"/>
      <c r="AHM162" s="32"/>
      <c r="AHN162" s="32"/>
      <c r="AHO162" s="32"/>
      <c r="AHP162" s="32"/>
      <c r="AHQ162" s="32"/>
      <c r="AHR162" s="32"/>
      <c r="AHS162" s="32"/>
      <c r="AHT162" s="32"/>
      <c r="AHU162" s="32"/>
      <c r="AHV162" s="32"/>
      <c r="AHW162" s="32"/>
      <c r="AHX162" s="32"/>
      <c r="AHY162" s="32"/>
      <c r="AHZ162" s="32"/>
      <c r="AIA162" s="32"/>
      <c r="AIB162" s="32"/>
      <c r="AIC162" s="32"/>
      <c r="AID162" s="32"/>
      <c r="AIE162" s="32"/>
      <c r="AIF162" s="32"/>
      <c r="AIG162" s="32"/>
      <c r="AIH162" s="32"/>
      <c r="AII162" s="32"/>
      <c r="AIJ162" s="32"/>
      <c r="AIK162" s="32"/>
      <c r="AIL162" s="32"/>
      <c r="AIM162" s="32"/>
      <c r="AIN162" s="32"/>
      <c r="AIO162" s="32"/>
      <c r="AIP162" s="32"/>
      <c r="AIQ162" s="32"/>
      <c r="AIR162" s="32"/>
      <c r="AIS162" s="32"/>
      <c r="AIT162" s="32"/>
      <c r="AIU162" s="32"/>
      <c r="AIV162" s="32"/>
      <c r="AIW162" s="32"/>
      <c r="AIX162" s="32"/>
      <c r="AIY162" s="32"/>
      <c r="AIZ162" s="32"/>
      <c r="AJA162" s="32"/>
      <c r="AJB162" s="32"/>
      <c r="AJC162" s="32"/>
      <c r="AJD162" s="32"/>
      <c r="AJE162" s="32"/>
      <c r="AJF162" s="32"/>
      <c r="AJG162" s="32"/>
      <c r="AJH162" s="32"/>
      <c r="AJI162" s="32"/>
      <c r="AJJ162" s="32"/>
      <c r="AJK162" s="32"/>
      <c r="AJL162" s="32"/>
      <c r="AJM162" s="32"/>
      <c r="AJN162" s="32"/>
      <c r="AJO162" s="32"/>
      <c r="AJP162" s="32"/>
      <c r="AJQ162" s="32"/>
      <c r="AJR162" s="32"/>
      <c r="AJS162" s="32"/>
      <c r="AJT162" s="32"/>
      <c r="AJU162" s="32"/>
      <c r="AJV162" s="32"/>
      <c r="AJW162" s="32"/>
      <c r="AJX162" s="32"/>
      <c r="AJY162" s="32"/>
      <c r="AJZ162" s="32"/>
      <c r="AKA162" s="32"/>
      <c r="AKB162" s="32"/>
      <c r="AKC162" s="32"/>
      <c r="AKD162" s="32"/>
      <c r="AKE162" s="32"/>
      <c r="AKF162" s="32"/>
      <c r="AKG162" s="32"/>
      <c r="AKH162" s="32"/>
      <c r="AKI162" s="32"/>
      <c r="AKJ162" s="32"/>
      <c r="AKK162" s="32"/>
      <c r="AKL162" s="32"/>
      <c r="AKM162" s="32"/>
      <c r="AKN162" s="32"/>
      <c r="AKO162" s="32"/>
      <c r="AKP162" s="32"/>
      <c r="AKQ162" s="32"/>
      <c r="AKR162" s="32"/>
      <c r="AKS162" s="32"/>
      <c r="AKT162" s="32"/>
      <c r="AKU162" s="32"/>
      <c r="AKV162" s="32"/>
      <c r="AKW162" s="32"/>
      <c r="AKX162" s="32"/>
      <c r="AKY162" s="32"/>
      <c r="AKZ162" s="32"/>
      <c r="ALA162" s="32"/>
      <c r="ALB162" s="32"/>
      <c r="ALC162" s="32"/>
      <c r="ALD162" s="32"/>
      <c r="ALE162" s="32"/>
      <c r="ALF162" s="32"/>
      <c r="ALG162" s="32"/>
      <c r="ALH162" s="32"/>
      <c r="ALI162" s="32"/>
      <c r="ALJ162" s="32"/>
      <c r="ALK162" s="32"/>
      <c r="ALL162" s="32"/>
      <c r="ALM162" s="32"/>
      <c r="ALN162" s="32"/>
      <c r="ALO162" s="32"/>
      <c r="ALP162" s="32"/>
      <c r="ALQ162" s="32"/>
      <c r="ALR162" s="32"/>
      <c r="ALS162" s="32"/>
      <c r="ALT162" s="32"/>
      <c r="ALU162" s="32"/>
      <c r="ALV162" s="32"/>
      <c r="ALW162" s="32"/>
      <c r="ALX162" s="32"/>
      <c r="ALY162" s="32"/>
      <c r="ALZ162" s="32"/>
      <c r="AMA162" s="32"/>
      <c r="AMB162" s="32"/>
      <c r="AMC162" s="32"/>
      <c r="AMD162" s="32"/>
      <c r="AME162" s="32"/>
      <c r="AMF162" s="32"/>
      <c r="AMG162" s="32"/>
      <c r="AMH162" s="32"/>
      <c r="AMI162" s="32"/>
      <c r="AMJ162" s="32"/>
      <c r="AMK162" s="32"/>
      <c r="AML162" s="32"/>
      <c r="AMM162" s="32"/>
      <c r="AMN162" s="32"/>
      <c r="AMO162" s="32"/>
      <c r="AMP162" s="32"/>
      <c r="AMQ162" s="32"/>
      <c r="AMR162" s="32"/>
      <c r="AMS162" s="32"/>
      <c r="AMT162" s="32"/>
      <c r="AMU162" s="32"/>
      <c r="AMV162" s="32"/>
      <c r="AMW162" s="32"/>
      <c r="AMX162" s="32"/>
      <c r="AMY162" s="32"/>
      <c r="AMZ162" s="32"/>
      <c r="ANA162" s="32"/>
      <c r="ANB162" s="32"/>
      <c r="ANC162" s="32"/>
      <c r="AND162" s="32"/>
      <c r="ANE162" s="32"/>
      <c r="ANF162" s="32"/>
      <c r="ANG162" s="32"/>
      <c r="ANH162" s="32"/>
      <c r="ANI162" s="32"/>
      <c r="ANJ162" s="32"/>
      <c r="ANK162" s="32"/>
      <c r="ANL162" s="32"/>
      <c r="ANM162" s="32"/>
      <c r="ANN162" s="32"/>
      <c r="ANO162" s="32"/>
      <c r="ANP162" s="32"/>
      <c r="ANQ162" s="32"/>
      <c r="ANR162" s="32"/>
      <c r="ANS162" s="32"/>
      <c r="ANT162" s="32"/>
      <c r="ANU162" s="32"/>
      <c r="ANV162" s="32"/>
      <c r="ANW162" s="32"/>
      <c r="ANX162" s="32"/>
      <c r="ANY162" s="32"/>
      <c r="ANZ162" s="32"/>
      <c r="AOA162" s="32"/>
      <c r="AOB162" s="32"/>
      <c r="AOC162" s="32"/>
      <c r="AOD162" s="32"/>
      <c r="AOE162" s="32"/>
      <c r="AOF162" s="32"/>
      <c r="AOG162" s="32"/>
      <c r="AOH162" s="32"/>
      <c r="AOI162" s="32"/>
      <c r="AOJ162" s="32"/>
      <c r="AOK162" s="32"/>
      <c r="AOL162" s="32"/>
      <c r="AOM162" s="32"/>
      <c r="AON162" s="32"/>
      <c r="AOO162" s="32"/>
      <c r="AOP162" s="32"/>
      <c r="AOQ162" s="32"/>
      <c r="AOR162" s="32"/>
      <c r="AOS162" s="32"/>
      <c r="AOT162" s="32"/>
      <c r="AOU162" s="32"/>
      <c r="AOV162" s="32"/>
      <c r="AOW162" s="32"/>
      <c r="AOX162" s="32"/>
      <c r="AOY162" s="32"/>
      <c r="AOZ162" s="32"/>
      <c r="APA162" s="32"/>
      <c r="APB162" s="32"/>
      <c r="APC162" s="32"/>
      <c r="APD162" s="32"/>
      <c r="APE162" s="32"/>
      <c r="APF162" s="32"/>
      <c r="APG162" s="32"/>
      <c r="APH162" s="32"/>
      <c r="API162" s="32"/>
      <c r="APJ162" s="32"/>
      <c r="APK162" s="32"/>
      <c r="APL162" s="32"/>
      <c r="APM162" s="32"/>
      <c r="APN162" s="32"/>
      <c r="APO162" s="32"/>
      <c r="APP162" s="32"/>
      <c r="APQ162" s="32"/>
      <c r="APR162" s="32"/>
      <c r="APS162" s="32"/>
      <c r="APT162" s="32"/>
      <c r="APU162" s="32"/>
      <c r="APV162" s="32"/>
      <c r="APW162" s="32"/>
      <c r="APX162" s="32"/>
      <c r="APY162" s="32"/>
      <c r="APZ162" s="32"/>
      <c r="AQA162" s="32"/>
      <c r="AQB162" s="32"/>
      <c r="AQC162" s="32"/>
      <c r="AQD162" s="32"/>
      <c r="AQE162" s="32"/>
      <c r="AQF162" s="32"/>
      <c r="AQG162" s="32"/>
      <c r="AQH162" s="32"/>
      <c r="AQI162" s="32"/>
      <c r="AQJ162" s="32"/>
      <c r="AQK162" s="32"/>
      <c r="AQL162" s="32"/>
      <c r="AQM162" s="32"/>
      <c r="AQN162" s="32"/>
      <c r="AQO162" s="32"/>
      <c r="AQP162" s="32"/>
      <c r="AQQ162" s="32"/>
      <c r="AQR162" s="32"/>
      <c r="AQS162" s="32"/>
      <c r="AQT162" s="32"/>
      <c r="AQU162" s="32"/>
      <c r="AQV162" s="32"/>
      <c r="AQW162" s="32"/>
      <c r="AQX162" s="32"/>
      <c r="AQY162" s="32"/>
      <c r="AQZ162" s="32"/>
      <c r="ARA162" s="32"/>
      <c r="ARB162" s="32"/>
      <c r="ARC162" s="32"/>
      <c r="ARD162" s="32"/>
      <c r="ARE162" s="32"/>
      <c r="ARF162" s="32"/>
      <c r="ARG162" s="32"/>
      <c r="ARH162" s="32"/>
      <c r="ARI162" s="32"/>
      <c r="ARJ162" s="32"/>
      <c r="ARK162" s="32"/>
      <c r="ARL162" s="32"/>
      <c r="ARM162" s="32"/>
      <c r="ARN162" s="32"/>
      <c r="ARO162" s="32"/>
      <c r="ARP162" s="32"/>
      <c r="ARQ162" s="32"/>
      <c r="ARR162" s="32"/>
      <c r="ARS162" s="32"/>
      <c r="ART162" s="32"/>
      <c r="ARU162" s="32"/>
      <c r="ARV162" s="32"/>
      <c r="ARW162" s="32"/>
      <c r="ARX162" s="32"/>
      <c r="ARY162" s="32"/>
      <c r="ARZ162" s="32"/>
      <c r="ASA162" s="32"/>
      <c r="ASB162" s="32"/>
      <c r="ASC162" s="32"/>
      <c r="ASD162" s="32"/>
      <c r="ASE162" s="32"/>
      <c r="ASF162" s="32"/>
      <c r="ASG162" s="32"/>
      <c r="ASH162" s="32"/>
      <c r="ASI162" s="32"/>
      <c r="ASJ162" s="32"/>
      <c r="ASK162" s="32"/>
      <c r="ASL162" s="32"/>
      <c r="ASM162" s="32"/>
      <c r="ASN162" s="32"/>
      <c r="ASO162" s="32"/>
      <c r="ASP162" s="32"/>
      <c r="ASQ162" s="32"/>
      <c r="ASR162" s="32"/>
      <c r="ASS162" s="32"/>
      <c r="AST162" s="32"/>
      <c r="ASU162" s="32"/>
      <c r="ASV162" s="32"/>
      <c r="ASW162" s="32"/>
      <c r="ASX162" s="32"/>
      <c r="ASY162" s="32"/>
      <c r="ASZ162" s="32"/>
      <c r="ATA162" s="32"/>
      <c r="ATB162" s="32"/>
      <c r="ATC162" s="32"/>
      <c r="ATD162" s="32"/>
      <c r="ATE162" s="32"/>
      <c r="ATF162" s="32"/>
      <c r="ATG162" s="32"/>
      <c r="ATH162" s="32"/>
      <c r="ATI162" s="32"/>
      <c r="ATJ162" s="32"/>
      <c r="ATK162" s="32"/>
      <c r="ATL162" s="32"/>
      <c r="ATM162" s="32"/>
      <c r="ATN162" s="32"/>
      <c r="ATO162" s="32"/>
      <c r="ATP162" s="32"/>
      <c r="ATQ162" s="32"/>
      <c r="ATR162" s="32"/>
      <c r="ATS162" s="32"/>
      <c r="ATT162" s="32"/>
      <c r="ATU162" s="32"/>
      <c r="ATV162" s="32"/>
      <c r="ATW162" s="32"/>
      <c r="ATX162" s="32"/>
      <c r="ATY162" s="32"/>
      <c r="ATZ162" s="32"/>
      <c r="AUA162" s="32"/>
      <c r="AUB162" s="32"/>
      <c r="AUC162" s="32"/>
      <c r="AUD162" s="32"/>
      <c r="AUE162" s="32"/>
      <c r="AUF162" s="32"/>
      <c r="AUG162" s="32"/>
      <c r="AUH162" s="32"/>
      <c r="AUI162" s="32"/>
      <c r="AUJ162" s="32"/>
      <c r="AUK162" s="32"/>
      <c r="AUL162" s="32"/>
      <c r="AUM162" s="32"/>
      <c r="AUN162" s="32"/>
      <c r="AUO162" s="32"/>
      <c r="AUP162" s="32"/>
      <c r="AUQ162" s="32"/>
      <c r="AUR162" s="32"/>
      <c r="AUS162" s="32"/>
      <c r="AUT162" s="32"/>
      <c r="AUU162" s="32"/>
      <c r="AUV162" s="32"/>
      <c r="AUW162" s="32"/>
      <c r="AUX162" s="32"/>
      <c r="AUY162" s="32"/>
      <c r="AUZ162" s="32"/>
      <c r="AVA162" s="32"/>
      <c r="AVB162" s="32"/>
      <c r="AVC162" s="32"/>
      <c r="AVD162" s="32"/>
      <c r="AVE162" s="32"/>
      <c r="AVF162" s="32"/>
      <c r="AVG162" s="32"/>
      <c r="AVH162" s="32"/>
      <c r="AVI162" s="32"/>
      <c r="AVJ162" s="32"/>
      <c r="AVK162" s="32"/>
      <c r="AVL162" s="32"/>
      <c r="AVM162" s="32"/>
      <c r="AVN162" s="32"/>
      <c r="AVO162" s="32"/>
      <c r="AVP162" s="32"/>
      <c r="AVQ162" s="32"/>
      <c r="AVR162" s="32"/>
      <c r="AVS162" s="32"/>
      <c r="AVT162" s="32"/>
      <c r="AVU162" s="32"/>
      <c r="AVV162" s="32"/>
      <c r="AVW162" s="32"/>
      <c r="AVX162" s="32"/>
      <c r="AVY162" s="32"/>
      <c r="AVZ162" s="32"/>
      <c r="AWA162" s="32"/>
      <c r="AWB162" s="32"/>
      <c r="AWC162" s="32"/>
      <c r="AWD162" s="32"/>
      <c r="AWE162" s="32"/>
      <c r="AWF162" s="32"/>
      <c r="AWG162" s="32"/>
      <c r="AWH162" s="32"/>
      <c r="AWI162" s="32"/>
      <c r="AWJ162" s="32"/>
      <c r="AWK162" s="32"/>
      <c r="AWL162" s="32"/>
      <c r="AWM162" s="32"/>
      <c r="AWN162" s="32"/>
      <c r="AWO162" s="32"/>
      <c r="AWP162" s="32"/>
      <c r="AWQ162" s="32"/>
      <c r="AWR162" s="32"/>
      <c r="AWS162" s="32"/>
      <c r="AWT162" s="32"/>
      <c r="AWU162" s="32"/>
      <c r="AWV162" s="32"/>
      <c r="AWW162" s="32"/>
      <c r="AWX162" s="32"/>
      <c r="AWY162" s="32"/>
      <c r="AWZ162" s="32"/>
      <c r="AXA162" s="32"/>
      <c r="AXB162" s="32"/>
      <c r="AXC162" s="32"/>
      <c r="AXD162" s="32"/>
      <c r="AXE162" s="32"/>
      <c r="AXF162" s="32"/>
      <c r="AXG162" s="32"/>
      <c r="AXH162" s="32"/>
      <c r="AXI162" s="32"/>
      <c r="AXJ162" s="32"/>
      <c r="AXK162" s="32"/>
      <c r="AXL162" s="32"/>
      <c r="AXM162" s="32"/>
      <c r="AXN162" s="32"/>
      <c r="AXO162" s="32"/>
      <c r="AXP162" s="32"/>
      <c r="AXQ162" s="32"/>
      <c r="AXR162" s="32"/>
      <c r="AXS162" s="32"/>
      <c r="AXT162" s="32"/>
      <c r="AXU162" s="32"/>
      <c r="AXV162" s="32"/>
      <c r="AXW162" s="32"/>
      <c r="AXX162" s="32"/>
      <c r="AXY162" s="32"/>
      <c r="AXZ162" s="32"/>
      <c r="AYA162" s="32"/>
      <c r="AYB162" s="32"/>
      <c r="AYC162" s="32"/>
      <c r="AYD162" s="32"/>
      <c r="AYE162" s="32"/>
      <c r="AYF162" s="32"/>
      <c r="AYG162" s="32"/>
      <c r="AYH162" s="32"/>
      <c r="AYI162" s="32"/>
      <c r="AYJ162" s="32"/>
      <c r="AYK162" s="32"/>
      <c r="AYL162" s="32"/>
      <c r="AYM162" s="32"/>
      <c r="AYN162" s="32"/>
      <c r="AYO162" s="32"/>
      <c r="AYP162" s="32"/>
      <c r="AYQ162" s="32"/>
      <c r="AYR162" s="32"/>
      <c r="AYS162" s="32"/>
      <c r="AYT162" s="32"/>
      <c r="AYU162" s="32"/>
      <c r="AYV162" s="32"/>
      <c r="AYW162" s="32"/>
      <c r="AYX162" s="32"/>
      <c r="AYY162" s="32"/>
      <c r="AYZ162" s="32"/>
      <c r="AZA162" s="32"/>
      <c r="AZB162" s="32"/>
      <c r="AZC162" s="32"/>
      <c r="AZD162" s="32"/>
      <c r="AZE162" s="32"/>
      <c r="AZF162" s="32"/>
      <c r="AZG162" s="32"/>
      <c r="AZH162" s="32"/>
      <c r="AZI162" s="32"/>
      <c r="AZJ162" s="32"/>
      <c r="AZK162" s="32"/>
      <c r="AZL162" s="32"/>
      <c r="AZM162" s="32"/>
      <c r="AZN162" s="32"/>
      <c r="AZO162" s="32"/>
      <c r="AZP162" s="32"/>
      <c r="AZQ162" s="32"/>
      <c r="AZR162" s="32"/>
      <c r="AZS162" s="32"/>
      <c r="AZT162" s="32"/>
      <c r="AZU162" s="32"/>
      <c r="AZV162" s="32"/>
      <c r="AZW162" s="32"/>
      <c r="AZX162" s="32"/>
      <c r="AZY162" s="32"/>
      <c r="AZZ162" s="32"/>
      <c r="BAA162" s="32"/>
      <c r="BAB162" s="32"/>
      <c r="BAC162" s="32"/>
      <c r="BAD162" s="32"/>
      <c r="BAE162" s="32"/>
      <c r="BAF162" s="32"/>
      <c r="BAG162" s="32"/>
      <c r="BAH162" s="32"/>
      <c r="BAI162" s="32"/>
      <c r="BAJ162" s="32"/>
      <c r="BAK162" s="32"/>
      <c r="BAL162" s="32"/>
      <c r="BAM162" s="32"/>
      <c r="BAN162" s="32"/>
      <c r="BAO162" s="32"/>
      <c r="BAP162" s="32"/>
      <c r="BAQ162" s="32"/>
      <c r="BAR162" s="32"/>
      <c r="BAS162" s="32"/>
      <c r="BAT162" s="32"/>
      <c r="BAU162" s="32"/>
      <c r="BAV162" s="32"/>
      <c r="BAW162" s="32"/>
      <c r="BAX162" s="32"/>
      <c r="BAY162" s="32"/>
      <c r="BAZ162" s="32"/>
      <c r="BBA162" s="32"/>
      <c r="BBB162" s="32"/>
      <c r="BBC162" s="32"/>
      <c r="BBD162" s="32"/>
      <c r="BBE162" s="32"/>
      <c r="BBF162" s="32"/>
      <c r="BBG162" s="32"/>
      <c r="BBH162" s="32"/>
      <c r="BBI162" s="32"/>
      <c r="BBJ162" s="32"/>
      <c r="BBK162" s="32"/>
      <c r="BBL162" s="32"/>
      <c r="BBM162" s="32"/>
      <c r="BBN162" s="32"/>
      <c r="BBO162" s="32"/>
      <c r="BBP162" s="32"/>
      <c r="BBQ162" s="32"/>
      <c r="BBR162" s="32"/>
      <c r="BBS162" s="32"/>
      <c r="BBT162" s="32"/>
      <c r="BBU162" s="32"/>
      <c r="BBV162" s="32"/>
      <c r="BBW162" s="32"/>
      <c r="BBX162" s="32"/>
      <c r="BBY162" s="32"/>
      <c r="BBZ162" s="32"/>
      <c r="BCA162" s="32"/>
      <c r="BCB162" s="32"/>
      <c r="BCC162" s="32"/>
      <c r="BCD162" s="32"/>
      <c r="BCE162" s="32"/>
      <c r="BCF162" s="32"/>
      <c r="BCG162" s="32"/>
      <c r="BCH162" s="32"/>
      <c r="BCI162" s="32"/>
      <c r="BCJ162" s="32"/>
      <c r="BCK162" s="32"/>
      <c r="BCL162" s="32"/>
      <c r="BCM162" s="32"/>
      <c r="BCN162" s="32"/>
      <c r="BCO162" s="32"/>
      <c r="BCP162" s="32"/>
      <c r="BCQ162" s="32"/>
      <c r="BCR162" s="32"/>
      <c r="BCS162" s="32"/>
      <c r="BCT162" s="32"/>
      <c r="BCU162" s="32"/>
      <c r="BCV162" s="32"/>
      <c r="BCW162" s="32"/>
      <c r="BCX162" s="32"/>
      <c r="BCY162" s="32"/>
      <c r="BCZ162" s="32"/>
      <c r="BDA162" s="32"/>
      <c r="BDB162" s="32"/>
      <c r="BDC162" s="32"/>
      <c r="BDD162" s="32"/>
      <c r="BDE162" s="32"/>
      <c r="BDF162" s="32"/>
      <c r="BDG162" s="32"/>
      <c r="BDH162" s="32"/>
      <c r="BDI162" s="32"/>
      <c r="BDJ162" s="32"/>
      <c r="BDK162" s="32"/>
      <c r="BDL162" s="32"/>
      <c r="BDM162" s="32"/>
      <c r="BDN162" s="32"/>
      <c r="BDO162" s="32"/>
      <c r="BDP162" s="32"/>
      <c r="BDQ162" s="32"/>
      <c r="BDR162" s="32"/>
      <c r="BDS162" s="32"/>
      <c r="BDT162" s="32"/>
      <c r="BDU162" s="32"/>
      <c r="BDV162" s="32"/>
      <c r="BDW162" s="32"/>
      <c r="BDX162" s="32"/>
      <c r="BDY162" s="32"/>
      <c r="BDZ162" s="32"/>
      <c r="BEA162" s="32"/>
      <c r="BEB162" s="32"/>
      <c r="BEC162" s="32"/>
      <c r="BED162" s="32"/>
      <c r="BEE162" s="32"/>
      <c r="BEF162" s="32"/>
      <c r="BEG162" s="32"/>
      <c r="BEH162" s="32"/>
      <c r="BEI162" s="32"/>
      <c r="BEJ162" s="32"/>
      <c r="BEK162" s="32"/>
      <c r="BEL162" s="32"/>
      <c r="BEM162" s="32"/>
      <c r="BEN162" s="32"/>
      <c r="BEO162" s="32"/>
      <c r="BEP162" s="32"/>
      <c r="BEQ162" s="32"/>
      <c r="BER162" s="32"/>
      <c r="BES162" s="32"/>
      <c r="BET162" s="32"/>
      <c r="BEU162" s="32"/>
      <c r="BEV162" s="32"/>
      <c r="BEW162" s="32"/>
      <c r="BEX162" s="32"/>
      <c r="BEY162" s="32"/>
      <c r="BEZ162" s="32"/>
      <c r="BFA162" s="32"/>
      <c r="BFB162" s="32"/>
      <c r="BFC162" s="32"/>
      <c r="BFD162" s="32"/>
      <c r="BFE162" s="32"/>
      <c r="BFF162" s="32"/>
      <c r="BFG162" s="32"/>
      <c r="BFH162" s="32"/>
      <c r="BFI162" s="32"/>
      <c r="BFJ162" s="32"/>
      <c r="BFK162" s="32"/>
      <c r="BFL162" s="32"/>
      <c r="BFM162" s="32"/>
      <c r="BFN162" s="32"/>
      <c r="BFO162" s="32"/>
      <c r="BFP162" s="32"/>
      <c r="BFQ162" s="32"/>
      <c r="BFR162" s="32"/>
      <c r="BFS162" s="32"/>
      <c r="BFT162" s="32"/>
      <c r="BFU162" s="32"/>
      <c r="BFV162" s="32"/>
      <c r="BFW162" s="32"/>
      <c r="BFX162" s="32"/>
      <c r="BFY162" s="32"/>
      <c r="BFZ162" s="32"/>
      <c r="BGA162" s="32"/>
      <c r="BGB162" s="32"/>
      <c r="BGC162" s="32"/>
      <c r="BGD162" s="32"/>
      <c r="BGE162" s="32"/>
      <c r="BGF162" s="32"/>
      <c r="BGG162" s="32"/>
      <c r="BGH162" s="32"/>
      <c r="BGI162" s="32"/>
      <c r="BGJ162" s="32"/>
      <c r="BGK162" s="32"/>
      <c r="BGL162" s="32"/>
      <c r="BGM162" s="32"/>
      <c r="BGN162" s="32"/>
      <c r="BGO162" s="32"/>
      <c r="BGP162" s="32"/>
      <c r="BGQ162" s="32"/>
      <c r="BGR162" s="32"/>
      <c r="BGS162" s="32"/>
      <c r="BGT162" s="32"/>
      <c r="BGU162" s="32"/>
      <c r="BGV162" s="32"/>
      <c r="BGW162" s="32"/>
      <c r="BGX162" s="32"/>
      <c r="BGY162" s="32"/>
      <c r="BGZ162" s="32"/>
      <c r="BHA162" s="32"/>
      <c r="BHB162" s="32"/>
      <c r="BHC162" s="32"/>
      <c r="BHD162" s="32"/>
      <c r="BHE162" s="32"/>
      <c r="BHF162" s="32"/>
      <c r="BHG162" s="32"/>
      <c r="BHH162" s="32"/>
      <c r="BHI162" s="32"/>
      <c r="BHJ162" s="32"/>
      <c r="BHK162" s="32"/>
      <c r="BHL162" s="32"/>
      <c r="BHM162" s="32"/>
      <c r="BHN162" s="32"/>
      <c r="BHO162" s="32"/>
      <c r="BHP162" s="32"/>
      <c r="BHQ162" s="32"/>
      <c r="BHR162" s="32"/>
      <c r="BHS162" s="32"/>
      <c r="BHT162" s="32"/>
      <c r="BHU162" s="32"/>
      <c r="BHV162" s="32"/>
      <c r="BHW162" s="32"/>
      <c r="BHX162" s="32"/>
      <c r="BHY162" s="32"/>
      <c r="BHZ162" s="32"/>
      <c r="BIA162" s="32"/>
      <c r="BIB162" s="32"/>
      <c r="BIC162" s="32"/>
      <c r="BID162" s="32"/>
      <c r="BIE162" s="32"/>
      <c r="BIF162" s="32"/>
      <c r="BIG162" s="32"/>
      <c r="BIH162" s="32"/>
      <c r="BII162" s="32"/>
      <c r="BIJ162" s="32"/>
      <c r="BIK162" s="32"/>
      <c r="BIL162" s="32"/>
      <c r="BIM162" s="32"/>
      <c r="BIN162" s="32"/>
      <c r="BIO162" s="32"/>
      <c r="BIP162" s="32"/>
      <c r="BIQ162" s="32"/>
      <c r="BIR162" s="32"/>
      <c r="BIS162" s="32"/>
      <c r="BIT162" s="32"/>
      <c r="BIU162" s="32"/>
      <c r="BIV162" s="32"/>
      <c r="BIW162" s="32"/>
      <c r="BIX162" s="32"/>
      <c r="BIY162" s="32"/>
      <c r="BIZ162" s="32"/>
      <c r="BJA162" s="32"/>
      <c r="BJB162" s="32"/>
      <c r="BJC162" s="32"/>
      <c r="BJD162" s="32"/>
      <c r="BJE162" s="32"/>
      <c r="BJF162" s="32"/>
      <c r="BJG162" s="32"/>
      <c r="BJH162" s="32"/>
      <c r="BJI162" s="32"/>
      <c r="BJJ162" s="32"/>
      <c r="BJK162" s="32"/>
      <c r="BJL162" s="32"/>
      <c r="BJM162" s="32"/>
      <c r="BJN162" s="32"/>
      <c r="BJO162" s="32"/>
      <c r="BJP162" s="32"/>
      <c r="BJQ162" s="32"/>
      <c r="BJR162" s="32"/>
      <c r="BJS162" s="32"/>
      <c r="BJT162" s="32"/>
      <c r="BJU162" s="32"/>
      <c r="BJV162" s="32"/>
      <c r="BJW162" s="32"/>
      <c r="BJX162" s="32"/>
      <c r="BJY162" s="32"/>
      <c r="BJZ162" s="32"/>
      <c r="BKA162" s="32"/>
      <c r="BKB162" s="32"/>
      <c r="BKC162" s="32"/>
      <c r="BKD162" s="32"/>
      <c r="BKE162" s="32"/>
      <c r="BKF162" s="32"/>
      <c r="BKG162" s="32"/>
      <c r="BKH162" s="32"/>
      <c r="BKI162" s="32"/>
      <c r="BKJ162" s="32"/>
      <c r="BKK162" s="32"/>
      <c r="BKL162" s="32"/>
      <c r="BKM162" s="32"/>
      <c r="BKN162" s="32"/>
      <c r="BKO162" s="32"/>
      <c r="BKP162" s="32"/>
      <c r="BKQ162" s="32"/>
      <c r="BKR162" s="32"/>
      <c r="BKS162" s="32"/>
      <c r="BKT162" s="32"/>
      <c r="BKU162" s="32"/>
      <c r="BKV162" s="32"/>
      <c r="BKW162" s="32"/>
      <c r="BKX162" s="32"/>
      <c r="BKY162" s="32"/>
      <c r="BKZ162" s="32"/>
      <c r="BLA162" s="32"/>
      <c r="BLB162" s="32"/>
      <c r="BLC162" s="32"/>
      <c r="BLD162" s="32"/>
      <c r="BLE162" s="32"/>
      <c r="BLF162" s="32"/>
      <c r="BLG162" s="32"/>
      <c r="BLH162" s="32"/>
      <c r="BLI162" s="32"/>
      <c r="BLJ162" s="32"/>
      <c r="BLK162" s="32"/>
      <c r="BLL162" s="32"/>
      <c r="BLM162" s="32"/>
      <c r="BLN162" s="32"/>
      <c r="BLO162" s="32"/>
      <c r="BLP162" s="32"/>
      <c r="BLQ162" s="32"/>
      <c r="BLR162" s="32"/>
      <c r="BLS162" s="32"/>
      <c r="BLT162" s="32"/>
      <c r="BLU162" s="32"/>
      <c r="BLV162" s="32"/>
      <c r="BLW162" s="32"/>
      <c r="BLX162" s="32"/>
      <c r="BLY162" s="32"/>
      <c r="BLZ162" s="32"/>
      <c r="BMA162" s="32"/>
      <c r="BMB162" s="32"/>
      <c r="BMC162" s="32"/>
      <c r="BMD162" s="32"/>
      <c r="BME162" s="32"/>
      <c r="BMF162" s="32"/>
      <c r="BMG162" s="32"/>
      <c r="BMH162" s="32"/>
      <c r="BMI162" s="32"/>
      <c r="BMJ162" s="32"/>
      <c r="BMK162" s="32"/>
      <c r="BML162" s="32"/>
      <c r="BMM162" s="32"/>
      <c r="BMN162" s="32"/>
      <c r="BMO162" s="32"/>
      <c r="BMP162" s="32"/>
      <c r="BMQ162" s="32"/>
      <c r="BMR162" s="32"/>
      <c r="BMS162" s="32"/>
      <c r="BMT162" s="32"/>
      <c r="BMU162" s="32"/>
      <c r="BMV162" s="32"/>
      <c r="BMW162" s="32"/>
      <c r="BMX162" s="32"/>
      <c r="BMY162" s="32"/>
      <c r="BMZ162" s="32"/>
      <c r="BNA162" s="32"/>
      <c r="BNB162" s="32"/>
      <c r="BNC162" s="32"/>
      <c r="BND162" s="32"/>
      <c r="BNE162" s="32"/>
      <c r="BNF162" s="32"/>
      <c r="BNG162" s="32"/>
      <c r="BNH162" s="32"/>
      <c r="BNI162" s="32"/>
      <c r="BNJ162" s="32"/>
      <c r="BNK162" s="32"/>
      <c r="BNL162" s="32"/>
      <c r="BNM162" s="32"/>
      <c r="BNN162" s="32"/>
      <c r="BNO162" s="32"/>
      <c r="BNP162" s="32"/>
      <c r="BNQ162" s="32"/>
      <c r="BNR162" s="32"/>
      <c r="BNS162" s="32"/>
      <c r="BNT162" s="32"/>
      <c r="BNU162" s="32"/>
      <c r="BNV162" s="32"/>
      <c r="BNW162" s="32"/>
      <c r="BNX162" s="32"/>
      <c r="BNY162" s="32"/>
      <c r="BNZ162" s="32"/>
      <c r="BOA162" s="32"/>
      <c r="BOB162" s="32"/>
      <c r="BOC162" s="32"/>
      <c r="BOD162" s="32"/>
      <c r="BOE162" s="32"/>
      <c r="BOF162" s="32"/>
      <c r="BOG162" s="32"/>
      <c r="BOH162" s="32"/>
      <c r="BOI162" s="32"/>
      <c r="BOJ162" s="32"/>
      <c r="BOK162" s="32"/>
      <c r="BOL162" s="32"/>
      <c r="BOM162" s="32"/>
      <c r="BON162" s="32"/>
      <c r="BOO162" s="32"/>
      <c r="BOP162" s="32"/>
      <c r="BOQ162" s="32"/>
      <c r="BOR162" s="32"/>
      <c r="BOS162" s="32"/>
      <c r="BOT162" s="32"/>
      <c r="BOU162" s="32"/>
      <c r="BOV162" s="32"/>
      <c r="BOW162" s="32"/>
      <c r="BOX162" s="32"/>
      <c r="BOY162" s="32"/>
      <c r="BOZ162" s="32"/>
      <c r="BPA162" s="32"/>
      <c r="BPB162" s="32"/>
      <c r="BPC162" s="32"/>
      <c r="BPD162" s="32"/>
      <c r="BPE162" s="32"/>
      <c r="BPF162" s="32"/>
      <c r="BPG162" s="32"/>
      <c r="BPH162" s="32"/>
      <c r="BPI162" s="32"/>
      <c r="BPJ162" s="32"/>
      <c r="BPK162" s="32"/>
      <c r="BPL162" s="32"/>
      <c r="BPM162" s="32"/>
      <c r="BPN162" s="32"/>
      <c r="BPO162" s="32"/>
      <c r="BPP162" s="32"/>
      <c r="BPQ162" s="32"/>
      <c r="BPR162" s="32"/>
      <c r="BPS162" s="32"/>
      <c r="BPT162" s="32"/>
      <c r="BPU162" s="32"/>
      <c r="BPV162" s="32"/>
      <c r="BPW162" s="32"/>
      <c r="BPX162" s="32"/>
      <c r="BPY162" s="32"/>
      <c r="BPZ162" s="32"/>
      <c r="BQA162" s="32"/>
      <c r="BQB162" s="32"/>
      <c r="BQC162" s="32"/>
      <c r="BQD162" s="32"/>
      <c r="BQE162" s="32"/>
      <c r="BQF162" s="32"/>
      <c r="BQG162" s="32"/>
      <c r="BQH162" s="32"/>
      <c r="BQI162" s="32"/>
      <c r="BQJ162" s="32"/>
      <c r="BQK162" s="32"/>
      <c r="BQL162" s="32"/>
      <c r="BQM162" s="32"/>
      <c r="BQN162" s="32"/>
      <c r="BQO162" s="32"/>
      <c r="BQP162" s="32"/>
      <c r="BQQ162" s="32"/>
      <c r="BQR162" s="32"/>
      <c r="BQS162" s="32"/>
      <c r="BQT162" s="32"/>
      <c r="BQU162" s="32"/>
      <c r="BQV162" s="32"/>
      <c r="BQW162" s="32"/>
      <c r="BQX162" s="32"/>
      <c r="BQY162" s="32"/>
      <c r="BQZ162" s="32"/>
      <c r="BRA162" s="32"/>
      <c r="BRB162" s="32"/>
      <c r="BRC162" s="32"/>
      <c r="BRD162" s="32"/>
      <c r="BRE162" s="32"/>
      <c r="BRF162" s="32"/>
      <c r="BRG162" s="32"/>
      <c r="BRH162" s="32"/>
      <c r="BRI162" s="32"/>
      <c r="BRJ162" s="32"/>
      <c r="BRK162" s="32"/>
      <c r="BRL162" s="32"/>
      <c r="BRM162" s="32"/>
      <c r="BRN162" s="32"/>
      <c r="BRO162" s="32"/>
      <c r="BRP162" s="32"/>
      <c r="BRQ162" s="32"/>
      <c r="BRR162" s="32"/>
      <c r="BRS162" s="32"/>
      <c r="BRT162" s="32"/>
      <c r="BRU162" s="32"/>
      <c r="BRV162" s="32"/>
      <c r="BRW162" s="32"/>
      <c r="BRX162" s="32"/>
      <c r="BRY162" s="32"/>
      <c r="BRZ162" s="32"/>
      <c r="BSA162" s="32"/>
      <c r="BSB162" s="32"/>
    </row>
    <row r="163" spans="1:1848" s="32" customFormat="1" x14ac:dyDescent="0.2">
      <c r="A163" s="36" t="s">
        <v>13</v>
      </c>
      <c r="B163" s="30" t="s">
        <v>1</v>
      </c>
      <c r="C163" s="89">
        <v>106.1</v>
      </c>
      <c r="D163" s="89">
        <v>0</v>
      </c>
      <c r="E163" s="89">
        <v>0</v>
      </c>
      <c r="F163" s="89">
        <v>0</v>
      </c>
      <c r="G163" s="89">
        <v>0</v>
      </c>
      <c r="H163" s="89">
        <v>0</v>
      </c>
      <c r="I163" s="89">
        <v>0</v>
      </c>
      <c r="J163" s="89">
        <v>0</v>
      </c>
      <c r="K163" s="89">
        <v>0</v>
      </c>
      <c r="L163" s="89">
        <v>0</v>
      </c>
      <c r="M163" s="89">
        <v>0</v>
      </c>
      <c r="N163" s="35"/>
      <c r="O163" s="35"/>
    </row>
    <row r="164" spans="1:1848" s="85" customFormat="1" x14ac:dyDescent="0.2">
      <c r="A164" s="29" t="s">
        <v>52</v>
      </c>
      <c r="B164" s="30" t="s">
        <v>11</v>
      </c>
      <c r="C164" s="94">
        <v>8704.7999999999993</v>
      </c>
      <c r="D164" s="94">
        <v>8956.4</v>
      </c>
      <c r="E164" s="94">
        <v>9023</v>
      </c>
      <c r="F164" s="94">
        <v>17459.2</v>
      </c>
      <c r="G164" s="94">
        <v>16990.8</v>
      </c>
      <c r="H164" s="94">
        <v>19471.5</v>
      </c>
      <c r="I164" s="94">
        <v>19471.5</v>
      </c>
      <c r="J164" s="94">
        <v>20853.900000000001</v>
      </c>
      <c r="K164" s="94">
        <v>20853.900000000001</v>
      </c>
      <c r="L164" s="94">
        <v>25838.799999999999</v>
      </c>
      <c r="M164" s="94">
        <v>25838.799999999999</v>
      </c>
      <c r="N164" s="31"/>
      <c r="O164" s="31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  <c r="CL164" s="32"/>
      <c r="CM164" s="32"/>
      <c r="CN164" s="32"/>
      <c r="CO164" s="32"/>
      <c r="CP164" s="32"/>
      <c r="CQ164" s="32"/>
      <c r="CR164" s="32"/>
      <c r="CS164" s="32"/>
      <c r="CT164" s="32"/>
      <c r="CU164" s="32"/>
      <c r="CV164" s="32"/>
      <c r="CW164" s="32"/>
      <c r="CX164" s="32"/>
      <c r="CY164" s="32"/>
      <c r="CZ164" s="32"/>
      <c r="DA164" s="32"/>
      <c r="DB164" s="32"/>
      <c r="DC164" s="32"/>
      <c r="DD164" s="32"/>
      <c r="DE164" s="32"/>
      <c r="DF164" s="32"/>
      <c r="DG164" s="32"/>
      <c r="DH164" s="32"/>
      <c r="DI164" s="32"/>
      <c r="DJ164" s="32"/>
      <c r="DK164" s="32"/>
      <c r="DL164" s="32"/>
      <c r="DM164" s="32"/>
      <c r="DN164" s="32"/>
      <c r="DO164" s="32"/>
      <c r="DP164" s="32"/>
      <c r="DQ164" s="32"/>
      <c r="DR164" s="32"/>
      <c r="DS164" s="32"/>
      <c r="DT164" s="32"/>
      <c r="DU164" s="32"/>
      <c r="DV164" s="32"/>
      <c r="DW164" s="32"/>
      <c r="DX164" s="32"/>
      <c r="DY164" s="32"/>
      <c r="DZ164" s="32"/>
      <c r="EA164" s="32"/>
      <c r="EB164" s="32"/>
      <c r="EC164" s="32"/>
      <c r="ED164" s="32"/>
      <c r="EE164" s="32"/>
      <c r="EF164" s="32"/>
      <c r="EG164" s="32"/>
      <c r="EH164" s="32"/>
      <c r="EI164" s="32"/>
      <c r="EJ164" s="32"/>
      <c r="EK164" s="32"/>
      <c r="EL164" s="32"/>
      <c r="EM164" s="32"/>
      <c r="EN164" s="32"/>
      <c r="EO164" s="32"/>
      <c r="EP164" s="32"/>
      <c r="EQ164" s="32"/>
      <c r="ER164" s="32"/>
      <c r="ES164" s="32"/>
      <c r="ET164" s="32"/>
      <c r="EU164" s="32"/>
      <c r="EV164" s="32"/>
      <c r="EW164" s="32"/>
      <c r="EX164" s="32"/>
      <c r="EY164" s="32"/>
      <c r="EZ164" s="32"/>
      <c r="FA164" s="32"/>
      <c r="FB164" s="32"/>
      <c r="FC164" s="32"/>
      <c r="FD164" s="32"/>
      <c r="FE164" s="32"/>
      <c r="FF164" s="32"/>
      <c r="FG164" s="32"/>
      <c r="FH164" s="32"/>
      <c r="FI164" s="32"/>
      <c r="FJ164" s="32"/>
      <c r="FK164" s="32"/>
      <c r="FL164" s="32"/>
      <c r="FM164" s="32"/>
      <c r="FN164" s="32"/>
      <c r="FO164" s="32"/>
      <c r="FP164" s="32"/>
      <c r="FQ164" s="32"/>
      <c r="FR164" s="32"/>
      <c r="FS164" s="32"/>
      <c r="FT164" s="32"/>
      <c r="FU164" s="32"/>
      <c r="FV164" s="32"/>
      <c r="FW164" s="32"/>
      <c r="FX164" s="32"/>
      <c r="FY164" s="32"/>
      <c r="FZ164" s="32"/>
      <c r="GA164" s="32"/>
      <c r="GB164" s="32"/>
      <c r="GC164" s="32"/>
      <c r="GD164" s="32"/>
      <c r="GE164" s="32"/>
      <c r="GF164" s="32"/>
      <c r="GG164" s="32"/>
      <c r="GH164" s="32"/>
      <c r="GI164" s="32"/>
      <c r="GJ164" s="32"/>
      <c r="GK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  <c r="IC164" s="32"/>
      <c r="ID164" s="32"/>
      <c r="IE164" s="32"/>
      <c r="IF164" s="32"/>
      <c r="IG164" s="32"/>
      <c r="IH164" s="32"/>
      <c r="II164" s="32"/>
      <c r="IJ164" s="32"/>
      <c r="IK164" s="32"/>
      <c r="IL164" s="32"/>
      <c r="IM164" s="32"/>
      <c r="IN164" s="32"/>
      <c r="IO164" s="32"/>
      <c r="IP164" s="32"/>
      <c r="IQ164" s="32"/>
      <c r="IR164" s="32"/>
      <c r="IS164" s="32"/>
      <c r="IT164" s="32"/>
      <c r="IU164" s="32"/>
      <c r="IV164" s="32"/>
      <c r="IW164" s="32"/>
      <c r="IX164" s="32"/>
      <c r="IY164" s="32"/>
      <c r="IZ164" s="32"/>
      <c r="JA164" s="32"/>
      <c r="JB164" s="32"/>
      <c r="JC164" s="32"/>
      <c r="JD164" s="32"/>
      <c r="JE164" s="32"/>
      <c r="JF164" s="32"/>
      <c r="JG164" s="32"/>
      <c r="JH164" s="32"/>
      <c r="JI164" s="32"/>
      <c r="JJ164" s="32"/>
      <c r="JK164" s="32"/>
      <c r="JL164" s="32"/>
      <c r="JM164" s="32"/>
      <c r="JN164" s="32"/>
      <c r="JO164" s="32"/>
      <c r="JP164" s="32"/>
      <c r="JQ164" s="32"/>
      <c r="JR164" s="32"/>
      <c r="JS164" s="32"/>
      <c r="JT164" s="32"/>
      <c r="JU164" s="32"/>
      <c r="JV164" s="32"/>
      <c r="JW164" s="32"/>
      <c r="JX164" s="32"/>
      <c r="JY164" s="32"/>
      <c r="JZ164" s="32"/>
      <c r="KA164" s="32"/>
      <c r="KB164" s="32"/>
      <c r="KC164" s="32"/>
      <c r="KD164" s="32"/>
      <c r="KE164" s="32"/>
      <c r="KF164" s="32"/>
      <c r="KG164" s="32"/>
      <c r="KH164" s="32"/>
      <c r="KI164" s="32"/>
      <c r="KJ164" s="32"/>
      <c r="KK164" s="32"/>
      <c r="KL164" s="32"/>
      <c r="KM164" s="32"/>
      <c r="KN164" s="32"/>
      <c r="KO164" s="32"/>
      <c r="KP164" s="32"/>
      <c r="KQ164" s="32"/>
      <c r="KR164" s="32"/>
      <c r="KS164" s="32"/>
      <c r="KT164" s="32"/>
      <c r="KU164" s="32"/>
      <c r="KV164" s="32"/>
      <c r="KW164" s="32"/>
      <c r="KX164" s="32"/>
      <c r="KY164" s="32"/>
      <c r="KZ164" s="32"/>
      <c r="LA164" s="32"/>
      <c r="LB164" s="32"/>
      <c r="LC164" s="32"/>
      <c r="LD164" s="32"/>
      <c r="LE164" s="32"/>
      <c r="LF164" s="32"/>
      <c r="LG164" s="32"/>
      <c r="LH164" s="32"/>
      <c r="LI164" s="32"/>
      <c r="LJ164" s="32"/>
      <c r="LK164" s="32"/>
      <c r="LL164" s="32"/>
      <c r="LM164" s="32"/>
      <c r="LN164" s="32"/>
      <c r="LO164" s="32"/>
      <c r="LP164" s="32"/>
      <c r="LQ164" s="32"/>
      <c r="LR164" s="32"/>
      <c r="LS164" s="32"/>
      <c r="LT164" s="32"/>
      <c r="LU164" s="32"/>
      <c r="LV164" s="32"/>
      <c r="LW164" s="32"/>
      <c r="LX164" s="32"/>
      <c r="LY164" s="32"/>
      <c r="LZ164" s="32"/>
      <c r="MA164" s="32"/>
      <c r="MB164" s="32"/>
      <c r="MC164" s="32"/>
      <c r="MD164" s="32"/>
      <c r="ME164" s="32"/>
      <c r="MF164" s="32"/>
      <c r="MG164" s="32"/>
      <c r="MH164" s="32"/>
      <c r="MI164" s="32"/>
      <c r="MJ164" s="32"/>
      <c r="MK164" s="32"/>
      <c r="ML164" s="32"/>
      <c r="MM164" s="32"/>
      <c r="MN164" s="32"/>
      <c r="MO164" s="32"/>
      <c r="MP164" s="32"/>
      <c r="MQ164" s="32"/>
      <c r="MR164" s="32"/>
      <c r="MS164" s="32"/>
      <c r="MT164" s="32"/>
      <c r="MU164" s="32"/>
      <c r="MV164" s="32"/>
      <c r="MW164" s="32"/>
      <c r="MX164" s="32"/>
      <c r="MY164" s="32"/>
      <c r="MZ164" s="32"/>
      <c r="NA164" s="32"/>
      <c r="NB164" s="32"/>
      <c r="NC164" s="32"/>
      <c r="ND164" s="32"/>
      <c r="NE164" s="32"/>
      <c r="NF164" s="32"/>
      <c r="NG164" s="32"/>
      <c r="NH164" s="32"/>
      <c r="NI164" s="32"/>
      <c r="NJ164" s="32"/>
      <c r="NK164" s="32"/>
      <c r="NL164" s="32"/>
      <c r="NM164" s="32"/>
      <c r="NN164" s="32"/>
      <c r="NO164" s="32"/>
      <c r="NP164" s="32"/>
      <c r="NQ164" s="32"/>
      <c r="NR164" s="32"/>
      <c r="NS164" s="32"/>
      <c r="NT164" s="32"/>
      <c r="NU164" s="32"/>
      <c r="NV164" s="32"/>
      <c r="NW164" s="32"/>
      <c r="NX164" s="32"/>
      <c r="NY164" s="32"/>
      <c r="NZ164" s="32"/>
      <c r="OA164" s="32"/>
      <c r="OB164" s="32"/>
      <c r="OC164" s="32"/>
      <c r="OD164" s="32"/>
      <c r="OE164" s="32"/>
      <c r="OF164" s="32"/>
      <c r="OG164" s="32"/>
      <c r="OH164" s="32"/>
      <c r="OI164" s="32"/>
      <c r="OJ164" s="32"/>
      <c r="OK164" s="32"/>
      <c r="OL164" s="32"/>
      <c r="OM164" s="32"/>
      <c r="ON164" s="32"/>
      <c r="OO164" s="32"/>
      <c r="OP164" s="32"/>
      <c r="OQ164" s="32"/>
      <c r="OR164" s="32"/>
      <c r="OS164" s="32"/>
      <c r="OT164" s="32"/>
      <c r="OU164" s="32"/>
      <c r="OV164" s="32"/>
      <c r="OW164" s="32"/>
      <c r="OX164" s="32"/>
      <c r="OY164" s="32"/>
      <c r="OZ164" s="32"/>
      <c r="PA164" s="32"/>
      <c r="PB164" s="32"/>
      <c r="PC164" s="32"/>
      <c r="PD164" s="32"/>
      <c r="PE164" s="32"/>
      <c r="PF164" s="32"/>
      <c r="PG164" s="32"/>
      <c r="PH164" s="32"/>
      <c r="PI164" s="32"/>
      <c r="PJ164" s="32"/>
      <c r="PK164" s="32"/>
      <c r="PL164" s="32"/>
      <c r="PM164" s="32"/>
      <c r="PN164" s="32"/>
      <c r="PO164" s="32"/>
      <c r="PP164" s="32"/>
      <c r="PQ164" s="32"/>
      <c r="PR164" s="32"/>
      <c r="PS164" s="32"/>
      <c r="PT164" s="32"/>
      <c r="PU164" s="32"/>
      <c r="PV164" s="32"/>
      <c r="PW164" s="32"/>
      <c r="PX164" s="32"/>
      <c r="PY164" s="32"/>
      <c r="PZ164" s="32"/>
      <c r="QA164" s="32"/>
      <c r="QB164" s="32"/>
      <c r="QC164" s="32"/>
      <c r="QD164" s="32"/>
      <c r="QE164" s="32"/>
      <c r="QF164" s="32"/>
      <c r="QG164" s="32"/>
      <c r="QH164" s="32"/>
      <c r="QI164" s="32"/>
      <c r="QJ164" s="32"/>
      <c r="QK164" s="32"/>
      <c r="QL164" s="32"/>
      <c r="QM164" s="32"/>
      <c r="QN164" s="32"/>
      <c r="QO164" s="32"/>
      <c r="QP164" s="32"/>
      <c r="QQ164" s="32"/>
      <c r="QR164" s="32"/>
      <c r="QS164" s="32"/>
      <c r="QT164" s="32"/>
      <c r="QU164" s="32"/>
      <c r="QV164" s="32"/>
      <c r="QW164" s="32"/>
      <c r="QX164" s="32"/>
      <c r="QY164" s="32"/>
      <c r="QZ164" s="32"/>
      <c r="RA164" s="32"/>
      <c r="RB164" s="32"/>
      <c r="RC164" s="32"/>
      <c r="RD164" s="32"/>
      <c r="RE164" s="32"/>
      <c r="RF164" s="32"/>
      <c r="RG164" s="32"/>
      <c r="RH164" s="32"/>
      <c r="RI164" s="32"/>
      <c r="RJ164" s="32"/>
      <c r="RK164" s="32"/>
      <c r="RL164" s="32"/>
      <c r="RM164" s="32"/>
      <c r="RN164" s="32"/>
      <c r="RO164" s="32"/>
      <c r="RP164" s="32"/>
      <c r="RQ164" s="32"/>
      <c r="RR164" s="32"/>
      <c r="RS164" s="32"/>
      <c r="RT164" s="32"/>
      <c r="RU164" s="32"/>
      <c r="RV164" s="32"/>
      <c r="RW164" s="32"/>
      <c r="RX164" s="32"/>
      <c r="RY164" s="32"/>
      <c r="RZ164" s="32"/>
      <c r="SA164" s="32"/>
      <c r="SB164" s="32"/>
      <c r="SC164" s="32"/>
      <c r="SD164" s="32"/>
      <c r="SE164" s="32"/>
      <c r="SF164" s="32"/>
      <c r="SG164" s="32"/>
      <c r="SH164" s="32"/>
      <c r="SI164" s="32"/>
      <c r="SJ164" s="32"/>
      <c r="SK164" s="32"/>
      <c r="SL164" s="32"/>
      <c r="SM164" s="32"/>
      <c r="SN164" s="32"/>
      <c r="SO164" s="32"/>
      <c r="SP164" s="32"/>
      <c r="SQ164" s="32"/>
      <c r="SR164" s="32"/>
      <c r="SS164" s="32"/>
      <c r="ST164" s="32"/>
      <c r="SU164" s="32"/>
      <c r="SV164" s="32"/>
      <c r="SW164" s="32"/>
      <c r="SX164" s="32"/>
      <c r="SY164" s="32"/>
      <c r="SZ164" s="32"/>
      <c r="TA164" s="32"/>
      <c r="TB164" s="32"/>
      <c r="TC164" s="32"/>
      <c r="TD164" s="32"/>
      <c r="TE164" s="32"/>
      <c r="TF164" s="32"/>
      <c r="TG164" s="32"/>
      <c r="TH164" s="32"/>
      <c r="TI164" s="32"/>
      <c r="TJ164" s="32"/>
      <c r="TK164" s="32"/>
      <c r="TL164" s="32"/>
      <c r="TM164" s="32"/>
      <c r="TN164" s="32"/>
      <c r="TO164" s="32"/>
      <c r="TP164" s="32"/>
      <c r="TQ164" s="32"/>
      <c r="TR164" s="32"/>
      <c r="TS164" s="32"/>
      <c r="TT164" s="32"/>
      <c r="TU164" s="32"/>
      <c r="TV164" s="32"/>
      <c r="TW164" s="32"/>
      <c r="TX164" s="32"/>
      <c r="TY164" s="32"/>
      <c r="TZ164" s="32"/>
      <c r="UA164" s="32"/>
      <c r="UB164" s="32"/>
      <c r="UC164" s="32"/>
      <c r="UD164" s="32"/>
      <c r="UE164" s="32"/>
      <c r="UF164" s="32"/>
      <c r="UG164" s="32"/>
      <c r="UH164" s="32"/>
      <c r="UI164" s="32"/>
      <c r="UJ164" s="32"/>
      <c r="UK164" s="32"/>
      <c r="UL164" s="32"/>
      <c r="UM164" s="32"/>
      <c r="UN164" s="32"/>
      <c r="UO164" s="32"/>
      <c r="UP164" s="32"/>
      <c r="UQ164" s="32"/>
      <c r="UR164" s="32"/>
      <c r="US164" s="32"/>
      <c r="UT164" s="32"/>
      <c r="UU164" s="32"/>
      <c r="UV164" s="32"/>
      <c r="UW164" s="32"/>
      <c r="UX164" s="32"/>
      <c r="UY164" s="32"/>
      <c r="UZ164" s="32"/>
      <c r="VA164" s="32"/>
      <c r="VB164" s="32"/>
      <c r="VC164" s="32"/>
      <c r="VD164" s="32"/>
      <c r="VE164" s="32"/>
      <c r="VF164" s="32"/>
      <c r="VG164" s="32"/>
      <c r="VH164" s="32"/>
      <c r="VI164" s="32"/>
      <c r="VJ164" s="32"/>
      <c r="VK164" s="32"/>
      <c r="VL164" s="32"/>
      <c r="VM164" s="32"/>
      <c r="VN164" s="32"/>
      <c r="VO164" s="32"/>
      <c r="VP164" s="32"/>
      <c r="VQ164" s="32"/>
      <c r="VR164" s="32"/>
      <c r="VS164" s="32"/>
      <c r="VT164" s="32"/>
      <c r="VU164" s="32"/>
      <c r="VV164" s="32"/>
      <c r="VW164" s="32"/>
      <c r="VX164" s="32"/>
      <c r="VY164" s="32"/>
      <c r="VZ164" s="32"/>
      <c r="WA164" s="32"/>
      <c r="WB164" s="32"/>
      <c r="WC164" s="32"/>
      <c r="WD164" s="32"/>
      <c r="WE164" s="32"/>
      <c r="WF164" s="32"/>
      <c r="WG164" s="32"/>
      <c r="WH164" s="32"/>
      <c r="WI164" s="32"/>
      <c r="WJ164" s="32"/>
      <c r="WK164" s="32"/>
      <c r="WL164" s="32"/>
      <c r="WM164" s="32"/>
      <c r="WN164" s="32"/>
      <c r="WO164" s="32"/>
      <c r="WP164" s="32"/>
      <c r="WQ164" s="32"/>
      <c r="WR164" s="32"/>
      <c r="WS164" s="32"/>
      <c r="WT164" s="32"/>
      <c r="WU164" s="32"/>
      <c r="WV164" s="32"/>
      <c r="WW164" s="32"/>
      <c r="WX164" s="32"/>
      <c r="WY164" s="32"/>
      <c r="WZ164" s="32"/>
      <c r="XA164" s="32"/>
      <c r="XB164" s="32"/>
      <c r="XC164" s="32"/>
      <c r="XD164" s="32"/>
      <c r="XE164" s="32"/>
      <c r="XF164" s="32"/>
      <c r="XG164" s="32"/>
      <c r="XH164" s="32"/>
      <c r="XI164" s="32"/>
      <c r="XJ164" s="32"/>
      <c r="XK164" s="32"/>
      <c r="XL164" s="32"/>
      <c r="XM164" s="32"/>
      <c r="XN164" s="32"/>
      <c r="XO164" s="32"/>
      <c r="XP164" s="32"/>
      <c r="XQ164" s="32"/>
      <c r="XR164" s="32"/>
      <c r="XS164" s="32"/>
      <c r="XT164" s="32"/>
      <c r="XU164" s="32"/>
      <c r="XV164" s="32"/>
      <c r="XW164" s="32"/>
      <c r="XX164" s="32"/>
      <c r="XY164" s="32"/>
      <c r="XZ164" s="32"/>
      <c r="YA164" s="32"/>
      <c r="YB164" s="32"/>
      <c r="YC164" s="32"/>
      <c r="YD164" s="32"/>
      <c r="YE164" s="32"/>
      <c r="YF164" s="32"/>
      <c r="YG164" s="32"/>
      <c r="YH164" s="32"/>
      <c r="YI164" s="32"/>
      <c r="YJ164" s="32"/>
      <c r="YK164" s="32"/>
      <c r="YL164" s="32"/>
      <c r="YM164" s="32"/>
      <c r="YN164" s="32"/>
      <c r="YO164" s="32"/>
      <c r="YP164" s="32"/>
      <c r="YQ164" s="32"/>
      <c r="YR164" s="32"/>
      <c r="YS164" s="32"/>
      <c r="YT164" s="32"/>
      <c r="YU164" s="32"/>
      <c r="YV164" s="32"/>
      <c r="YW164" s="32"/>
      <c r="YX164" s="32"/>
      <c r="YY164" s="32"/>
      <c r="YZ164" s="32"/>
      <c r="ZA164" s="32"/>
      <c r="ZB164" s="32"/>
      <c r="ZC164" s="32"/>
      <c r="ZD164" s="32"/>
      <c r="ZE164" s="32"/>
      <c r="ZF164" s="32"/>
      <c r="ZG164" s="32"/>
      <c r="ZH164" s="32"/>
      <c r="ZI164" s="32"/>
      <c r="ZJ164" s="32"/>
      <c r="ZK164" s="32"/>
      <c r="ZL164" s="32"/>
      <c r="ZM164" s="32"/>
      <c r="ZN164" s="32"/>
      <c r="ZO164" s="32"/>
      <c r="ZP164" s="32"/>
      <c r="ZQ164" s="32"/>
      <c r="ZR164" s="32"/>
      <c r="ZS164" s="32"/>
      <c r="ZT164" s="32"/>
      <c r="ZU164" s="32"/>
      <c r="ZV164" s="32"/>
      <c r="ZW164" s="32"/>
      <c r="ZX164" s="32"/>
      <c r="ZY164" s="32"/>
      <c r="ZZ164" s="32"/>
      <c r="AAA164" s="32"/>
      <c r="AAB164" s="32"/>
      <c r="AAC164" s="32"/>
      <c r="AAD164" s="32"/>
      <c r="AAE164" s="32"/>
      <c r="AAF164" s="32"/>
      <c r="AAG164" s="32"/>
      <c r="AAH164" s="32"/>
      <c r="AAI164" s="32"/>
      <c r="AAJ164" s="32"/>
      <c r="AAK164" s="32"/>
      <c r="AAL164" s="32"/>
      <c r="AAM164" s="32"/>
      <c r="AAN164" s="32"/>
      <c r="AAO164" s="32"/>
      <c r="AAP164" s="32"/>
      <c r="AAQ164" s="32"/>
      <c r="AAR164" s="32"/>
      <c r="AAS164" s="32"/>
      <c r="AAT164" s="32"/>
      <c r="AAU164" s="32"/>
      <c r="AAV164" s="32"/>
      <c r="AAW164" s="32"/>
      <c r="AAX164" s="32"/>
      <c r="AAY164" s="32"/>
      <c r="AAZ164" s="32"/>
      <c r="ABA164" s="32"/>
      <c r="ABB164" s="32"/>
      <c r="ABC164" s="32"/>
      <c r="ABD164" s="32"/>
      <c r="ABE164" s="32"/>
      <c r="ABF164" s="32"/>
      <c r="ABG164" s="32"/>
      <c r="ABH164" s="32"/>
      <c r="ABI164" s="32"/>
      <c r="ABJ164" s="32"/>
      <c r="ABK164" s="32"/>
      <c r="ABL164" s="32"/>
      <c r="ABM164" s="32"/>
      <c r="ABN164" s="32"/>
      <c r="ABO164" s="32"/>
      <c r="ABP164" s="32"/>
      <c r="ABQ164" s="32"/>
      <c r="ABR164" s="32"/>
      <c r="ABS164" s="32"/>
      <c r="ABT164" s="32"/>
      <c r="ABU164" s="32"/>
      <c r="ABV164" s="32"/>
      <c r="ABW164" s="32"/>
      <c r="ABX164" s="32"/>
      <c r="ABY164" s="32"/>
      <c r="ABZ164" s="32"/>
      <c r="ACA164" s="32"/>
      <c r="ACB164" s="32"/>
      <c r="ACC164" s="32"/>
      <c r="ACD164" s="32"/>
      <c r="ACE164" s="32"/>
      <c r="ACF164" s="32"/>
      <c r="ACG164" s="32"/>
      <c r="ACH164" s="32"/>
      <c r="ACI164" s="32"/>
      <c r="ACJ164" s="32"/>
      <c r="ACK164" s="32"/>
      <c r="ACL164" s="32"/>
      <c r="ACM164" s="32"/>
      <c r="ACN164" s="32"/>
      <c r="ACO164" s="32"/>
      <c r="ACP164" s="32"/>
      <c r="ACQ164" s="32"/>
      <c r="ACR164" s="32"/>
      <c r="ACS164" s="32"/>
      <c r="ACT164" s="32"/>
      <c r="ACU164" s="32"/>
      <c r="ACV164" s="32"/>
      <c r="ACW164" s="32"/>
      <c r="ACX164" s="32"/>
      <c r="ACY164" s="32"/>
      <c r="ACZ164" s="32"/>
      <c r="ADA164" s="32"/>
      <c r="ADB164" s="32"/>
      <c r="ADC164" s="32"/>
      <c r="ADD164" s="32"/>
      <c r="ADE164" s="32"/>
      <c r="ADF164" s="32"/>
      <c r="ADG164" s="32"/>
      <c r="ADH164" s="32"/>
      <c r="ADI164" s="32"/>
      <c r="ADJ164" s="32"/>
      <c r="ADK164" s="32"/>
      <c r="ADL164" s="32"/>
      <c r="ADM164" s="32"/>
      <c r="ADN164" s="32"/>
      <c r="ADO164" s="32"/>
      <c r="ADP164" s="32"/>
      <c r="ADQ164" s="32"/>
      <c r="ADR164" s="32"/>
      <c r="ADS164" s="32"/>
      <c r="ADT164" s="32"/>
      <c r="ADU164" s="32"/>
      <c r="ADV164" s="32"/>
      <c r="ADW164" s="32"/>
      <c r="ADX164" s="32"/>
      <c r="ADY164" s="32"/>
      <c r="ADZ164" s="32"/>
      <c r="AEA164" s="32"/>
      <c r="AEB164" s="32"/>
      <c r="AEC164" s="32"/>
      <c r="AED164" s="32"/>
      <c r="AEE164" s="32"/>
      <c r="AEF164" s="32"/>
      <c r="AEG164" s="32"/>
      <c r="AEH164" s="32"/>
      <c r="AEI164" s="32"/>
      <c r="AEJ164" s="32"/>
      <c r="AEK164" s="32"/>
      <c r="AEL164" s="32"/>
      <c r="AEM164" s="32"/>
      <c r="AEN164" s="32"/>
      <c r="AEO164" s="32"/>
      <c r="AEP164" s="32"/>
      <c r="AEQ164" s="32"/>
      <c r="AER164" s="32"/>
      <c r="AES164" s="32"/>
      <c r="AET164" s="32"/>
      <c r="AEU164" s="32"/>
      <c r="AEV164" s="32"/>
      <c r="AEW164" s="32"/>
      <c r="AEX164" s="32"/>
      <c r="AEY164" s="32"/>
      <c r="AEZ164" s="32"/>
      <c r="AFA164" s="32"/>
      <c r="AFB164" s="32"/>
      <c r="AFC164" s="32"/>
      <c r="AFD164" s="32"/>
      <c r="AFE164" s="32"/>
      <c r="AFF164" s="32"/>
      <c r="AFG164" s="32"/>
      <c r="AFH164" s="32"/>
      <c r="AFI164" s="32"/>
      <c r="AFJ164" s="32"/>
      <c r="AFK164" s="32"/>
      <c r="AFL164" s="32"/>
      <c r="AFM164" s="32"/>
      <c r="AFN164" s="32"/>
      <c r="AFO164" s="32"/>
      <c r="AFP164" s="32"/>
      <c r="AFQ164" s="32"/>
      <c r="AFR164" s="32"/>
      <c r="AFS164" s="32"/>
      <c r="AFT164" s="32"/>
      <c r="AFU164" s="32"/>
      <c r="AFV164" s="32"/>
      <c r="AFW164" s="32"/>
      <c r="AFX164" s="32"/>
      <c r="AFY164" s="32"/>
      <c r="AFZ164" s="32"/>
      <c r="AGA164" s="32"/>
      <c r="AGB164" s="32"/>
      <c r="AGC164" s="32"/>
      <c r="AGD164" s="32"/>
      <c r="AGE164" s="32"/>
      <c r="AGF164" s="32"/>
      <c r="AGG164" s="32"/>
      <c r="AGH164" s="32"/>
      <c r="AGI164" s="32"/>
      <c r="AGJ164" s="32"/>
      <c r="AGK164" s="32"/>
      <c r="AGL164" s="32"/>
      <c r="AGM164" s="32"/>
      <c r="AGN164" s="32"/>
      <c r="AGO164" s="32"/>
      <c r="AGP164" s="32"/>
      <c r="AGQ164" s="32"/>
      <c r="AGR164" s="32"/>
      <c r="AGS164" s="32"/>
      <c r="AGT164" s="32"/>
      <c r="AGU164" s="32"/>
      <c r="AGV164" s="32"/>
      <c r="AGW164" s="32"/>
      <c r="AGX164" s="32"/>
      <c r="AGY164" s="32"/>
      <c r="AGZ164" s="32"/>
      <c r="AHA164" s="32"/>
      <c r="AHB164" s="32"/>
      <c r="AHC164" s="32"/>
      <c r="AHD164" s="32"/>
      <c r="AHE164" s="32"/>
      <c r="AHF164" s="32"/>
      <c r="AHG164" s="32"/>
      <c r="AHH164" s="32"/>
      <c r="AHI164" s="32"/>
      <c r="AHJ164" s="32"/>
      <c r="AHK164" s="32"/>
      <c r="AHL164" s="32"/>
      <c r="AHM164" s="32"/>
      <c r="AHN164" s="32"/>
      <c r="AHO164" s="32"/>
      <c r="AHP164" s="32"/>
      <c r="AHQ164" s="32"/>
      <c r="AHR164" s="32"/>
      <c r="AHS164" s="32"/>
      <c r="AHT164" s="32"/>
      <c r="AHU164" s="32"/>
      <c r="AHV164" s="32"/>
      <c r="AHW164" s="32"/>
      <c r="AHX164" s="32"/>
      <c r="AHY164" s="32"/>
      <c r="AHZ164" s="32"/>
      <c r="AIA164" s="32"/>
      <c r="AIB164" s="32"/>
      <c r="AIC164" s="32"/>
      <c r="AID164" s="32"/>
      <c r="AIE164" s="32"/>
      <c r="AIF164" s="32"/>
      <c r="AIG164" s="32"/>
      <c r="AIH164" s="32"/>
      <c r="AII164" s="32"/>
      <c r="AIJ164" s="32"/>
      <c r="AIK164" s="32"/>
      <c r="AIL164" s="32"/>
      <c r="AIM164" s="32"/>
      <c r="AIN164" s="32"/>
      <c r="AIO164" s="32"/>
      <c r="AIP164" s="32"/>
      <c r="AIQ164" s="32"/>
      <c r="AIR164" s="32"/>
      <c r="AIS164" s="32"/>
      <c r="AIT164" s="32"/>
      <c r="AIU164" s="32"/>
      <c r="AIV164" s="32"/>
      <c r="AIW164" s="32"/>
      <c r="AIX164" s="32"/>
      <c r="AIY164" s="32"/>
      <c r="AIZ164" s="32"/>
      <c r="AJA164" s="32"/>
      <c r="AJB164" s="32"/>
      <c r="AJC164" s="32"/>
      <c r="AJD164" s="32"/>
      <c r="AJE164" s="32"/>
      <c r="AJF164" s="32"/>
      <c r="AJG164" s="32"/>
      <c r="AJH164" s="32"/>
      <c r="AJI164" s="32"/>
      <c r="AJJ164" s="32"/>
      <c r="AJK164" s="32"/>
      <c r="AJL164" s="32"/>
      <c r="AJM164" s="32"/>
      <c r="AJN164" s="32"/>
      <c r="AJO164" s="32"/>
      <c r="AJP164" s="32"/>
      <c r="AJQ164" s="32"/>
      <c r="AJR164" s="32"/>
      <c r="AJS164" s="32"/>
      <c r="AJT164" s="32"/>
      <c r="AJU164" s="32"/>
      <c r="AJV164" s="32"/>
      <c r="AJW164" s="32"/>
      <c r="AJX164" s="32"/>
      <c r="AJY164" s="32"/>
      <c r="AJZ164" s="32"/>
      <c r="AKA164" s="32"/>
      <c r="AKB164" s="32"/>
      <c r="AKC164" s="32"/>
      <c r="AKD164" s="32"/>
      <c r="AKE164" s="32"/>
      <c r="AKF164" s="32"/>
      <c r="AKG164" s="32"/>
      <c r="AKH164" s="32"/>
      <c r="AKI164" s="32"/>
      <c r="AKJ164" s="32"/>
      <c r="AKK164" s="32"/>
      <c r="AKL164" s="32"/>
      <c r="AKM164" s="32"/>
      <c r="AKN164" s="32"/>
      <c r="AKO164" s="32"/>
      <c r="AKP164" s="32"/>
      <c r="AKQ164" s="32"/>
      <c r="AKR164" s="32"/>
      <c r="AKS164" s="32"/>
      <c r="AKT164" s="32"/>
      <c r="AKU164" s="32"/>
      <c r="AKV164" s="32"/>
      <c r="AKW164" s="32"/>
      <c r="AKX164" s="32"/>
      <c r="AKY164" s="32"/>
      <c r="AKZ164" s="32"/>
      <c r="ALA164" s="32"/>
      <c r="ALB164" s="32"/>
      <c r="ALC164" s="32"/>
      <c r="ALD164" s="32"/>
      <c r="ALE164" s="32"/>
      <c r="ALF164" s="32"/>
      <c r="ALG164" s="32"/>
      <c r="ALH164" s="32"/>
      <c r="ALI164" s="32"/>
      <c r="ALJ164" s="32"/>
      <c r="ALK164" s="32"/>
      <c r="ALL164" s="32"/>
      <c r="ALM164" s="32"/>
      <c r="ALN164" s="32"/>
      <c r="ALO164" s="32"/>
      <c r="ALP164" s="32"/>
      <c r="ALQ164" s="32"/>
      <c r="ALR164" s="32"/>
      <c r="ALS164" s="32"/>
      <c r="ALT164" s="32"/>
      <c r="ALU164" s="32"/>
      <c r="ALV164" s="32"/>
      <c r="ALW164" s="32"/>
      <c r="ALX164" s="32"/>
      <c r="ALY164" s="32"/>
      <c r="ALZ164" s="32"/>
      <c r="AMA164" s="32"/>
      <c r="AMB164" s="32"/>
      <c r="AMC164" s="32"/>
      <c r="AMD164" s="32"/>
      <c r="AME164" s="32"/>
      <c r="AMF164" s="32"/>
      <c r="AMG164" s="32"/>
      <c r="AMH164" s="32"/>
      <c r="AMI164" s="32"/>
      <c r="AMJ164" s="32"/>
      <c r="AMK164" s="32"/>
      <c r="AML164" s="32"/>
      <c r="AMM164" s="32"/>
      <c r="AMN164" s="32"/>
      <c r="AMO164" s="32"/>
      <c r="AMP164" s="32"/>
      <c r="AMQ164" s="32"/>
      <c r="AMR164" s="32"/>
      <c r="AMS164" s="32"/>
      <c r="AMT164" s="32"/>
      <c r="AMU164" s="32"/>
      <c r="AMV164" s="32"/>
      <c r="AMW164" s="32"/>
      <c r="AMX164" s="32"/>
      <c r="AMY164" s="32"/>
      <c r="AMZ164" s="32"/>
      <c r="ANA164" s="32"/>
      <c r="ANB164" s="32"/>
      <c r="ANC164" s="32"/>
      <c r="AND164" s="32"/>
      <c r="ANE164" s="32"/>
      <c r="ANF164" s="32"/>
      <c r="ANG164" s="32"/>
      <c r="ANH164" s="32"/>
      <c r="ANI164" s="32"/>
      <c r="ANJ164" s="32"/>
      <c r="ANK164" s="32"/>
      <c r="ANL164" s="32"/>
      <c r="ANM164" s="32"/>
      <c r="ANN164" s="32"/>
      <c r="ANO164" s="32"/>
      <c r="ANP164" s="32"/>
      <c r="ANQ164" s="32"/>
      <c r="ANR164" s="32"/>
      <c r="ANS164" s="32"/>
      <c r="ANT164" s="32"/>
      <c r="ANU164" s="32"/>
      <c r="ANV164" s="32"/>
      <c r="ANW164" s="32"/>
      <c r="ANX164" s="32"/>
      <c r="ANY164" s="32"/>
      <c r="ANZ164" s="32"/>
      <c r="AOA164" s="32"/>
      <c r="AOB164" s="32"/>
      <c r="AOC164" s="32"/>
      <c r="AOD164" s="32"/>
      <c r="AOE164" s="32"/>
      <c r="AOF164" s="32"/>
      <c r="AOG164" s="32"/>
      <c r="AOH164" s="32"/>
      <c r="AOI164" s="32"/>
      <c r="AOJ164" s="32"/>
      <c r="AOK164" s="32"/>
      <c r="AOL164" s="32"/>
      <c r="AOM164" s="32"/>
      <c r="AON164" s="32"/>
      <c r="AOO164" s="32"/>
      <c r="AOP164" s="32"/>
      <c r="AOQ164" s="32"/>
      <c r="AOR164" s="32"/>
      <c r="AOS164" s="32"/>
      <c r="AOT164" s="32"/>
      <c r="AOU164" s="32"/>
      <c r="AOV164" s="32"/>
      <c r="AOW164" s="32"/>
      <c r="AOX164" s="32"/>
      <c r="AOY164" s="32"/>
      <c r="AOZ164" s="32"/>
      <c r="APA164" s="32"/>
      <c r="APB164" s="32"/>
      <c r="APC164" s="32"/>
      <c r="APD164" s="32"/>
      <c r="APE164" s="32"/>
      <c r="APF164" s="32"/>
      <c r="APG164" s="32"/>
      <c r="APH164" s="32"/>
      <c r="API164" s="32"/>
      <c r="APJ164" s="32"/>
      <c r="APK164" s="32"/>
      <c r="APL164" s="32"/>
      <c r="APM164" s="32"/>
      <c r="APN164" s="32"/>
      <c r="APO164" s="32"/>
      <c r="APP164" s="32"/>
      <c r="APQ164" s="32"/>
      <c r="APR164" s="32"/>
      <c r="APS164" s="32"/>
      <c r="APT164" s="32"/>
      <c r="APU164" s="32"/>
      <c r="APV164" s="32"/>
      <c r="APW164" s="32"/>
      <c r="APX164" s="32"/>
      <c r="APY164" s="32"/>
      <c r="APZ164" s="32"/>
      <c r="AQA164" s="32"/>
      <c r="AQB164" s="32"/>
      <c r="AQC164" s="32"/>
      <c r="AQD164" s="32"/>
      <c r="AQE164" s="32"/>
      <c r="AQF164" s="32"/>
      <c r="AQG164" s="32"/>
      <c r="AQH164" s="32"/>
      <c r="AQI164" s="32"/>
      <c r="AQJ164" s="32"/>
      <c r="AQK164" s="32"/>
      <c r="AQL164" s="32"/>
      <c r="AQM164" s="32"/>
      <c r="AQN164" s="32"/>
      <c r="AQO164" s="32"/>
      <c r="AQP164" s="32"/>
      <c r="AQQ164" s="32"/>
      <c r="AQR164" s="32"/>
      <c r="AQS164" s="32"/>
      <c r="AQT164" s="32"/>
      <c r="AQU164" s="32"/>
      <c r="AQV164" s="32"/>
      <c r="AQW164" s="32"/>
      <c r="AQX164" s="32"/>
      <c r="AQY164" s="32"/>
      <c r="AQZ164" s="32"/>
      <c r="ARA164" s="32"/>
      <c r="ARB164" s="32"/>
      <c r="ARC164" s="32"/>
      <c r="ARD164" s="32"/>
      <c r="ARE164" s="32"/>
      <c r="ARF164" s="32"/>
      <c r="ARG164" s="32"/>
      <c r="ARH164" s="32"/>
      <c r="ARI164" s="32"/>
      <c r="ARJ164" s="32"/>
      <c r="ARK164" s="32"/>
      <c r="ARL164" s="32"/>
      <c r="ARM164" s="32"/>
      <c r="ARN164" s="32"/>
      <c r="ARO164" s="32"/>
      <c r="ARP164" s="32"/>
      <c r="ARQ164" s="32"/>
      <c r="ARR164" s="32"/>
      <c r="ARS164" s="32"/>
      <c r="ART164" s="32"/>
      <c r="ARU164" s="32"/>
      <c r="ARV164" s="32"/>
      <c r="ARW164" s="32"/>
      <c r="ARX164" s="32"/>
      <c r="ARY164" s="32"/>
      <c r="ARZ164" s="32"/>
      <c r="ASA164" s="32"/>
      <c r="ASB164" s="32"/>
      <c r="ASC164" s="32"/>
      <c r="ASD164" s="32"/>
      <c r="ASE164" s="32"/>
      <c r="ASF164" s="32"/>
      <c r="ASG164" s="32"/>
      <c r="ASH164" s="32"/>
      <c r="ASI164" s="32"/>
      <c r="ASJ164" s="32"/>
      <c r="ASK164" s="32"/>
      <c r="ASL164" s="32"/>
      <c r="ASM164" s="32"/>
      <c r="ASN164" s="32"/>
      <c r="ASO164" s="32"/>
      <c r="ASP164" s="32"/>
      <c r="ASQ164" s="32"/>
      <c r="ASR164" s="32"/>
      <c r="ASS164" s="32"/>
      <c r="AST164" s="32"/>
      <c r="ASU164" s="32"/>
      <c r="ASV164" s="32"/>
      <c r="ASW164" s="32"/>
      <c r="ASX164" s="32"/>
      <c r="ASY164" s="32"/>
      <c r="ASZ164" s="32"/>
      <c r="ATA164" s="32"/>
      <c r="ATB164" s="32"/>
      <c r="ATC164" s="32"/>
      <c r="ATD164" s="32"/>
      <c r="ATE164" s="32"/>
      <c r="ATF164" s="32"/>
      <c r="ATG164" s="32"/>
      <c r="ATH164" s="32"/>
      <c r="ATI164" s="32"/>
      <c r="ATJ164" s="32"/>
      <c r="ATK164" s="32"/>
      <c r="ATL164" s="32"/>
      <c r="ATM164" s="32"/>
      <c r="ATN164" s="32"/>
      <c r="ATO164" s="32"/>
      <c r="ATP164" s="32"/>
      <c r="ATQ164" s="32"/>
      <c r="ATR164" s="32"/>
      <c r="ATS164" s="32"/>
      <c r="ATT164" s="32"/>
      <c r="ATU164" s="32"/>
      <c r="ATV164" s="32"/>
      <c r="ATW164" s="32"/>
      <c r="ATX164" s="32"/>
      <c r="ATY164" s="32"/>
      <c r="ATZ164" s="32"/>
      <c r="AUA164" s="32"/>
      <c r="AUB164" s="32"/>
      <c r="AUC164" s="32"/>
      <c r="AUD164" s="32"/>
      <c r="AUE164" s="32"/>
      <c r="AUF164" s="32"/>
      <c r="AUG164" s="32"/>
      <c r="AUH164" s="32"/>
      <c r="AUI164" s="32"/>
      <c r="AUJ164" s="32"/>
      <c r="AUK164" s="32"/>
      <c r="AUL164" s="32"/>
      <c r="AUM164" s="32"/>
      <c r="AUN164" s="32"/>
      <c r="AUO164" s="32"/>
      <c r="AUP164" s="32"/>
      <c r="AUQ164" s="32"/>
      <c r="AUR164" s="32"/>
      <c r="AUS164" s="32"/>
      <c r="AUT164" s="32"/>
      <c r="AUU164" s="32"/>
      <c r="AUV164" s="32"/>
      <c r="AUW164" s="32"/>
      <c r="AUX164" s="32"/>
      <c r="AUY164" s="32"/>
      <c r="AUZ164" s="32"/>
      <c r="AVA164" s="32"/>
      <c r="AVB164" s="32"/>
      <c r="AVC164" s="32"/>
      <c r="AVD164" s="32"/>
      <c r="AVE164" s="32"/>
      <c r="AVF164" s="32"/>
      <c r="AVG164" s="32"/>
      <c r="AVH164" s="32"/>
      <c r="AVI164" s="32"/>
      <c r="AVJ164" s="32"/>
      <c r="AVK164" s="32"/>
      <c r="AVL164" s="32"/>
      <c r="AVM164" s="32"/>
      <c r="AVN164" s="32"/>
      <c r="AVO164" s="32"/>
      <c r="AVP164" s="32"/>
      <c r="AVQ164" s="32"/>
      <c r="AVR164" s="32"/>
      <c r="AVS164" s="32"/>
      <c r="AVT164" s="32"/>
      <c r="AVU164" s="32"/>
      <c r="AVV164" s="32"/>
      <c r="AVW164" s="32"/>
      <c r="AVX164" s="32"/>
      <c r="AVY164" s="32"/>
      <c r="AVZ164" s="32"/>
      <c r="AWA164" s="32"/>
      <c r="AWB164" s="32"/>
      <c r="AWC164" s="32"/>
      <c r="AWD164" s="32"/>
      <c r="AWE164" s="32"/>
      <c r="AWF164" s="32"/>
      <c r="AWG164" s="32"/>
      <c r="AWH164" s="32"/>
      <c r="AWI164" s="32"/>
      <c r="AWJ164" s="32"/>
      <c r="AWK164" s="32"/>
      <c r="AWL164" s="32"/>
      <c r="AWM164" s="32"/>
      <c r="AWN164" s="32"/>
      <c r="AWO164" s="32"/>
      <c r="AWP164" s="32"/>
      <c r="AWQ164" s="32"/>
      <c r="AWR164" s="32"/>
      <c r="AWS164" s="32"/>
      <c r="AWT164" s="32"/>
      <c r="AWU164" s="32"/>
      <c r="AWV164" s="32"/>
      <c r="AWW164" s="32"/>
      <c r="AWX164" s="32"/>
      <c r="AWY164" s="32"/>
      <c r="AWZ164" s="32"/>
      <c r="AXA164" s="32"/>
      <c r="AXB164" s="32"/>
      <c r="AXC164" s="32"/>
      <c r="AXD164" s="32"/>
      <c r="AXE164" s="32"/>
      <c r="AXF164" s="32"/>
      <c r="AXG164" s="32"/>
      <c r="AXH164" s="32"/>
      <c r="AXI164" s="32"/>
      <c r="AXJ164" s="32"/>
      <c r="AXK164" s="32"/>
      <c r="AXL164" s="32"/>
      <c r="AXM164" s="32"/>
      <c r="AXN164" s="32"/>
      <c r="AXO164" s="32"/>
      <c r="AXP164" s="32"/>
      <c r="AXQ164" s="32"/>
      <c r="AXR164" s="32"/>
      <c r="AXS164" s="32"/>
      <c r="AXT164" s="32"/>
      <c r="AXU164" s="32"/>
      <c r="AXV164" s="32"/>
      <c r="AXW164" s="32"/>
      <c r="AXX164" s="32"/>
      <c r="AXY164" s="32"/>
      <c r="AXZ164" s="32"/>
      <c r="AYA164" s="32"/>
      <c r="AYB164" s="32"/>
      <c r="AYC164" s="32"/>
      <c r="AYD164" s="32"/>
      <c r="AYE164" s="32"/>
      <c r="AYF164" s="32"/>
      <c r="AYG164" s="32"/>
      <c r="AYH164" s="32"/>
      <c r="AYI164" s="32"/>
      <c r="AYJ164" s="32"/>
      <c r="AYK164" s="32"/>
      <c r="AYL164" s="32"/>
      <c r="AYM164" s="32"/>
      <c r="AYN164" s="32"/>
      <c r="AYO164" s="32"/>
      <c r="AYP164" s="32"/>
      <c r="AYQ164" s="32"/>
      <c r="AYR164" s="32"/>
      <c r="AYS164" s="32"/>
      <c r="AYT164" s="32"/>
      <c r="AYU164" s="32"/>
      <c r="AYV164" s="32"/>
      <c r="AYW164" s="32"/>
      <c r="AYX164" s="32"/>
      <c r="AYY164" s="32"/>
      <c r="AYZ164" s="32"/>
      <c r="AZA164" s="32"/>
      <c r="AZB164" s="32"/>
      <c r="AZC164" s="32"/>
      <c r="AZD164" s="32"/>
      <c r="AZE164" s="32"/>
      <c r="AZF164" s="32"/>
      <c r="AZG164" s="32"/>
      <c r="AZH164" s="32"/>
      <c r="AZI164" s="32"/>
      <c r="AZJ164" s="32"/>
      <c r="AZK164" s="32"/>
      <c r="AZL164" s="32"/>
      <c r="AZM164" s="32"/>
      <c r="AZN164" s="32"/>
      <c r="AZO164" s="32"/>
      <c r="AZP164" s="32"/>
      <c r="AZQ164" s="32"/>
      <c r="AZR164" s="32"/>
      <c r="AZS164" s="32"/>
      <c r="AZT164" s="32"/>
      <c r="AZU164" s="32"/>
      <c r="AZV164" s="32"/>
      <c r="AZW164" s="32"/>
      <c r="AZX164" s="32"/>
      <c r="AZY164" s="32"/>
      <c r="AZZ164" s="32"/>
      <c r="BAA164" s="32"/>
      <c r="BAB164" s="32"/>
      <c r="BAC164" s="32"/>
      <c r="BAD164" s="32"/>
      <c r="BAE164" s="32"/>
      <c r="BAF164" s="32"/>
      <c r="BAG164" s="32"/>
      <c r="BAH164" s="32"/>
      <c r="BAI164" s="32"/>
      <c r="BAJ164" s="32"/>
      <c r="BAK164" s="32"/>
      <c r="BAL164" s="32"/>
      <c r="BAM164" s="32"/>
      <c r="BAN164" s="32"/>
      <c r="BAO164" s="32"/>
      <c r="BAP164" s="32"/>
      <c r="BAQ164" s="32"/>
      <c r="BAR164" s="32"/>
      <c r="BAS164" s="32"/>
      <c r="BAT164" s="32"/>
      <c r="BAU164" s="32"/>
      <c r="BAV164" s="32"/>
      <c r="BAW164" s="32"/>
      <c r="BAX164" s="32"/>
      <c r="BAY164" s="32"/>
      <c r="BAZ164" s="32"/>
      <c r="BBA164" s="32"/>
      <c r="BBB164" s="32"/>
      <c r="BBC164" s="32"/>
      <c r="BBD164" s="32"/>
      <c r="BBE164" s="32"/>
      <c r="BBF164" s="32"/>
      <c r="BBG164" s="32"/>
      <c r="BBH164" s="32"/>
      <c r="BBI164" s="32"/>
      <c r="BBJ164" s="32"/>
      <c r="BBK164" s="32"/>
      <c r="BBL164" s="32"/>
      <c r="BBM164" s="32"/>
      <c r="BBN164" s="32"/>
      <c r="BBO164" s="32"/>
      <c r="BBP164" s="32"/>
      <c r="BBQ164" s="32"/>
      <c r="BBR164" s="32"/>
      <c r="BBS164" s="32"/>
      <c r="BBT164" s="32"/>
      <c r="BBU164" s="32"/>
      <c r="BBV164" s="32"/>
      <c r="BBW164" s="32"/>
      <c r="BBX164" s="32"/>
      <c r="BBY164" s="32"/>
      <c r="BBZ164" s="32"/>
      <c r="BCA164" s="32"/>
      <c r="BCB164" s="32"/>
      <c r="BCC164" s="32"/>
      <c r="BCD164" s="32"/>
      <c r="BCE164" s="32"/>
      <c r="BCF164" s="32"/>
      <c r="BCG164" s="32"/>
      <c r="BCH164" s="32"/>
      <c r="BCI164" s="32"/>
      <c r="BCJ164" s="32"/>
      <c r="BCK164" s="32"/>
      <c r="BCL164" s="32"/>
      <c r="BCM164" s="32"/>
      <c r="BCN164" s="32"/>
      <c r="BCO164" s="32"/>
      <c r="BCP164" s="32"/>
      <c r="BCQ164" s="32"/>
      <c r="BCR164" s="32"/>
      <c r="BCS164" s="32"/>
      <c r="BCT164" s="32"/>
      <c r="BCU164" s="32"/>
      <c r="BCV164" s="32"/>
      <c r="BCW164" s="32"/>
      <c r="BCX164" s="32"/>
      <c r="BCY164" s="32"/>
      <c r="BCZ164" s="32"/>
      <c r="BDA164" s="32"/>
      <c r="BDB164" s="32"/>
      <c r="BDC164" s="32"/>
      <c r="BDD164" s="32"/>
      <c r="BDE164" s="32"/>
      <c r="BDF164" s="32"/>
      <c r="BDG164" s="32"/>
      <c r="BDH164" s="32"/>
      <c r="BDI164" s="32"/>
      <c r="BDJ164" s="32"/>
      <c r="BDK164" s="32"/>
      <c r="BDL164" s="32"/>
      <c r="BDM164" s="32"/>
      <c r="BDN164" s="32"/>
      <c r="BDO164" s="32"/>
      <c r="BDP164" s="32"/>
      <c r="BDQ164" s="32"/>
      <c r="BDR164" s="32"/>
      <c r="BDS164" s="32"/>
      <c r="BDT164" s="32"/>
      <c r="BDU164" s="32"/>
      <c r="BDV164" s="32"/>
      <c r="BDW164" s="32"/>
      <c r="BDX164" s="32"/>
      <c r="BDY164" s="32"/>
      <c r="BDZ164" s="32"/>
      <c r="BEA164" s="32"/>
      <c r="BEB164" s="32"/>
      <c r="BEC164" s="32"/>
      <c r="BED164" s="32"/>
      <c r="BEE164" s="32"/>
      <c r="BEF164" s="32"/>
      <c r="BEG164" s="32"/>
      <c r="BEH164" s="32"/>
      <c r="BEI164" s="32"/>
      <c r="BEJ164" s="32"/>
      <c r="BEK164" s="32"/>
      <c r="BEL164" s="32"/>
      <c r="BEM164" s="32"/>
      <c r="BEN164" s="32"/>
      <c r="BEO164" s="32"/>
      <c r="BEP164" s="32"/>
      <c r="BEQ164" s="32"/>
      <c r="BER164" s="32"/>
      <c r="BES164" s="32"/>
      <c r="BET164" s="32"/>
      <c r="BEU164" s="32"/>
      <c r="BEV164" s="32"/>
      <c r="BEW164" s="32"/>
      <c r="BEX164" s="32"/>
      <c r="BEY164" s="32"/>
      <c r="BEZ164" s="32"/>
      <c r="BFA164" s="32"/>
      <c r="BFB164" s="32"/>
      <c r="BFC164" s="32"/>
      <c r="BFD164" s="32"/>
      <c r="BFE164" s="32"/>
      <c r="BFF164" s="32"/>
      <c r="BFG164" s="32"/>
      <c r="BFH164" s="32"/>
      <c r="BFI164" s="32"/>
      <c r="BFJ164" s="32"/>
      <c r="BFK164" s="32"/>
      <c r="BFL164" s="32"/>
      <c r="BFM164" s="32"/>
      <c r="BFN164" s="32"/>
      <c r="BFO164" s="32"/>
      <c r="BFP164" s="32"/>
      <c r="BFQ164" s="32"/>
      <c r="BFR164" s="32"/>
      <c r="BFS164" s="32"/>
      <c r="BFT164" s="32"/>
      <c r="BFU164" s="32"/>
      <c r="BFV164" s="32"/>
      <c r="BFW164" s="32"/>
      <c r="BFX164" s="32"/>
      <c r="BFY164" s="32"/>
      <c r="BFZ164" s="32"/>
      <c r="BGA164" s="32"/>
      <c r="BGB164" s="32"/>
      <c r="BGC164" s="32"/>
      <c r="BGD164" s="32"/>
      <c r="BGE164" s="32"/>
      <c r="BGF164" s="32"/>
      <c r="BGG164" s="32"/>
      <c r="BGH164" s="32"/>
      <c r="BGI164" s="32"/>
      <c r="BGJ164" s="32"/>
      <c r="BGK164" s="32"/>
      <c r="BGL164" s="32"/>
      <c r="BGM164" s="32"/>
      <c r="BGN164" s="32"/>
      <c r="BGO164" s="32"/>
      <c r="BGP164" s="32"/>
      <c r="BGQ164" s="32"/>
      <c r="BGR164" s="32"/>
      <c r="BGS164" s="32"/>
      <c r="BGT164" s="32"/>
      <c r="BGU164" s="32"/>
      <c r="BGV164" s="32"/>
      <c r="BGW164" s="32"/>
      <c r="BGX164" s="32"/>
      <c r="BGY164" s="32"/>
      <c r="BGZ164" s="32"/>
      <c r="BHA164" s="32"/>
      <c r="BHB164" s="32"/>
      <c r="BHC164" s="32"/>
      <c r="BHD164" s="32"/>
      <c r="BHE164" s="32"/>
      <c r="BHF164" s="32"/>
      <c r="BHG164" s="32"/>
      <c r="BHH164" s="32"/>
      <c r="BHI164" s="32"/>
      <c r="BHJ164" s="32"/>
      <c r="BHK164" s="32"/>
      <c r="BHL164" s="32"/>
      <c r="BHM164" s="32"/>
      <c r="BHN164" s="32"/>
      <c r="BHO164" s="32"/>
      <c r="BHP164" s="32"/>
      <c r="BHQ164" s="32"/>
      <c r="BHR164" s="32"/>
      <c r="BHS164" s="32"/>
      <c r="BHT164" s="32"/>
      <c r="BHU164" s="32"/>
      <c r="BHV164" s="32"/>
      <c r="BHW164" s="32"/>
      <c r="BHX164" s="32"/>
      <c r="BHY164" s="32"/>
      <c r="BHZ164" s="32"/>
      <c r="BIA164" s="32"/>
      <c r="BIB164" s="32"/>
      <c r="BIC164" s="32"/>
      <c r="BID164" s="32"/>
      <c r="BIE164" s="32"/>
      <c r="BIF164" s="32"/>
      <c r="BIG164" s="32"/>
      <c r="BIH164" s="32"/>
      <c r="BII164" s="32"/>
      <c r="BIJ164" s="32"/>
      <c r="BIK164" s="32"/>
      <c r="BIL164" s="32"/>
      <c r="BIM164" s="32"/>
      <c r="BIN164" s="32"/>
      <c r="BIO164" s="32"/>
      <c r="BIP164" s="32"/>
      <c r="BIQ164" s="32"/>
      <c r="BIR164" s="32"/>
      <c r="BIS164" s="32"/>
      <c r="BIT164" s="32"/>
      <c r="BIU164" s="32"/>
      <c r="BIV164" s="32"/>
      <c r="BIW164" s="32"/>
      <c r="BIX164" s="32"/>
      <c r="BIY164" s="32"/>
      <c r="BIZ164" s="32"/>
      <c r="BJA164" s="32"/>
      <c r="BJB164" s="32"/>
      <c r="BJC164" s="32"/>
      <c r="BJD164" s="32"/>
      <c r="BJE164" s="32"/>
      <c r="BJF164" s="32"/>
      <c r="BJG164" s="32"/>
      <c r="BJH164" s="32"/>
      <c r="BJI164" s="32"/>
      <c r="BJJ164" s="32"/>
      <c r="BJK164" s="32"/>
      <c r="BJL164" s="32"/>
      <c r="BJM164" s="32"/>
      <c r="BJN164" s="32"/>
      <c r="BJO164" s="32"/>
      <c r="BJP164" s="32"/>
      <c r="BJQ164" s="32"/>
      <c r="BJR164" s="32"/>
      <c r="BJS164" s="32"/>
      <c r="BJT164" s="32"/>
      <c r="BJU164" s="32"/>
      <c r="BJV164" s="32"/>
      <c r="BJW164" s="32"/>
      <c r="BJX164" s="32"/>
      <c r="BJY164" s="32"/>
      <c r="BJZ164" s="32"/>
      <c r="BKA164" s="32"/>
      <c r="BKB164" s="32"/>
      <c r="BKC164" s="32"/>
      <c r="BKD164" s="32"/>
      <c r="BKE164" s="32"/>
      <c r="BKF164" s="32"/>
      <c r="BKG164" s="32"/>
      <c r="BKH164" s="32"/>
      <c r="BKI164" s="32"/>
      <c r="BKJ164" s="32"/>
      <c r="BKK164" s="32"/>
      <c r="BKL164" s="32"/>
      <c r="BKM164" s="32"/>
      <c r="BKN164" s="32"/>
      <c r="BKO164" s="32"/>
      <c r="BKP164" s="32"/>
      <c r="BKQ164" s="32"/>
      <c r="BKR164" s="32"/>
      <c r="BKS164" s="32"/>
      <c r="BKT164" s="32"/>
      <c r="BKU164" s="32"/>
      <c r="BKV164" s="32"/>
      <c r="BKW164" s="32"/>
      <c r="BKX164" s="32"/>
      <c r="BKY164" s="32"/>
      <c r="BKZ164" s="32"/>
      <c r="BLA164" s="32"/>
      <c r="BLB164" s="32"/>
      <c r="BLC164" s="32"/>
      <c r="BLD164" s="32"/>
      <c r="BLE164" s="32"/>
      <c r="BLF164" s="32"/>
      <c r="BLG164" s="32"/>
      <c r="BLH164" s="32"/>
      <c r="BLI164" s="32"/>
      <c r="BLJ164" s="32"/>
      <c r="BLK164" s="32"/>
      <c r="BLL164" s="32"/>
      <c r="BLM164" s="32"/>
      <c r="BLN164" s="32"/>
      <c r="BLO164" s="32"/>
      <c r="BLP164" s="32"/>
      <c r="BLQ164" s="32"/>
      <c r="BLR164" s="32"/>
      <c r="BLS164" s="32"/>
      <c r="BLT164" s="32"/>
      <c r="BLU164" s="32"/>
      <c r="BLV164" s="32"/>
      <c r="BLW164" s="32"/>
      <c r="BLX164" s="32"/>
      <c r="BLY164" s="32"/>
      <c r="BLZ164" s="32"/>
      <c r="BMA164" s="32"/>
      <c r="BMB164" s="32"/>
      <c r="BMC164" s="32"/>
      <c r="BMD164" s="32"/>
      <c r="BME164" s="32"/>
      <c r="BMF164" s="32"/>
      <c r="BMG164" s="32"/>
      <c r="BMH164" s="32"/>
      <c r="BMI164" s="32"/>
      <c r="BMJ164" s="32"/>
      <c r="BMK164" s="32"/>
      <c r="BML164" s="32"/>
      <c r="BMM164" s="32"/>
      <c r="BMN164" s="32"/>
      <c r="BMO164" s="32"/>
      <c r="BMP164" s="32"/>
      <c r="BMQ164" s="32"/>
      <c r="BMR164" s="32"/>
      <c r="BMS164" s="32"/>
      <c r="BMT164" s="32"/>
      <c r="BMU164" s="32"/>
      <c r="BMV164" s="32"/>
      <c r="BMW164" s="32"/>
      <c r="BMX164" s="32"/>
      <c r="BMY164" s="32"/>
      <c r="BMZ164" s="32"/>
      <c r="BNA164" s="32"/>
      <c r="BNB164" s="32"/>
      <c r="BNC164" s="32"/>
      <c r="BND164" s="32"/>
      <c r="BNE164" s="32"/>
      <c r="BNF164" s="32"/>
      <c r="BNG164" s="32"/>
      <c r="BNH164" s="32"/>
      <c r="BNI164" s="32"/>
      <c r="BNJ164" s="32"/>
      <c r="BNK164" s="32"/>
      <c r="BNL164" s="32"/>
      <c r="BNM164" s="32"/>
      <c r="BNN164" s="32"/>
      <c r="BNO164" s="32"/>
      <c r="BNP164" s="32"/>
      <c r="BNQ164" s="32"/>
      <c r="BNR164" s="32"/>
      <c r="BNS164" s="32"/>
      <c r="BNT164" s="32"/>
      <c r="BNU164" s="32"/>
      <c r="BNV164" s="32"/>
      <c r="BNW164" s="32"/>
      <c r="BNX164" s="32"/>
      <c r="BNY164" s="32"/>
      <c r="BNZ164" s="32"/>
      <c r="BOA164" s="32"/>
      <c r="BOB164" s="32"/>
      <c r="BOC164" s="32"/>
      <c r="BOD164" s="32"/>
      <c r="BOE164" s="32"/>
      <c r="BOF164" s="32"/>
      <c r="BOG164" s="32"/>
      <c r="BOH164" s="32"/>
      <c r="BOI164" s="32"/>
      <c r="BOJ164" s="32"/>
      <c r="BOK164" s="32"/>
      <c r="BOL164" s="32"/>
      <c r="BOM164" s="32"/>
      <c r="BON164" s="32"/>
      <c r="BOO164" s="32"/>
      <c r="BOP164" s="32"/>
      <c r="BOQ164" s="32"/>
      <c r="BOR164" s="32"/>
      <c r="BOS164" s="32"/>
      <c r="BOT164" s="32"/>
      <c r="BOU164" s="32"/>
      <c r="BOV164" s="32"/>
      <c r="BOW164" s="32"/>
      <c r="BOX164" s="32"/>
      <c r="BOY164" s="32"/>
      <c r="BOZ164" s="32"/>
      <c r="BPA164" s="32"/>
      <c r="BPB164" s="32"/>
      <c r="BPC164" s="32"/>
      <c r="BPD164" s="32"/>
      <c r="BPE164" s="32"/>
      <c r="BPF164" s="32"/>
      <c r="BPG164" s="32"/>
      <c r="BPH164" s="32"/>
      <c r="BPI164" s="32"/>
      <c r="BPJ164" s="32"/>
      <c r="BPK164" s="32"/>
      <c r="BPL164" s="32"/>
      <c r="BPM164" s="32"/>
      <c r="BPN164" s="32"/>
      <c r="BPO164" s="32"/>
      <c r="BPP164" s="32"/>
      <c r="BPQ164" s="32"/>
      <c r="BPR164" s="32"/>
      <c r="BPS164" s="32"/>
      <c r="BPT164" s="32"/>
      <c r="BPU164" s="32"/>
      <c r="BPV164" s="32"/>
      <c r="BPW164" s="32"/>
      <c r="BPX164" s="32"/>
      <c r="BPY164" s="32"/>
      <c r="BPZ164" s="32"/>
      <c r="BQA164" s="32"/>
      <c r="BQB164" s="32"/>
      <c r="BQC164" s="32"/>
      <c r="BQD164" s="32"/>
      <c r="BQE164" s="32"/>
      <c r="BQF164" s="32"/>
      <c r="BQG164" s="32"/>
      <c r="BQH164" s="32"/>
      <c r="BQI164" s="32"/>
      <c r="BQJ164" s="32"/>
      <c r="BQK164" s="32"/>
      <c r="BQL164" s="32"/>
      <c r="BQM164" s="32"/>
      <c r="BQN164" s="32"/>
      <c r="BQO164" s="32"/>
      <c r="BQP164" s="32"/>
      <c r="BQQ164" s="32"/>
      <c r="BQR164" s="32"/>
      <c r="BQS164" s="32"/>
      <c r="BQT164" s="32"/>
      <c r="BQU164" s="32"/>
      <c r="BQV164" s="32"/>
      <c r="BQW164" s="32"/>
      <c r="BQX164" s="32"/>
      <c r="BQY164" s="32"/>
      <c r="BQZ164" s="32"/>
      <c r="BRA164" s="32"/>
      <c r="BRB164" s="32"/>
      <c r="BRC164" s="32"/>
      <c r="BRD164" s="32"/>
      <c r="BRE164" s="32"/>
      <c r="BRF164" s="32"/>
      <c r="BRG164" s="32"/>
      <c r="BRH164" s="32"/>
      <c r="BRI164" s="32"/>
      <c r="BRJ164" s="32"/>
      <c r="BRK164" s="32"/>
      <c r="BRL164" s="32"/>
      <c r="BRM164" s="32"/>
      <c r="BRN164" s="32"/>
      <c r="BRO164" s="32"/>
      <c r="BRP164" s="32"/>
      <c r="BRQ164" s="32"/>
      <c r="BRR164" s="32"/>
      <c r="BRS164" s="32"/>
      <c r="BRT164" s="32"/>
      <c r="BRU164" s="32"/>
      <c r="BRV164" s="32"/>
      <c r="BRW164" s="32"/>
      <c r="BRX164" s="32"/>
      <c r="BRY164" s="32"/>
      <c r="BRZ164" s="32"/>
      <c r="BSA164" s="32"/>
      <c r="BSB164" s="32"/>
    </row>
    <row r="165" spans="1:1848" s="32" customFormat="1" x14ac:dyDescent="0.2">
      <c r="A165" s="36" t="s">
        <v>13</v>
      </c>
      <c r="B165" s="30" t="s">
        <v>1</v>
      </c>
      <c r="C165" s="89">
        <v>93.8</v>
      </c>
      <c r="D165" s="89">
        <f>D164/C164*100</f>
        <v>102.89035934197226</v>
      </c>
      <c r="E165" s="89">
        <f>E164/D164*100</f>
        <v>100.74360234022599</v>
      </c>
      <c r="F165" s="89">
        <f t="shared" ref="F165" si="100">F164/E164*100</f>
        <v>193.49661974952897</v>
      </c>
      <c r="G165" s="89">
        <f>G164/F164*100</f>
        <v>97.317173753665671</v>
      </c>
      <c r="H165" s="89">
        <f>H164/G164*100</f>
        <v>114.60025425524402</v>
      </c>
      <c r="I165" s="89">
        <f>I164/G164*100</f>
        <v>114.60025425524402</v>
      </c>
      <c r="J165" s="89">
        <f>J164/H164*100</f>
        <v>107.09960711809569</v>
      </c>
      <c r="K165" s="89">
        <f>K164/I164*100</f>
        <v>107.09960711809569</v>
      </c>
      <c r="L165" s="89">
        <f>L164/J164*100</f>
        <v>123.90392204815406</v>
      </c>
      <c r="M165" s="89">
        <f>M164/K164*100</f>
        <v>123.90392204815406</v>
      </c>
      <c r="N165" s="35"/>
      <c r="O165" s="35"/>
    </row>
    <row r="166" spans="1:1848" s="32" customFormat="1" ht="23.25" customHeight="1" x14ac:dyDescent="0.2">
      <c r="A166" s="47" t="s">
        <v>33</v>
      </c>
      <c r="B166" s="30" t="s">
        <v>11</v>
      </c>
      <c r="C166" s="89">
        <f>C168+C170</f>
        <v>560.20000000000005</v>
      </c>
      <c r="D166" s="89">
        <f t="shared" ref="D166:M166" si="101">D168+D170</f>
        <v>0</v>
      </c>
      <c r="E166" s="89">
        <f t="shared" si="101"/>
        <v>0</v>
      </c>
      <c r="F166" s="89">
        <f t="shared" si="101"/>
        <v>0</v>
      </c>
      <c r="G166" s="89">
        <f t="shared" si="101"/>
        <v>0</v>
      </c>
      <c r="H166" s="89">
        <f t="shared" si="101"/>
        <v>0</v>
      </c>
      <c r="I166" s="89">
        <f t="shared" si="101"/>
        <v>0</v>
      </c>
      <c r="J166" s="89">
        <f t="shared" si="101"/>
        <v>0</v>
      </c>
      <c r="K166" s="89">
        <f t="shared" si="101"/>
        <v>0</v>
      </c>
      <c r="L166" s="89">
        <f t="shared" si="101"/>
        <v>0</v>
      </c>
      <c r="M166" s="89">
        <f t="shared" si="101"/>
        <v>0</v>
      </c>
      <c r="N166" s="31"/>
      <c r="O166" s="31"/>
    </row>
    <row r="167" spans="1:1848" s="32" customFormat="1" x14ac:dyDescent="0.2">
      <c r="A167" s="36" t="s">
        <v>13</v>
      </c>
      <c r="B167" s="30" t="s">
        <v>1</v>
      </c>
      <c r="C167" s="89">
        <v>65.599999999999994</v>
      </c>
      <c r="D167" s="89">
        <v>0</v>
      </c>
      <c r="E167" s="89">
        <v>0</v>
      </c>
      <c r="F167" s="89">
        <v>0</v>
      </c>
      <c r="G167" s="89">
        <v>0</v>
      </c>
      <c r="H167" s="89">
        <v>0</v>
      </c>
      <c r="I167" s="89">
        <v>0</v>
      </c>
      <c r="J167" s="89">
        <v>0</v>
      </c>
      <c r="K167" s="89">
        <v>0</v>
      </c>
      <c r="L167" s="89">
        <v>0</v>
      </c>
      <c r="M167" s="89">
        <v>0</v>
      </c>
      <c r="N167" s="35"/>
      <c r="O167" s="35"/>
    </row>
    <row r="168" spans="1:1848" s="84" customFormat="1" ht="38.25" x14ac:dyDescent="0.2">
      <c r="A168" s="29" t="s">
        <v>53</v>
      </c>
      <c r="B168" s="30" t="s">
        <v>11</v>
      </c>
      <c r="C168" s="89">
        <v>0</v>
      </c>
      <c r="D168" s="89">
        <v>0</v>
      </c>
      <c r="E168" s="89">
        <v>0</v>
      </c>
      <c r="F168" s="89">
        <v>0</v>
      </c>
      <c r="G168" s="89">
        <v>0</v>
      </c>
      <c r="H168" s="89">
        <v>0</v>
      </c>
      <c r="I168" s="89">
        <v>0</v>
      </c>
      <c r="J168" s="89">
        <v>0</v>
      </c>
      <c r="K168" s="89">
        <v>0</v>
      </c>
      <c r="L168" s="89">
        <v>0</v>
      </c>
      <c r="M168" s="89">
        <v>0</v>
      </c>
      <c r="N168" s="31"/>
      <c r="O168" s="31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32"/>
      <c r="CH168" s="32"/>
      <c r="CI168" s="32"/>
      <c r="CJ168" s="32"/>
      <c r="CK168" s="32"/>
      <c r="CL168" s="32"/>
      <c r="CM168" s="32"/>
      <c r="CN168" s="32"/>
      <c r="CO168" s="32"/>
      <c r="CP168" s="32"/>
      <c r="CQ168" s="32"/>
      <c r="CR168" s="32"/>
      <c r="CS168" s="32"/>
      <c r="CT168" s="32"/>
      <c r="CU168" s="32"/>
      <c r="CV168" s="32"/>
      <c r="CW168" s="32"/>
      <c r="CX168" s="32"/>
      <c r="CY168" s="32"/>
      <c r="CZ168" s="32"/>
      <c r="DA168" s="32"/>
      <c r="DB168" s="32"/>
      <c r="DC168" s="32"/>
      <c r="DD168" s="32"/>
      <c r="DE168" s="32"/>
      <c r="DF168" s="32"/>
      <c r="DG168" s="32"/>
      <c r="DH168" s="32"/>
      <c r="DI168" s="32"/>
      <c r="DJ168" s="32"/>
      <c r="DK168" s="32"/>
      <c r="DL168" s="32"/>
      <c r="DM168" s="32"/>
      <c r="DN168" s="32"/>
      <c r="DO168" s="32"/>
      <c r="DP168" s="32"/>
      <c r="DQ168" s="32"/>
      <c r="DR168" s="32"/>
      <c r="DS168" s="32"/>
      <c r="DT168" s="32"/>
      <c r="DU168" s="32"/>
      <c r="DV168" s="32"/>
      <c r="DW168" s="32"/>
      <c r="DX168" s="32"/>
      <c r="DY168" s="32"/>
      <c r="DZ168" s="32"/>
      <c r="EA168" s="32"/>
      <c r="EB168" s="32"/>
      <c r="EC168" s="32"/>
      <c r="ED168" s="32"/>
      <c r="EE168" s="32"/>
      <c r="EF168" s="32"/>
      <c r="EG168" s="32"/>
      <c r="EH168" s="32"/>
      <c r="EI168" s="32"/>
      <c r="EJ168" s="32"/>
      <c r="EK168" s="32"/>
      <c r="EL168" s="32"/>
      <c r="EM168" s="32"/>
      <c r="EN168" s="32"/>
      <c r="EO168" s="32"/>
      <c r="EP168" s="32"/>
      <c r="EQ168" s="32"/>
      <c r="ER168" s="32"/>
      <c r="ES168" s="32"/>
      <c r="ET168" s="32"/>
      <c r="EU168" s="32"/>
      <c r="EV168" s="32"/>
      <c r="EW168" s="32"/>
      <c r="EX168" s="32"/>
      <c r="EY168" s="32"/>
      <c r="EZ168" s="32"/>
      <c r="FA168" s="32"/>
      <c r="FB168" s="32"/>
      <c r="FC168" s="32"/>
      <c r="FD168" s="32"/>
      <c r="FE168" s="32"/>
      <c r="FF168" s="32"/>
      <c r="FG168" s="32"/>
      <c r="FH168" s="32"/>
      <c r="FI168" s="32"/>
      <c r="FJ168" s="32"/>
      <c r="FK168" s="32"/>
      <c r="FL168" s="32"/>
      <c r="FM168" s="32"/>
      <c r="FN168" s="32"/>
      <c r="FO168" s="32"/>
      <c r="FP168" s="32"/>
      <c r="FQ168" s="32"/>
      <c r="FR168" s="32"/>
      <c r="FS168" s="32"/>
      <c r="FT168" s="32"/>
      <c r="FU168" s="32"/>
      <c r="FV168" s="32"/>
      <c r="FW168" s="32"/>
      <c r="FX168" s="32"/>
      <c r="FY168" s="32"/>
      <c r="FZ168" s="32"/>
      <c r="GA168" s="32"/>
      <c r="GB168" s="32"/>
      <c r="GC168" s="32"/>
      <c r="GD168" s="32"/>
      <c r="GE168" s="32"/>
      <c r="GF168" s="32"/>
      <c r="GG168" s="32"/>
      <c r="GH168" s="32"/>
      <c r="GI168" s="32"/>
      <c r="GJ168" s="32"/>
      <c r="GK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  <c r="IC168" s="32"/>
      <c r="ID168" s="32"/>
      <c r="IE168" s="32"/>
      <c r="IF168" s="32"/>
      <c r="IG168" s="32"/>
      <c r="IH168" s="32"/>
      <c r="II168" s="32"/>
      <c r="IJ168" s="32"/>
      <c r="IK168" s="32"/>
      <c r="IL168" s="32"/>
      <c r="IM168" s="32"/>
      <c r="IN168" s="32"/>
      <c r="IO168" s="32"/>
      <c r="IP168" s="32"/>
      <c r="IQ168" s="32"/>
      <c r="IR168" s="32"/>
      <c r="IS168" s="32"/>
      <c r="IT168" s="32"/>
      <c r="IU168" s="32"/>
      <c r="IV168" s="32"/>
      <c r="IW168" s="32"/>
      <c r="IX168" s="32"/>
      <c r="IY168" s="32"/>
      <c r="IZ168" s="32"/>
      <c r="JA168" s="32"/>
      <c r="JB168" s="32"/>
      <c r="JC168" s="32"/>
      <c r="JD168" s="32"/>
      <c r="JE168" s="32"/>
      <c r="JF168" s="32"/>
      <c r="JG168" s="32"/>
      <c r="JH168" s="32"/>
      <c r="JI168" s="32"/>
      <c r="JJ168" s="32"/>
      <c r="JK168" s="32"/>
      <c r="JL168" s="32"/>
      <c r="JM168" s="32"/>
      <c r="JN168" s="32"/>
      <c r="JO168" s="32"/>
      <c r="JP168" s="32"/>
      <c r="JQ168" s="32"/>
      <c r="JR168" s="32"/>
      <c r="JS168" s="32"/>
      <c r="JT168" s="32"/>
      <c r="JU168" s="32"/>
      <c r="JV168" s="32"/>
      <c r="JW168" s="32"/>
      <c r="JX168" s="32"/>
      <c r="JY168" s="32"/>
      <c r="JZ168" s="32"/>
      <c r="KA168" s="32"/>
      <c r="KB168" s="32"/>
      <c r="KC168" s="32"/>
      <c r="KD168" s="32"/>
      <c r="KE168" s="32"/>
      <c r="KF168" s="32"/>
      <c r="KG168" s="32"/>
      <c r="KH168" s="32"/>
      <c r="KI168" s="32"/>
      <c r="KJ168" s="32"/>
      <c r="KK168" s="32"/>
      <c r="KL168" s="32"/>
      <c r="KM168" s="32"/>
      <c r="KN168" s="32"/>
      <c r="KO168" s="32"/>
      <c r="KP168" s="32"/>
      <c r="KQ168" s="32"/>
      <c r="KR168" s="32"/>
      <c r="KS168" s="32"/>
      <c r="KT168" s="32"/>
      <c r="KU168" s="32"/>
      <c r="KV168" s="32"/>
      <c r="KW168" s="32"/>
      <c r="KX168" s="32"/>
      <c r="KY168" s="32"/>
      <c r="KZ168" s="32"/>
      <c r="LA168" s="32"/>
      <c r="LB168" s="32"/>
      <c r="LC168" s="32"/>
      <c r="LD168" s="32"/>
      <c r="LE168" s="32"/>
      <c r="LF168" s="32"/>
      <c r="LG168" s="32"/>
      <c r="LH168" s="32"/>
      <c r="LI168" s="32"/>
      <c r="LJ168" s="32"/>
      <c r="LK168" s="32"/>
      <c r="LL168" s="32"/>
      <c r="LM168" s="32"/>
      <c r="LN168" s="32"/>
      <c r="LO168" s="32"/>
      <c r="LP168" s="32"/>
      <c r="LQ168" s="32"/>
      <c r="LR168" s="32"/>
      <c r="LS168" s="32"/>
      <c r="LT168" s="32"/>
      <c r="LU168" s="32"/>
      <c r="LV168" s="32"/>
      <c r="LW168" s="32"/>
      <c r="LX168" s="32"/>
      <c r="LY168" s="32"/>
      <c r="LZ168" s="32"/>
      <c r="MA168" s="32"/>
      <c r="MB168" s="32"/>
      <c r="MC168" s="32"/>
      <c r="MD168" s="32"/>
      <c r="ME168" s="32"/>
      <c r="MF168" s="32"/>
      <c r="MG168" s="32"/>
      <c r="MH168" s="32"/>
      <c r="MI168" s="32"/>
      <c r="MJ168" s="32"/>
      <c r="MK168" s="32"/>
      <c r="ML168" s="32"/>
      <c r="MM168" s="32"/>
      <c r="MN168" s="32"/>
      <c r="MO168" s="32"/>
      <c r="MP168" s="32"/>
      <c r="MQ168" s="32"/>
      <c r="MR168" s="32"/>
      <c r="MS168" s="32"/>
      <c r="MT168" s="32"/>
      <c r="MU168" s="32"/>
      <c r="MV168" s="32"/>
      <c r="MW168" s="32"/>
      <c r="MX168" s="32"/>
      <c r="MY168" s="32"/>
      <c r="MZ168" s="32"/>
      <c r="NA168" s="32"/>
      <c r="NB168" s="32"/>
      <c r="NC168" s="32"/>
      <c r="ND168" s="32"/>
      <c r="NE168" s="32"/>
      <c r="NF168" s="32"/>
      <c r="NG168" s="32"/>
      <c r="NH168" s="32"/>
      <c r="NI168" s="32"/>
      <c r="NJ168" s="32"/>
      <c r="NK168" s="32"/>
      <c r="NL168" s="32"/>
      <c r="NM168" s="32"/>
      <c r="NN168" s="32"/>
      <c r="NO168" s="32"/>
      <c r="NP168" s="32"/>
      <c r="NQ168" s="32"/>
      <c r="NR168" s="32"/>
      <c r="NS168" s="32"/>
      <c r="NT168" s="32"/>
      <c r="NU168" s="32"/>
      <c r="NV168" s="32"/>
      <c r="NW168" s="32"/>
      <c r="NX168" s="32"/>
      <c r="NY168" s="32"/>
      <c r="NZ168" s="32"/>
      <c r="OA168" s="32"/>
      <c r="OB168" s="32"/>
      <c r="OC168" s="32"/>
      <c r="OD168" s="32"/>
      <c r="OE168" s="32"/>
      <c r="OF168" s="32"/>
      <c r="OG168" s="32"/>
      <c r="OH168" s="32"/>
      <c r="OI168" s="32"/>
      <c r="OJ168" s="32"/>
      <c r="OK168" s="32"/>
      <c r="OL168" s="32"/>
      <c r="OM168" s="32"/>
      <c r="ON168" s="32"/>
      <c r="OO168" s="32"/>
      <c r="OP168" s="32"/>
      <c r="OQ168" s="32"/>
      <c r="OR168" s="32"/>
      <c r="OS168" s="32"/>
      <c r="OT168" s="32"/>
      <c r="OU168" s="32"/>
      <c r="OV168" s="32"/>
      <c r="OW168" s="32"/>
      <c r="OX168" s="32"/>
      <c r="OY168" s="32"/>
      <c r="OZ168" s="32"/>
      <c r="PA168" s="32"/>
      <c r="PB168" s="32"/>
      <c r="PC168" s="32"/>
      <c r="PD168" s="32"/>
      <c r="PE168" s="32"/>
      <c r="PF168" s="32"/>
      <c r="PG168" s="32"/>
      <c r="PH168" s="32"/>
      <c r="PI168" s="32"/>
      <c r="PJ168" s="32"/>
      <c r="PK168" s="32"/>
      <c r="PL168" s="32"/>
      <c r="PM168" s="32"/>
      <c r="PN168" s="32"/>
      <c r="PO168" s="32"/>
      <c r="PP168" s="32"/>
      <c r="PQ168" s="32"/>
      <c r="PR168" s="32"/>
      <c r="PS168" s="32"/>
      <c r="PT168" s="32"/>
      <c r="PU168" s="32"/>
      <c r="PV168" s="32"/>
      <c r="PW168" s="32"/>
      <c r="PX168" s="32"/>
      <c r="PY168" s="32"/>
      <c r="PZ168" s="32"/>
      <c r="QA168" s="32"/>
      <c r="QB168" s="32"/>
      <c r="QC168" s="32"/>
      <c r="QD168" s="32"/>
      <c r="QE168" s="32"/>
      <c r="QF168" s="32"/>
      <c r="QG168" s="32"/>
      <c r="QH168" s="32"/>
      <c r="QI168" s="32"/>
      <c r="QJ168" s="32"/>
      <c r="QK168" s="32"/>
      <c r="QL168" s="32"/>
      <c r="QM168" s="32"/>
      <c r="QN168" s="32"/>
      <c r="QO168" s="32"/>
      <c r="QP168" s="32"/>
      <c r="QQ168" s="32"/>
      <c r="QR168" s="32"/>
      <c r="QS168" s="32"/>
      <c r="QT168" s="32"/>
      <c r="QU168" s="32"/>
      <c r="QV168" s="32"/>
      <c r="QW168" s="32"/>
      <c r="QX168" s="32"/>
      <c r="QY168" s="32"/>
      <c r="QZ168" s="32"/>
      <c r="RA168" s="32"/>
      <c r="RB168" s="32"/>
      <c r="RC168" s="32"/>
      <c r="RD168" s="32"/>
      <c r="RE168" s="32"/>
      <c r="RF168" s="32"/>
      <c r="RG168" s="32"/>
      <c r="RH168" s="32"/>
      <c r="RI168" s="32"/>
      <c r="RJ168" s="32"/>
      <c r="RK168" s="32"/>
      <c r="RL168" s="32"/>
      <c r="RM168" s="32"/>
      <c r="RN168" s="32"/>
      <c r="RO168" s="32"/>
      <c r="RP168" s="32"/>
      <c r="RQ168" s="32"/>
      <c r="RR168" s="32"/>
      <c r="RS168" s="32"/>
      <c r="RT168" s="32"/>
      <c r="RU168" s="32"/>
      <c r="RV168" s="32"/>
      <c r="RW168" s="32"/>
      <c r="RX168" s="32"/>
      <c r="RY168" s="32"/>
      <c r="RZ168" s="32"/>
      <c r="SA168" s="32"/>
      <c r="SB168" s="32"/>
      <c r="SC168" s="32"/>
      <c r="SD168" s="32"/>
      <c r="SE168" s="32"/>
      <c r="SF168" s="32"/>
      <c r="SG168" s="32"/>
      <c r="SH168" s="32"/>
      <c r="SI168" s="32"/>
      <c r="SJ168" s="32"/>
      <c r="SK168" s="32"/>
      <c r="SL168" s="32"/>
      <c r="SM168" s="32"/>
      <c r="SN168" s="32"/>
      <c r="SO168" s="32"/>
      <c r="SP168" s="32"/>
      <c r="SQ168" s="32"/>
      <c r="SR168" s="32"/>
      <c r="SS168" s="32"/>
      <c r="ST168" s="32"/>
      <c r="SU168" s="32"/>
      <c r="SV168" s="32"/>
      <c r="SW168" s="32"/>
      <c r="SX168" s="32"/>
      <c r="SY168" s="32"/>
      <c r="SZ168" s="32"/>
      <c r="TA168" s="32"/>
      <c r="TB168" s="32"/>
      <c r="TC168" s="32"/>
      <c r="TD168" s="32"/>
      <c r="TE168" s="32"/>
      <c r="TF168" s="32"/>
      <c r="TG168" s="32"/>
      <c r="TH168" s="32"/>
      <c r="TI168" s="32"/>
      <c r="TJ168" s="32"/>
      <c r="TK168" s="32"/>
      <c r="TL168" s="32"/>
      <c r="TM168" s="32"/>
      <c r="TN168" s="32"/>
      <c r="TO168" s="32"/>
      <c r="TP168" s="32"/>
      <c r="TQ168" s="32"/>
      <c r="TR168" s="32"/>
      <c r="TS168" s="32"/>
      <c r="TT168" s="32"/>
      <c r="TU168" s="32"/>
      <c r="TV168" s="32"/>
      <c r="TW168" s="32"/>
      <c r="TX168" s="32"/>
      <c r="TY168" s="32"/>
      <c r="TZ168" s="32"/>
      <c r="UA168" s="32"/>
      <c r="UB168" s="32"/>
      <c r="UC168" s="32"/>
      <c r="UD168" s="32"/>
      <c r="UE168" s="32"/>
      <c r="UF168" s="32"/>
      <c r="UG168" s="32"/>
      <c r="UH168" s="32"/>
      <c r="UI168" s="32"/>
      <c r="UJ168" s="32"/>
      <c r="UK168" s="32"/>
      <c r="UL168" s="32"/>
      <c r="UM168" s="32"/>
      <c r="UN168" s="32"/>
      <c r="UO168" s="32"/>
      <c r="UP168" s="32"/>
      <c r="UQ168" s="32"/>
      <c r="UR168" s="32"/>
      <c r="US168" s="32"/>
      <c r="UT168" s="32"/>
      <c r="UU168" s="32"/>
      <c r="UV168" s="32"/>
      <c r="UW168" s="32"/>
      <c r="UX168" s="32"/>
      <c r="UY168" s="32"/>
      <c r="UZ168" s="32"/>
      <c r="VA168" s="32"/>
      <c r="VB168" s="32"/>
      <c r="VC168" s="32"/>
      <c r="VD168" s="32"/>
      <c r="VE168" s="32"/>
      <c r="VF168" s="32"/>
      <c r="VG168" s="32"/>
      <c r="VH168" s="32"/>
      <c r="VI168" s="32"/>
      <c r="VJ168" s="32"/>
      <c r="VK168" s="32"/>
      <c r="VL168" s="32"/>
      <c r="VM168" s="32"/>
      <c r="VN168" s="32"/>
      <c r="VO168" s="32"/>
      <c r="VP168" s="32"/>
      <c r="VQ168" s="32"/>
      <c r="VR168" s="32"/>
      <c r="VS168" s="32"/>
      <c r="VT168" s="32"/>
      <c r="VU168" s="32"/>
      <c r="VV168" s="32"/>
      <c r="VW168" s="32"/>
      <c r="VX168" s="32"/>
      <c r="VY168" s="32"/>
      <c r="VZ168" s="32"/>
      <c r="WA168" s="32"/>
      <c r="WB168" s="32"/>
      <c r="WC168" s="32"/>
      <c r="WD168" s="32"/>
      <c r="WE168" s="32"/>
      <c r="WF168" s="32"/>
      <c r="WG168" s="32"/>
      <c r="WH168" s="32"/>
      <c r="WI168" s="32"/>
      <c r="WJ168" s="32"/>
      <c r="WK168" s="32"/>
      <c r="WL168" s="32"/>
      <c r="WM168" s="32"/>
      <c r="WN168" s="32"/>
      <c r="WO168" s="32"/>
      <c r="WP168" s="32"/>
      <c r="WQ168" s="32"/>
      <c r="WR168" s="32"/>
      <c r="WS168" s="32"/>
      <c r="WT168" s="32"/>
      <c r="WU168" s="32"/>
      <c r="WV168" s="32"/>
      <c r="WW168" s="32"/>
      <c r="WX168" s="32"/>
      <c r="WY168" s="32"/>
      <c r="WZ168" s="32"/>
      <c r="XA168" s="32"/>
      <c r="XB168" s="32"/>
      <c r="XC168" s="32"/>
      <c r="XD168" s="32"/>
      <c r="XE168" s="32"/>
      <c r="XF168" s="32"/>
      <c r="XG168" s="32"/>
      <c r="XH168" s="32"/>
      <c r="XI168" s="32"/>
      <c r="XJ168" s="32"/>
      <c r="XK168" s="32"/>
      <c r="XL168" s="32"/>
      <c r="XM168" s="32"/>
      <c r="XN168" s="32"/>
      <c r="XO168" s="32"/>
      <c r="XP168" s="32"/>
      <c r="XQ168" s="32"/>
      <c r="XR168" s="32"/>
      <c r="XS168" s="32"/>
      <c r="XT168" s="32"/>
      <c r="XU168" s="32"/>
      <c r="XV168" s="32"/>
      <c r="XW168" s="32"/>
      <c r="XX168" s="32"/>
      <c r="XY168" s="32"/>
      <c r="XZ168" s="32"/>
      <c r="YA168" s="32"/>
      <c r="YB168" s="32"/>
      <c r="YC168" s="32"/>
      <c r="YD168" s="32"/>
      <c r="YE168" s="32"/>
      <c r="YF168" s="32"/>
      <c r="YG168" s="32"/>
      <c r="YH168" s="32"/>
      <c r="YI168" s="32"/>
      <c r="YJ168" s="32"/>
      <c r="YK168" s="32"/>
      <c r="YL168" s="32"/>
      <c r="YM168" s="32"/>
      <c r="YN168" s="32"/>
      <c r="YO168" s="32"/>
      <c r="YP168" s="32"/>
      <c r="YQ168" s="32"/>
      <c r="YR168" s="32"/>
      <c r="YS168" s="32"/>
      <c r="YT168" s="32"/>
      <c r="YU168" s="32"/>
      <c r="YV168" s="32"/>
      <c r="YW168" s="32"/>
      <c r="YX168" s="32"/>
      <c r="YY168" s="32"/>
      <c r="YZ168" s="32"/>
      <c r="ZA168" s="32"/>
      <c r="ZB168" s="32"/>
      <c r="ZC168" s="32"/>
      <c r="ZD168" s="32"/>
      <c r="ZE168" s="32"/>
      <c r="ZF168" s="32"/>
      <c r="ZG168" s="32"/>
      <c r="ZH168" s="32"/>
      <c r="ZI168" s="32"/>
      <c r="ZJ168" s="32"/>
      <c r="ZK168" s="32"/>
      <c r="ZL168" s="32"/>
      <c r="ZM168" s="32"/>
      <c r="ZN168" s="32"/>
      <c r="ZO168" s="32"/>
      <c r="ZP168" s="32"/>
      <c r="ZQ168" s="32"/>
      <c r="ZR168" s="32"/>
      <c r="ZS168" s="32"/>
      <c r="ZT168" s="32"/>
      <c r="ZU168" s="32"/>
      <c r="ZV168" s="32"/>
      <c r="ZW168" s="32"/>
      <c r="ZX168" s="32"/>
      <c r="ZY168" s="32"/>
      <c r="ZZ168" s="32"/>
      <c r="AAA168" s="32"/>
      <c r="AAB168" s="32"/>
      <c r="AAC168" s="32"/>
      <c r="AAD168" s="32"/>
      <c r="AAE168" s="32"/>
      <c r="AAF168" s="32"/>
      <c r="AAG168" s="32"/>
      <c r="AAH168" s="32"/>
      <c r="AAI168" s="32"/>
      <c r="AAJ168" s="32"/>
      <c r="AAK168" s="32"/>
      <c r="AAL168" s="32"/>
      <c r="AAM168" s="32"/>
      <c r="AAN168" s="32"/>
      <c r="AAO168" s="32"/>
      <c r="AAP168" s="32"/>
      <c r="AAQ168" s="32"/>
      <c r="AAR168" s="32"/>
      <c r="AAS168" s="32"/>
      <c r="AAT168" s="32"/>
      <c r="AAU168" s="32"/>
      <c r="AAV168" s="32"/>
      <c r="AAW168" s="32"/>
      <c r="AAX168" s="32"/>
      <c r="AAY168" s="32"/>
      <c r="AAZ168" s="32"/>
      <c r="ABA168" s="32"/>
      <c r="ABB168" s="32"/>
      <c r="ABC168" s="32"/>
      <c r="ABD168" s="32"/>
      <c r="ABE168" s="32"/>
      <c r="ABF168" s="32"/>
      <c r="ABG168" s="32"/>
      <c r="ABH168" s="32"/>
      <c r="ABI168" s="32"/>
      <c r="ABJ168" s="32"/>
      <c r="ABK168" s="32"/>
      <c r="ABL168" s="32"/>
      <c r="ABM168" s="32"/>
      <c r="ABN168" s="32"/>
      <c r="ABO168" s="32"/>
      <c r="ABP168" s="32"/>
      <c r="ABQ168" s="32"/>
      <c r="ABR168" s="32"/>
      <c r="ABS168" s="32"/>
      <c r="ABT168" s="32"/>
      <c r="ABU168" s="32"/>
      <c r="ABV168" s="32"/>
      <c r="ABW168" s="32"/>
      <c r="ABX168" s="32"/>
      <c r="ABY168" s="32"/>
      <c r="ABZ168" s="32"/>
      <c r="ACA168" s="32"/>
      <c r="ACB168" s="32"/>
      <c r="ACC168" s="32"/>
      <c r="ACD168" s="32"/>
      <c r="ACE168" s="32"/>
      <c r="ACF168" s="32"/>
      <c r="ACG168" s="32"/>
      <c r="ACH168" s="32"/>
      <c r="ACI168" s="32"/>
      <c r="ACJ168" s="32"/>
      <c r="ACK168" s="32"/>
      <c r="ACL168" s="32"/>
      <c r="ACM168" s="32"/>
      <c r="ACN168" s="32"/>
      <c r="ACO168" s="32"/>
      <c r="ACP168" s="32"/>
      <c r="ACQ168" s="32"/>
      <c r="ACR168" s="32"/>
      <c r="ACS168" s="32"/>
      <c r="ACT168" s="32"/>
      <c r="ACU168" s="32"/>
      <c r="ACV168" s="32"/>
      <c r="ACW168" s="32"/>
      <c r="ACX168" s="32"/>
      <c r="ACY168" s="32"/>
      <c r="ACZ168" s="32"/>
      <c r="ADA168" s="32"/>
      <c r="ADB168" s="32"/>
      <c r="ADC168" s="32"/>
      <c r="ADD168" s="32"/>
      <c r="ADE168" s="32"/>
      <c r="ADF168" s="32"/>
      <c r="ADG168" s="32"/>
      <c r="ADH168" s="32"/>
      <c r="ADI168" s="32"/>
      <c r="ADJ168" s="32"/>
      <c r="ADK168" s="32"/>
      <c r="ADL168" s="32"/>
      <c r="ADM168" s="32"/>
      <c r="ADN168" s="32"/>
      <c r="ADO168" s="32"/>
      <c r="ADP168" s="32"/>
      <c r="ADQ168" s="32"/>
      <c r="ADR168" s="32"/>
      <c r="ADS168" s="32"/>
      <c r="ADT168" s="32"/>
      <c r="ADU168" s="32"/>
      <c r="ADV168" s="32"/>
      <c r="ADW168" s="32"/>
      <c r="ADX168" s="32"/>
      <c r="ADY168" s="32"/>
      <c r="ADZ168" s="32"/>
      <c r="AEA168" s="32"/>
      <c r="AEB168" s="32"/>
      <c r="AEC168" s="32"/>
      <c r="AED168" s="32"/>
      <c r="AEE168" s="32"/>
      <c r="AEF168" s="32"/>
      <c r="AEG168" s="32"/>
      <c r="AEH168" s="32"/>
      <c r="AEI168" s="32"/>
      <c r="AEJ168" s="32"/>
      <c r="AEK168" s="32"/>
      <c r="AEL168" s="32"/>
      <c r="AEM168" s="32"/>
      <c r="AEN168" s="32"/>
      <c r="AEO168" s="32"/>
      <c r="AEP168" s="32"/>
      <c r="AEQ168" s="32"/>
      <c r="AER168" s="32"/>
      <c r="AES168" s="32"/>
      <c r="AET168" s="32"/>
      <c r="AEU168" s="32"/>
      <c r="AEV168" s="32"/>
      <c r="AEW168" s="32"/>
      <c r="AEX168" s="32"/>
      <c r="AEY168" s="32"/>
      <c r="AEZ168" s="32"/>
      <c r="AFA168" s="32"/>
      <c r="AFB168" s="32"/>
      <c r="AFC168" s="32"/>
      <c r="AFD168" s="32"/>
      <c r="AFE168" s="32"/>
      <c r="AFF168" s="32"/>
      <c r="AFG168" s="32"/>
      <c r="AFH168" s="32"/>
      <c r="AFI168" s="32"/>
      <c r="AFJ168" s="32"/>
      <c r="AFK168" s="32"/>
      <c r="AFL168" s="32"/>
      <c r="AFM168" s="32"/>
      <c r="AFN168" s="32"/>
      <c r="AFO168" s="32"/>
      <c r="AFP168" s="32"/>
      <c r="AFQ168" s="32"/>
      <c r="AFR168" s="32"/>
      <c r="AFS168" s="32"/>
      <c r="AFT168" s="32"/>
      <c r="AFU168" s="32"/>
      <c r="AFV168" s="32"/>
      <c r="AFW168" s="32"/>
      <c r="AFX168" s="32"/>
      <c r="AFY168" s="32"/>
      <c r="AFZ168" s="32"/>
      <c r="AGA168" s="32"/>
      <c r="AGB168" s="32"/>
      <c r="AGC168" s="32"/>
      <c r="AGD168" s="32"/>
      <c r="AGE168" s="32"/>
      <c r="AGF168" s="32"/>
      <c r="AGG168" s="32"/>
      <c r="AGH168" s="32"/>
      <c r="AGI168" s="32"/>
      <c r="AGJ168" s="32"/>
      <c r="AGK168" s="32"/>
      <c r="AGL168" s="32"/>
      <c r="AGM168" s="32"/>
      <c r="AGN168" s="32"/>
      <c r="AGO168" s="32"/>
      <c r="AGP168" s="32"/>
      <c r="AGQ168" s="32"/>
      <c r="AGR168" s="32"/>
      <c r="AGS168" s="32"/>
      <c r="AGT168" s="32"/>
      <c r="AGU168" s="32"/>
      <c r="AGV168" s="32"/>
      <c r="AGW168" s="32"/>
      <c r="AGX168" s="32"/>
      <c r="AGY168" s="32"/>
      <c r="AGZ168" s="32"/>
      <c r="AHA168" s="32"/>
      <c r="AHB168" s="32"/>
      <c r="AHC168" s="32"/>
      <c r="AHD168" s="32"/>
      <c r="AHE168" s="32"/>
      <c r="AHF168" s="32"/>
      <c r="AHG168" s="32"/>
      <c r="AHH168" s="32"/>
      <c r="AHI168" s="32"/>
      <c r="AHJ168" s="32"/>
      <c r="AHK168" s="32"/>
      <c r="AHL168" s="32"/>
      <c r="AHM168" s="32"/>
      <c r="AHN168" s="32"/>
      <c r="AHO168" s="32"/>
      <c r="AHP168" s="32"/>
      <c r="AHQ168" s="32"/>
      <c r="AHR168" s="32"/>
      <c r="AHS168" s="32"/>
      <c r="AHT168" s="32"/>
      <c r="AHU168" s="32"/>
      <c r="AHV168" s="32"/>
      <c r="AHW168" s="32"/>
      <c r="AHX168" s="32"/>
      <c r="AHY168" s="32"/>
      <c r="AHZ168" s="32"/>
      <c r="AIA168" s="32"/>
      <c r="AIB168" s="32"/>
      <c r="AIC168" s="32"/>
      <c r="AID168" s="32"/>
      <c r="AIE168" s="32"/>
      <c r="AIF168" s="32"/>
      <c r="AIG168" s="32"/>
      <c r="AIH168" s="32"/>
      <c r="AII168" s="32"/>
      <c r="AIJ168" s="32"/>
      <c r="AIK168" s="32"/>
      <c r="AIL168" s="32"/>
      <c r="AIM168" s="32"/>
      <c r="AIN168" s="32"/>
      <c r="AIO168" s="32"/>
      <c r="AIP168" s="32"/>
      <c r="AIQ168" s="32"/>
      <c r="AIR168" s="32"/>
      <c r="AIS168" s="32"/>
      <c r="AIT168" s="32"/>
      <c r="AIU168" s="32"/>
      <c r="AIV168" s="32"/>
      <c r="AIW168" s="32"/>
      <c r="AIX168" s="32"/>
      <c r="AIY168" s="32"/>
      <c r="AIZ168" s="32"/>
      <c r="AJA168" s="32"/>
      <c r="AJB168" s="32"/>
      <c r="AJC168" s="32"/>
      <c r="AJD168" s="32"/>
      <c r="AJE168" s="32"/>
      <c r="AJF168" s="32"/>
      <c r="AJG168" s="32"/>
      <c r="AJH168" s="32"/>
      <c r="AJI168" s="32"/>
      <c r="AJJ168" s="32"/>
      <c r="AJK168" s="32"/>
      <c r="AJL168" s="32"/>
      <c r="AJM168" s="32"/>
      <c r="AJN168" s="32"/>
      <c r="AJO168" s="32"/>
      <c r="AJP168" s="32"/>
      <c r="AJQ168" s="32"/>
      <c r="AJR168" s="32"/>
      <c r="AJS168" s="32"/>
      <c r="AJT168" s="32"/>
      <c r="AJU168" s="32"/>
      <c r="AJV168" s="32"/>
      <c r="AJW168" s="32"/>
      <c r="AJX168" s="32"/>
      <c r="AJY168" s="32"/>
      <c r="AJZ168" s="32"/>
      <c r="AKA168" s="32"/>
      <c r="AKB168" s="32"/>
      <c r="AKC168" s="32"/>
      <c r="AKD168" s="32"/>
      <c r="AKE168" s="32"/>
      <c r="AKF168" s="32"/>
      <c r="AKG168" s="32"/>
      <c r="AKH168" s="32"/>
      <c r="AKI168" s="32"/>
      <c r="AKJ168" s="32"/>
      <c r="AKK168" s="32"/>
      <c r="AKL168" s="32"/>
      <c r="AKM168" s="32"/>
      <c r="AKN168" s="32"/>
      <c r="AKO168" s="32"/>
      <c r="AKP168" s="32"/>
      <c r="AKQ168" s="32"/>
      <c r="AKR168" s="32"/>
      <c r="AKS168" s="32"/>
      <c r="AKT168" s="32"/>
      <c r="AKU168" s="32"/>
      <c r="AKV168" s="32"/>
      <c r="AKW168" s="32"/>
      <c r="AKX168" s="32"/>
      <c r="AKY168" s="32"/>
      <c r="AKZ168" s="32"/>
      <c r="ALA168" s="32"/>
      <c r="ALB168" s="32"/>
      <c r="ALC168" s="32"/>
      <c r="ALD168" s="32"/>
      <c r="ALE168" s="32"/>
      <c r="ALF168" s="32"/>
      <c r="ALG168" s="32"/>
      <c r="ALH168" s="32"/>
      <c r="ALI168" s="32"/>
      <c r="ALJ168" s="32"/>
      <c r="ALK168" s="32"/>
      <c r="ALL168" s="32"/>
      <c r="ALM168" s="32"/>
      <c r="ALN168" s="32"/>
      <c r="ALO168" s="32"/>
      <c r="ALP168" s="32"/>
      <c r="ALQ168" s="32"/>
      <c r="ALR168" s="32"/>
      <c r="ALS168" s="32"/>
      <c r="ALT168" s="32"/>
      <c r="ALU168" s="32"/>
      <c r="ALV168" s="32"/>
      <c r="ALW168" s="32"/>
      <c r="ALX168" s="32"/>
      <c r="ALY168" s="32"/>
      <c r="ALZ168" s="32"/>
      <c r="AMA168" s="32"/>
      <c r="AMB168" s="32"/>
      <c r="AMC168" s="32"/>
      <c r="AMD168" s="32"/>
      <c r="AME168" s="32"/>
      <c r="AMF168" s="32"/>
      <c r="AMG168" s="32"/>
      <c r="AMH168" s="32"/>
      <c r="AMI168" s="32"/>
      <c r="AMJ168" s="32"/>
      <c r="AMK168" s="32"/>
      <c r="AML168" s="32"/>
      <c r="AMM168" s="32"/>
      <c r="AMN168" s="32"/>
      <c r="AMO168" s="32"/>
      <c r="AMP168" s="32"/>
      <c r="AMQ168" s="32"/>
      <c r="AMR168" s="32"/>
      <c r="AMS168" s="32"/>
      <c r="AMT168" s="32"/>
      <c r="AMU168" s="32"/>
      <c r="AMV168" s="32"/>
      <c r="AMW168" s="32"/>
      <c r="AMX168" s="32"/>
      <c r="AMY168" s="32"/>
      <c r="AMZ168" s="32"/>
      <c r="ANA168" s="32"/>
      <c r="ANB168" s="32"/>
      <c r="ANC168" s="32"/>
      <c r="AND168" s="32"/>
      <c r="ANE168" s="32"/>
      <c r="ANF168" s="32"/>
      <c r="ANG168" s="32"/>
      <c r="ANH168" s="32"/>
      <c r="ANI168" s="32"/>
      <c r="ANJ168" s="32"/>
      <c r="ANK168" s="32"/>
      <c r="ANL168" s="32"/>
      <c r="ANM168" s="32"/>
      <c r="ANN168" s="32"/>
      <c r="ANO168" s="32"/>
      <c r="ANP168" s="32"/>
      <c r="ANQ168" s="32"/>
      <c r="ANR168" s="32"/>
      <c r="ANS168" s="32"/>
      <c r="ANT168" s="32"/>
      <c r="ANU168" s="32"/>
      <c r="ANV168" s="32"/>
      <c r="ANW168" s="32"/>
      <c r="ANX168" s="32"/>
      <c r="ANY168" s="32"/>
      <c r="ANZ168" s="32"/>
      <c r="AOA168" s="32"/>
      <c r="AOB168" s="32"/>
      <c r="AOC168" s="32"/>
      <c r="AOD168" s="32"/>
      <c r="AOE168" s="32"/>
      <c r="AOF168" s="32"/>
      <c r="AOG168" s="32"/>
      <c r="AOH168" s="32"/>
      <c r="AOI168" s="32"/>
      <c r="AOJ168" s="32"/>
      <c r="AOK168" s="32"/>
      <c r="AOL168" s="32"/>
      <c r="AOM168" s="32"/>
      <c r="AON168" s="32"/>
      <c r="AOO168" s="32"/>
      <c r="AOP168" s="32"/>
      <c r="AOQ168" s="32"/>
      <c r="AOR168" s="32"/>
      <c r="AOS168" s="32"/>
      <c r="AOT168" s="32"/>
      <c r="AOU168" s="32"/>
      <c r="AOV168" s="32"/>
      <c r="AOW168" s="32"/>
      <c r="AOX168" s="32"/>
      <c r="AOY168" s="32"/>
      <c r="AOZ168" s="32"/>
      <c r="APA168" s="32"/>
      <c r="APB168" s="32"/>
      <c r="APC168" s="32"/>
      <c r="APD168" s="32"/>
      <c r="APE168" s="32"/>
      <c r="APF168" s="32"/>
      <c r="APG168" s="32"/>
      <c r="APH168" s="32"/>
      <c r="API168" s="32"/>
      <c r="APJ168" s="32"/>
      <c r="APK168" s="32"/>
      <c r="APL168" s="32"/>
      <c r="APM168" s="32"/>
      <c r="APN168" s="32"/>
      <c r="APO168" s="32"/>
      <c r="APP168" s="32"/>
      <c r="APQ168" s="32"/>
      <c r="APR168" s="32"/>
      <c r="APS168" s="32"/>
      <c r="APT168" s="32"/>
      <c r="APU168" s="32"/>
      <c r="APV168" s="32"/>
      <c r="APW168" s="32"/>
      <c r="APX168" s="32"/>
      <c r="APY168" s="32"/>
      <c r="APZ168" s="32"/>
      <c r="AQA168" s="32"/>
      <c r="AQB168" s="32"/>
      <c r="AQC168" s="32"/>
      <c r="AQD168" s="32"/>
      <c r="AQE168" s="32"/>
      <c r="AQF168" s="32"/>
      <c r="AQG168" s="32"/>
      <c r="AQH168" s="32"/>
      <c r="AQI168" s="32"/>
      <c r="AQJ168" s="32"/>
      <c r="AQK168" s="32"/>
      <c r="AQL168" s="32"/>
      <c r="AQM168" s="32"/>
      <c r="AQN168" s="32"/>
      <c r="AQO168" s="32"/>
      <c r="AQP168" s="32"/>
      <c r="AQQ168" s="32"/>
      <c r="AQR168" s="32"/>
      <c r="AQS168" s="32"/>
      <c r="AQT168" s="32"/>
      <c r="AQU168" s="32"/>
      <c r="AQV168" s="32"/>
      <c r="AQW168" s="32"/>
      <c r="AQX168" s="32"/>
      <c r="AQY168" s="32"/>
      <c r="AQZ168" s="32"/>
      <c r="ARA168" s="32"/>
      <c r="ARB168" s="32"/>
      <c r="ARC168" s="32"/>
      <c r="ARD168" s="32"/>
      <c r="ARE168" s="32"/>
      <c r="ARF168" s="32"/>
      <c r="ARG168" s="32"/>
      <c r="ARH168" s="32"/>
      <c r="ARI168" s="32"/>
      <c r="ARJ168" s="32"/>
      <c r="ARK168" s="32"/>
      <c r="ARL168" s="32"/>
      <c r="ARM168" s="32"/>
      <c r="ARN168" s="32"/>
      <c r="ARO168" s="32"/>
      <c r="ARP168" s="32"/>
      <c r="ARQ168" s="32"/>
      <c r="ARR168" s="32"/>
      <c r="ARS168" s="32"/>
      <c r="ART168" s="32"/>
      <c r="ARU168" s="32"/>
      <c r="ARV168" s="32"/>
      <c r="ARW168" s="32"/>
      <c r="ARX168" s="32"/>
      <c r="ARY168" s="32"/>
      <c r="ARZ168" s="32"/>
      <c r="ASA168" s="32"/>
      <c r="ASB168" s="32"/>
      <c r="ASC168" s="32"/>
      <c r="ASD168" s="32"/>
      <c r="ASE168" s="32"/>
      <c r="ASF168" s="32"/>
      <c r="ASG168" s="32"/>
      <c r="ASH168" s="32"/>
      <c r="ASI168" s="32"/>
      <c r="ASJ168" s="32"/>
      <c r="ASK168" s="32"/>
      <c r="ASL168" s="32"/>
      <c r="ASM168" s="32"/>
      <c r="ASN168" s="32"/>
      <c r="ASO168" s="32"/>
      <c r="ASP168" s="32"/>
      <c r="ASQ168" s="32"/>
      <c r="ASR168" s="32"/>
      <c r="ASS168" s="32"/>
      <c r="AST168" s="32"/>
      <c r="ASU168" s="32"/>
      <c r="ASV168" s="32"/>
      <c r="ASW168" s="32"/>
      <c r="ASX168" s="32"/>
      <c r="ASY168" s="32"/>
      <c r="ASZ168" s="32"/>
      <c r="ATA168" s="32"/>
      <c r="ATB168" s="32"/>
      <c r="ATC168" s="32"/>
      <c r="ATD168" s="32"/>
      <c r="ATE168" s="32"/>
      <c r="ATF168" s="32"/>
      <c r="ATG168" s="32"/>
      <c r="ATH168" s="32"/>
      <c r="ATI168" s="32"/>
      <c r="ATJ168" s="32"/>
      <c r="ATK168" s="32"/>
      <c r="ATL168" s="32"/>
      <c r="ATM168" s="32"/>
      <c r="ATN168" s="32"/>
      <c r="ATO168" s="32"/>
      <c r="ATP168" s="32"/>
      <c r="ATQ168" s="32"/>
      <c r="ATR168" s="32"/>
      <c r="ATS168" s="32"/>
      <c r="ATT168" s="32"/>
      <c r="ATU168" s="32"/>
      <c r="ATV168" s="32"/>
      <c r="ATW168" s="32"/>
      <c r="ATX168" s="32"/>
      <c r="ATY168" s="32"/>
      <c r="ATZ168" s="32"/>
      <c r="AUA168" s="32"/>
      <c r="AUB168" s="32"/>
      <c r="AUC168" s="32"/>
      <c r="AUD168" s="32"/>
      <c r="AUE168" s="32"/>
      <c r="AUF168" s="32"/>
      <c r="AUG168" s="32"/>
      <c r="AUH168" s="32"/>
      <c r="AUI168" s="32"/>
      <c r="AUJ168" s="32"/>
      <c r="AUK168" s="32"/>
      <c r="AUL168" s="32"/>
      <c r="AUM168" s="32"/>
      <c r="AUN168" s="32"/>
      <c r="AUO168" s="32"/>
      <c r="AUP168" s="32"/>
      <c r="AUQ168" s="32"/>
      <c r="AUR168" s="32"/>
      <c r="AUS168" s="32"/>
      <c r="AUT168" s="32"/>
      <c r="AUU168" s="32"/>
      <c r="AUV168" s="32"/>
      <c r="AUW168" s="32"/>
      <c r="AUX168" s="32"/>
      <c r="AUY168" s="32"/>
      <c r="AUZ168" s="32"/>
      <c r="AVA168" s="32"/>
      <c r="AVB168" s="32"/>
      <c r="AVC168" s="32"/>
      <c r="AVD168" s="32"/>
      <c r="AVE168" s="32"/>
      <c r="AVF168" s="32"/>
      <c r="AVG168" s="32"/>
      <c r="AVH168" s="32"/>
      <c r="AVI168" s="32"/>
      <c r="AVJ168" s="32"/>
      <c r="AVK168" s="32"/>
      <c r="AVL168" s="32"/>
      <c r="AVM168" s="32"/>
      <c r="AVN168" s="32"/>
      <c r="AVO168" s="32"/>
      <c r="AVP168" s="32"/>
      <c r="AVQ168" s="32"/>
      <c r="AVR168" s="32"/>
      <c r="AVS168" s="32"/>
      <c r="AVT168" s="32"/>
      <c r="AVU168" s="32"/>
      <c r="AVV168" s="32"/>
      <c r="AVW168" s="32"/>
      <c r="AVX168" s="32"/>
      <c r="AVY168" s="32"/>
      <c r="AVZ168" s="32"/>
      <c r="AWA168" s="32"/>
      <c r="AWB168" s="32"/>
      <c r="AWC168" s="32"/>
      <c r="AWD168" s="32"/>
      <c r="AWE168" s="32"/>
      <c r="AWF168" s="32"/>
      <c r="AWG168" s="32"/>
      <c r="AWH168" s="32"/>
      <c r="AWI168" s="32"/>
      <c r="AWJ168" s="32"/>
      <c r="AWK168" s="32"/>
      <c r="AWL168" s="32"/>
      <c r="AWM168" s="32"/>
      <c r="AWN168" s="32"/>
      <c r="AWO168" s="32"/>
      <c r="AWP168" s="32"/>
      <c r="AWQ168" s="32"/>
      <c r="AWR168" s="32"/>
      <c r="AWS168" s="32"/>
      <c r="AWT168" s="32"/>
      <c r="AWU168" s="32"/>
      <c r="AWV168" s="32"/>
      <c r="AWW168" s="32"/>
      <c r="AWX168" s="32"/>
      <c r="AWY168" s="32"/>
      <c r="AWZ168" s="32"/>
      <c r="AXA168" s="32"/>
      <c r="AXB168" s="32"/>
      <c r="AXC168" s="32"/>
      <c r="AXD168" s="32"/>
      <c r="AXE168" s="32"/>
      <c r="AXF168" s="32"/>
      <c r="AXG168" s="32"/>
      <c r="AXH168" s="32"/>
      <c r="AXI168" s="32"/>
      <c r="AXJ168" s="32"/>
      <c r="AXK168" s="32"/>
      <c r="AXL168" s="32"/>
      <c r="AXM168" s="32"/>
      <c r="AXN168" s="32"/>
      <c r="AXO168" s="32"/>
      <c r="AXP168" s="32"/>
      <c r="AXQ168" s="32"/>
      <c r="AXR168" s="32"/>
      <c r="AXS168" s="32"/>
      <c r="AXT168" s="32"/>
      <c r="AXU168" s="32"/>
      <c r="AXV168" s="32"/>
      <c r="AXW168" s="32"/>
      <c r="AXX168" s="32"/>
      <c r="AXY168" s="32"/>
      <c r="AXZ168" s="32"/>
      <c r="AYA168" s="32"/>
      <c r="AYB168" s="32"/>
      <c r="AYC168" s="32"/>
      <c r="AYD168" s="32"/>
      <c r="AYE168" s="32"/>
      <c r="AYF168" s="32"/>
      <c r="AYG168" s="32"/>
      <c r="AYH168" s="32"/>
      <c r="AYI168" s="32"/>
      <c r="AYJ168" s="32"/>
      <c r="AYK168" s="32"/>
      <c r="AYL168" s="32"/>
      <c r="AYM168" s="32"/>
      <c r="AYN168" s="32"/>
      <c r="AYO168" s="32"/>
      <c r="AYP168" s="32"/>
      <c r="AYQ168" s="32"/>
      <c r="AYR168" s="32"/>
      <c r="AYS168" s="32"/>
      <c r="AYT168" s="32"/>
      <c r="AYU168" s="32"/>
      <c r="AYV168" s="32"/>
      <c r="AYW168" s="32"/>
      <c r="AYX168" s="32"/>
      <c r="AYY168" s="32"/>
      <c r="AYZ168" s="32"/>
      <c r="AZA168" s="32"/>
      <c r="AZB168" s="32"/>
      <c r="AZC168" s="32"/>
      <c r="AZD168" s="32"/>
      <c r="AZE168" s="32"/>
      <c r="AZF168" s="32"/>
      <c r="AZG168" s="32"/>
      <c r="AZH168" s="32"/>
      <c r="AZI168" s="32"/>
      <c r="AZJ168" s="32"/>
      <c r="AZK168" s="32"/>
      <c r="AZL168" s="32"/>
      <c r="AZM168" s="32"/>
      <c r="AZN168" s="32"/>
      <c r="AZO168" s="32"/>
      <c r="AZP168" s="32"/>
      <c r="AZQ168" s="32"/>
      <c r="AZR168" s="32"/>
      <c r="AZS168" s="32"/>
      <c r="AZT168" s="32"/>
      <c r="AZU168" s="32"/>
      <c r="AZV168" s="32"/>
      <c r="AZW168" s="32"/>
      <c r="AZX168" s="32"/>
      <c r="AZY168" s="32"/>
      <c r="AZZ168" s="32"/>
      <c r="BAA168" s="32"/>
      <c r="BAB168" s="32"/>
      <c r="BAC168" s="32"/>
      <c r="BAD168" s="32"/>
      <c r="BAE168" s="32"/>
      <c r="BAF168" s="32"/>
      <c r="BAG168" s="32"/>
      <c r="BAH168" s="32"/>
      <c r="BAI168" s="32"/>
      <c r="BAJ168" s="32"/>
      <c r="BAK168" s="32"/>
      <c r="BAL168" s="32"/>
      <c r="BAM168" s="32"/>
      <c r="BAN168" s="32"/>
      <c r="BAO168" s="32"/>
      <c r="BAP168" s="32"/>
      <c r="BAQ168" s="32"/>
      <c r="BAR168" s="32"/>
      <c r="BAS168" s="32"/>
      <c r="BAT168" s="32"/>
      <c r="BAU168" s="32"/>
      <c r="BAV168" s="32"/>
      <c r="BAW168" s="32"/>
      <c r="BAX168" s="32"/>
      <c r="BAY168" s="32"/>
      <c r="BAZ168" s="32"/>
      <c r="BBA168" s="32"/>
      <c r="BBB168" s="32"/>
      <c r="BBC168" s="32"/>
      <c r="BBD168" s="32"/>
      <c r="BBE168" s="32"/>
      <c r="BBF168" s="32"/>
      <c r="BBG168" s="32"/>
      <c r="BBH168" s="32"/>
      <c r="BBI168" s="32"/>
      <c r="BBJ168" s="32"/>
      <c r="BBK168" s="32"/>
      <c r="BBL168" s="32"/>
      <c r="BBM168" s="32"/>
      <c r="BBN168" s="32"/>
      <c r="BBO168" s="32"/>
      <c r="BBP168" s="32"/>
      <c r="BBQ168" s="32"/>
      <c r="BBR168" s="32"/>
      <c r="BBS168" s="32"/>
      <c r="BBT168" s="32"/>
      <c r="BBU168" s="32"/>
      <c r="BBV168" s="32"/>
      <c r="BBW168" s="32"/>
      <c r="BBX168" s="32"/>
      <c r="BBY168" s="32"/>
      <c r="BBZ168" s="32"/>
      <c r="BCA168" s="32"/>
      <c r="BCB168" s="32"/>
      <c r="BCC168" s="32"/>
      <c r="BCD168" s="32"/>
      <c r="BCE168" s="32"/>
      <c r="BCF168" s="32"/>
      <c r="BCG168" s="32"/>
      <c r="BCH168" s="32"/>
      <c r="BCI168" s="32"/>
      <c r="BCJ168" s="32"/>
      <c r="BCK168" s="32"/>
      <c r="BCL168" s="32"/>
      <c r="BCM168" s="32"/>
      <c r="BCN168" s="32"/>
      <c r="BCO168" s="32"/>
      <c r="BCP168" s="32"/>
      <c r="BCQ168" s="32"/>
      <c r="BCR168" s="32"/>
      <c r="BCS168" s="32"/>
      <c r="BCT168" s="32"/>
      <c r="BCU168" s="32"/>
      <c r="BCV168" s="32"/>
      <c r="BCW168" s="32"/>
      <c r="BCX168" s="32"/>
      <c r="BCY168" s="32"/>
      <c r="BCZ168" s="32"/>
      <c r="BDA168" s="32"/>
      <c r="BDB168" s="32"/>
      <c r="BDC168" s="32"/>
      <c r="BDD168" s="32"/>
      <c r="BDE168" s="32"/>
      <c r="BDF168" s="32"/>
      <c r="BDG168" s="32"/>
      <c r="BDH168" s="32"/>
      <c r="BDI168" s="32"/>
      <c r="BDJ168" s="32"/>
      <c r="BDK168" s="32"/>
      <c r="BDL168" s="32"/>
      <c r="BDM168" s="32"/>
      <c r="BDN168" s="32"/>
      <c r="BDO168" s="32"/>
      <c r="BDP168" s="32"/>
      <c r="BDQ168" s="32"/>
      <c r="BDR168" s="32"/>
      <c r="BDS168" s="32"/>
      <c r="BDT168" s="32"/>
      <c r="BDU168" s="32"/>
      <c r="BDV168" s="32"/>
      <c r="BDW168" s="32"/>
      <c r="BDX168" s="32"/>
      <c r="BDY168" s="32"/>
      <c r="BDZ168" s="32"/>
      <c r="BEA168" s="32"/>
      <c r="BEB168" s="32"/>
      <c r="BEC168" s="32"/>
      <c r="BED168" s="32"/>
      <c r="BEE168" s="32"/>
      <c r="BEF168" s="32"/>
      <c r="BEG168" s="32"/>
      <c r="BEH168" s="32"/>
      <c r="BEI168" s="32"/>
      <c r="BEJ168" s="32"/>
      <c r="BEK168" s="32"/>
      <c r="BEL168" s="32"/>
      <c r="BEM168" s="32"/>
      <c r="BEN168" s="32"/>
      <c r="BEO168" s="32"/>
      <c r="BEP168" s="32"/>
      <c r="BEQ168" s="32"/>
      <c r="BER168" s="32"/>
      <c r="BES168" s="32"/>
      <c r="BET168" s="32"/>
      <c r="BEU168" s="32"/>
      <c r="BEV168" s="32"/>
      <c r="BEW168" s="32"/>
      <c r="BEX168" s="32"/>
      <c r="BEY168" s="32"/>
      <c r="BEZ168" s="32"/>
      <c r="BFA168" s="32"/>
      <c r="BFB168" s="32"/>
      <c r="BFC168" s="32"/>
      <c r="BFD168" s="32"/>
      <c r="BFE168" s="32"/>
      <c r="BFF168" s="32"/>
      <c r="BFG168" s="32"/>
      <c r="BFH168" s="32"/>
      <c r="BFI168" s="32"/>
      <c r="BFJ168" s="32"/>
      <c r="BFK168" s="32"/>
      <c r="BFL168" s="32"/>
      <c r="BFM168" s="32"/>
      <c r="BFN168" s="32"/>
      <c r="BFO168" s="32"/>
      <c r="BFP168" s="32"/>
      <c r="BFQ168" s="32"/>
      <c r="BFR168" s="32"/>
      <c r="BFS168" s="32"/>
      <c r="BFT168" s="32"/>
      <c r="BFU168" s="32"/>
      <c r="BFV168" s="32"/>
      <c r="BFW168" s="32"/>
      <c r="BFX168" s="32"/>
      <c r="BFY168" s="32"/>
      <c r="BFZ168" s="32"/>
      <c r="BGA168" s="32"/>
      <c r="BGB168" s="32"/>
      <c r="BGC168" s="32"/>
      <c r="BGD168" s="32"/>
      <c r="BGE168" s="32"/>
      <c r="BGF168" s="32"/>
      <c r="BGG168" s="32"/>
      <c r="BGH168" s="32"/>
      <c r="BGI168" s="32"/>
      <c r="BGJ168" s="32"/>
      <c r="BGK168" s="32"/>
      <c r="BGL168" s="32"/>
      <c r="BGM168" s="32"/>
      <c r="BGN168" s="32"/>
      <c r="BGO168" s="32"/>
      <c r="BGP168" s="32"/>
      <c r="BGQ168" s="32"/>
      <c r="BGR168" s="32"/>
      <c r="BGS168" s="32"/>
      <c r="BGT168" s="32"/>
      <c r="BGU168" s="32"/>
      <c r="BGV168" s="32"/>
      <c r="BGW168" s="32"/>
      <c r="BGX168" s="32"/>
      <c r="BGY168" s="32"/>
      <c r="BGZ168" s="32"/>
      <c r="BHA168" s="32"/>
      <c r="BHB168" s="32"/>
      <c r="BHC168" s="32"/>
      <c r="BHD168" s="32"/>
      <c r="BHE168" s="32"/>
      <c r="BHF168" s="32"/>
      <c r="BHG168" s="32"/>
      <c r="BHH168" s="32"/>
      <c r="BHI168" s="32"/>
      <c r="BHJ168" s="32"/>
      <c r="BHK168" s="32"/>
      <c r="BHL168" s="32"/>
      <c r="BHM168" s="32"/>
      <c r="BHN168" s="32"/>
      <c r="BHO168" s="32"/>
      <c r="BHP168" s="32"/>
      <c r="BHQ168" s="32"/>
      <c r="BHR168" s="32"/>
      <c r="BHS168" s="32"/>
      <c r="BHT168" s="32"/>
      <c r="BHU168" s="32"/>
      <c r="BHV168" s="32"/>
      <c r="BHW168" s="32"/>
      <c r="BHX168" s="32"/>
      <c r="BHY168" s="32"/>
      <c r="BHZ168" s="32"/>
      <c r="BIA168" s="32"/>
      <c r="BIB168" s="32"/>
      <c r="BIC168" s="32"/>
      <c r="BID168" s="32"/>
      <c r="BIE168" s="32"/>
      <c r="BIF168" s="32"/>
      <c r="BIG168" s="32"/>
      <c r="BIH168" s="32"/>
      <c r="BII168" s="32"/>
      <c r="BIJ168" s="32"/>
      <c r="BIK168" s="32"/>
      <c r="BIL168" s="32"/>
      <c r="BIM168" s="32"/>
      <c r="BIN168" s="32"/>
      <c r="BIO168" s="32"/>
      <c r="BIP168" s="32"/>
      <c r="BIQ168" s="32"/>
      <c r="BIR168" s="32"/>
      <c r="BIS168" s="32"/>
      <c r="BIT168" s="32"/>
      <c r="BIU168" s="32"/>
      <c r="BIV168" s="32"/>
      <c r="BIW168" s="32"/>
      <c r="BIX168" s="32"/>
      <c r="BIY168" s="32"/>
      <c r="BIZ168" s="32"/>
      <c r="BJA168" s="32"/>
      <c r="BJB168" s="32"/>
      <c r="BJC168" s="32"/>
      <c r="BJD168" s="32"/>
      <c r="BJE168" s="32"/>
      <c r="BJF168" s="32"/>
      <c r="BJG168" s="32"/>
      <c r="BJH168" s="32"/>
      <c r="BJI168" s="32"/>
      <c r="BJJ168" s="32"/>
      <c r="BJK168" s="32"/>
      <c r="BJL168" s="32"/>
      <c r="BJM168" s="32"/>
      <c r="BJN168" s="32"/>
      <c r="BJO168" s="32"/>
      <c r="BJP168" s="32"/>
      <c r="BJQ168" s="32"/>
      <c r="BJR168" s="32"/>
      <c r="BJS168" s="32"/>
      <c r="BJT168" s="32"/>
      <c r="BJU168" s="32"/>
      <c r="BJV168" s="32"/>
      <c r="BJW168" s="32"/>
      <c r="BJX168" s="32"/>
      <c r="BJY168" s="32"/>
      <c r="BJZ168" s="32"/>
      <c r="BKA168" s="32"/>
      <c r="BKB168" s="32"/>
      <c r="BKC168" s="32"/>
      <c r="BKD168" s="32"/>
      <c r="BKE168" s="32"/>
      <c r="BKF168" s="32"/>
      <c r="BKG168" s="32"/>
      <c r="BKH168" s="32"/>
      <c r="BKI168" s="32"/>
      <c r="BKJ168" s="32"/>
      <c r="BKK168" s="32"/>
      <c r="BKL168" s="32"/>
      <c r="BKM168" s="32"/>
      <c r="BKN168" s="32"/>
      <c r="BKO168" s="32"/>
      <c r="BKP168" s="32"/>
      <c r="BKQ168" s="32"/>
      <c r="BKR168" s="32"/>
      <c r="BKS168" s="32"/>
      <c r="BKT168" s="32"/>
      <c r="BKU168" s="32"/>
      <c r="BKV168" s="32"/>
      <c r="BKW168" s="32"/>
      <c r="BKX168" s="32"/>
      <c r="BKY168" s="32"/>
      <c r="BKZ168" s="32"/>
      <c r="BLA168" s="32"/>
      <c r="BLB168" s="32"/>
      <c r="BLC168" s="32"/>
      <c r="BLD168" s="32"/>
      <c r="BLE168" s="32"/>
      <c r="BLF168" s="32"/>
      <c r="BLG168" s="32"/>
      <c r="BLH168" s="32"/>
      <c r="BLI168" s="32"/>
      <c r="BLJ168" s="32"/>
      <c r="BLK168" s="32"/>
      <c r="BLL168" s="32"/>
      <c r="BLM168" s="32"/>
      <c r="BLN168" s="32"/>
      <c r="BLO168" s="32"/>
      <c r="BLP168" s="32"/>
      <c r="BLQ168" s="32"/>
      <c r="BLR168" s="32"/>
      <c r="BLS168" s="32"/>
      <c r="BLT168" s="32"/>
      <c r="BLU168" s="32"/>
      <c r="BLV168" s="32"/>
      <c r="BLW168" s="32"/>
      <c r="BLX168" s="32"/>
      <c r="BLY168" s="32"/>
      <c r="BLZ168" s="32"/>
      <c r="BMA168" s="32"/>
      <c r="BMB168" s="32"/>
      <c r="BMC168" s="32"/>
      <c r="BMD168" s="32"/>
      <c r="BME168" s="32"/>
      <c r="BMF168" s="32"/>
      <c r="BMG168" s="32"/>
      <c r="BMH168" s="32"/>
      <c r="BMI168" s="32"/>
      <c r="BMJ168" s="32"/>
      <c r="BMK168" s="32"/>
      <c r="BML168" s="32"/>
      <c r="BMM168" s="32"/>
      <c r="BMN168" s="32"/>
      <c r="BMO168" s="32"/>
      <c r="BMP168" s="32"/>
      <c r="BMQ168" s="32"/>
      <c r="BMR168" s="32"/>
      <c r="BMS168" s="32"/>
      <c r="BMT168" s="32"/>
      <c r="BMU168" s="32"/>
      <c r="BMV168" s="32"/>
      <c r="BMW168" s="32"/>
      <c r="BMX168" s="32"/>
      <c r="BMY168" s="32"/>
      <c r="BMZ168" s="32"/>
      <c r="BNA168" s="32"/>
      <c r="BNB168" s="32"/>
      <c r="BNC168" s="32"/>
      <c r="BND168" s="32"/>
      <c r="BNE168" s="32"/>
      <c r="BNF168" s="32"/>
      <c r="BNG168" s="32"/>
      <c r="BNH168" s="32"/>
      <c r="BNI168" s="32"/>
      <c r="BNJ168" s="32"/>
      <c r="BNK168" s="32"/>
      <c r="BNL168" s="32"/>
      <c r="BNM168" s="32"/>
      <c r="BNN168" s="32"/>
      <c r="BNO168" s="32"/>
      <c r="BNP168" s="32"/>
      <c r="BNQ168" s="32"/>
      <c r="BNR168" s="32"/>
      <c r="BNS168" s="32"/>
      <c r="BNT168" s="32"/>
      <c r="BNU168" s="32"/>
      <c r="BNV168" s="32"/>
      <c r="BNW168" s="32"/>
      <c r="BNX168" s="32"/>
      <c r="BNY168" s="32"/>
      <c r="BNZ168" s="32"/>
      <c r="BOA168" s="32"/>
      <c r="BOB168" s="32"/>
      <c r="BOC168" s="32"/>
      <c r="BOD168" s="32"/>
      <c r="BOE168" s="32"/>
      <c r="BOF168" s="32"/>
      <c r="BOG168" s="32"/>
      <c r="BOH168" s="32"/>
      <c r="BOI168" s="32"/>
      <c r="BOJ168" s="32"/>
      <c r="BOK168" s="32"/>
      <c r="BOL168" s="32"/>
      <c r="BOM168" s="32"/>
      <c r="BON168" s="32"/>
      <c r="BOO168" s="32"/>
      <c r="BOP168" s="32"/>
      <c r="BOQ168" s="32"/>
      <c r="BOR168" s="32"/>
      <c r="BOS168" s="32"/>
      <c r="BOT168" s="32"/>
      <c r="BOU168" s="32"/>
      <c r="BOV168" s="32"/>
      <c r="BOW168" s="32"/>
      <c r="BOX168" s="32"/>
      <c r="BOY168" s="32"/>
      <c r="BOZ168" s="32"/>
      <c r="BPA168" s="32"/>
      <c r="BPB168" s="32"/>
      <c r="BPC168" s="32"/>
      <c r="BPD168" s="32"/>
      <c r="BPE168" s="32"/>
      <c r="BPF168" s="32"/>
      <c r="BPG168" s="32"/>
      <c r="BPH168" s="32"/>
      <c r="BPI168" s="32"/>
      <c r="BPJ168" s="32"/>
      <c r="BPK168" s="32"/>
      <c r="BPL168" s="32"/>
      <c r="BPM168" s="32"/>
      <c r="BPN168" s="32"/>
      <c r="BPO168" s="32"/>
      <c r="BPP168" s="32"/>
      <c r="BPQ168" s="32"/>
      <c r="BPR168" s="32"/>
      <c r="BPS168" s="32"/>
      <c r="BPT168" s="32"/>
      <c r="BPU168" s="32"/>
      <c r="BPV168" s="32"/>
      <c r="BPW168" s="32"/>
      <c r="BPX168" s="32"/>
      <c r="BPY168" s="32"/>
      <c r="BPZ168" s="32"/>
      <c r="BQA168" s="32"/>
      <c r="BQB168" s="32"/>
      <c r="BQC168" s="32"/>
      <c r="BQD168" s="32"/>
      <c r="BQE168" s="32"/>
      <c r="BQF168" s="32"/>
      <c r="BQG168" s="32"/>
      <c r="BQH168" s="32"/>
      <c r="BQI168" s="32"/>
      <c r="BQJ168" s="32"/>
      <c r="BQK168" s="32"/>
      <c r="BQL168" s="32"/>
      <c r="BQM168" s="32"/>
      <c r="BQN168" s="32"/>
      <c r="BQO168" s="32"/>
      <c r="BQP168" s="32"/>
      <c r="BQQ168" s="32"/>
      <c r="BQR168" s="32"/>
      <c r="BQS168" s="32"/>
      <c r="BQT168" s="32"/>
      <c r="BQU168" s="32"/>
      <c r="BQV168" s="32"/>
      <c r="BQW168" s="32"/>
      <c r="BQX168" s="32"/>
      <c r="BQY168" s="32"/>
      <c r="BQZ168" s="32"/>
      <c r="BRA168" s="32"/>
      <c r="BRB168" s="32"/>
      <c r="BRC168" s="32"/>
      <c r="BRD168" s="32"/>
      <c r="BRE168" s="32"/>
      <c r="BRF168" s="32"/>
      <c r="BRG168" s="32"/>
      <c r="BRH168" s="32"/>
      <c r="BRI168" s="32"/>
      <c r="BRJ168" s="32"/>
      <c r="BRK168" s="32"/>
      <c r="BRL168" s="32"/>
      <c r="BRM168" s="32"/>
      <c r="BRN168" s="32"/>
      <c r="BRO168" s="32"/>
      <c r="BRP168" s="32"/>
      <c r="BRQ168" s="32"/>
      <c r="BRR168" s="32"/>
      <c r="BRS168" s="32"/>
      <c r="BRT168" s="32"/>
      <c r="BRU168" s="32"/>
      <c r="BRV168" s="32"/>
      <c r="BRW168" s="32"/>
      <c r="BRX168" s="32"/>
      <c r="BRY168" s="32"/>
      <c r="BRZ168" s="32"/>
      <c r="BSA168" s="32"/>
      <c r="BSB168" s="32"/>
    </row>
    <row r="169" spans="1:1848" s="32" customFormat="1" x14ac:dyDescent="0.2">
      <c r="A169" s="36" t="s">
        <v>13</v>
      </c>
      <c r="B169" s="30" t="s">
        <v>1</v>
      </c>
      <c r="C169" s="89">
        <v>0</v>
      </c>
      <c r="D169" s="89">
        <v>0</v>
      </c>
      <c r="E169" s="89">
        <v>0</v>
      </c>
      <c r="F169" s="89">
        <v>0</v>
      </c>
      <c r="G169" s="89">
        <v>0</v>
      </c>
      <c r="H169" s="89">
        <v>0</v>
      </c>
      <c r="I169" s="89">
        <v>0</v>
      </c>
      <c r="J169" s="89">
        <v>0</v>
      </c>
      <c r="K169" s="89">
        <v>0</v>
      </c>
      <c r="L169" s="89">
        <v>0</v>
      </c>
      <c r="M169" s="89">
        <v>0</v>
      </c>
      <c r="N169" s="35"/>
      <c r="O169" s="35"/>
    </row>
    <row r="170" spans="1:1848" s="85" customFormat="1" x14ac:dyDescent="0.2">
      <c r="A170" s="29" t="s">
        <v>52</v>
      </c>
      <c r="B170" s="30" t="s">
        <v>11</v>
      </c>
      <c r="C170" s="89">
        <v>560.20000000000005</v>
      </c>
      <c r="D170" s="89">
        <v>0</v>
      </c>
      <c r="E170" s="89">
        <v>0</v>
      </c>
      <c r="F170" s="89">
        <v>0</v>
      </c>
      <c r="G170" s="89">
        <v>0</v>
      </c>
      <c r="H170" s="89">
        <v>0</v>
      </c>
      <c r="I170" s="89">
        <v>0</v>
      </c>
      <c r="J170" s="89">
        <v>0</v>
      </c>
      <c r="K170" s="89">
        <v>0</v>
      </c>
      <c r="L170" s="89">
        <v>0</v>
      </c>
      <c r="M170" s="89">
        <v>0</v>
      </c>
      <c r="N170" s="31"/>
      <c r="O170" s="31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2"/>
      <c r="CI170" s="32"/>
      <c r="CJ170" s="32"/>
      <c r="CK170" s="32"/>
      <c r="CL170" s="32"/>
      <c r="CM170" s="32"/>
      <c r="CN170" s="32"/>
      <c r="CO170" s="32"/>
      <c r="CP170" s="32"/>
      <c r="CQ170" s="32"/>
      <c r="CR170" s="32"/>
      <c r="CS170" s="32"/>
      <c r="CT170" s="32"/>
      <c r="CU170" s="32"/>
      <c r="CV170" s="32"/>
      <c r="CW170" s="32"/>
      <c r="CX170" s="32"/>
      <c r="CY170" s="32"/>
      <c r="CZ170" s="32"/>
      <c r="DA170" s="32"/>
      <c r="DB170" s="32"/>
      <c r="DC170" s="32"/>
      <c r="DD170" s="32"/>
      <c r="DE170" s="32"/>
      <c r="DF170" s="32"/>
      <c r="DG170" s="32"/>
      <c r="DH170" s="32"/>
      <c r="DI170" s="32"/>
      <c r="DJ170" s="32"/>
      <c r="DK170" s="32"/>
      <c r="DL170" s="32"/>
      <c r="DM170" s="32"/>
      <c r="DN170" s="32"/>
      <c r="DO170" s="32"/>
      <c r="DP170" s="32"/>
      <c r="DQ170" s="32"/>
      <c r="DR170" s="32"/>
      <c r="DS170" s="32"/>
      <c r="DT170" s="32"/>
      <c r="DU170" s="32"/>
      <c r="DV170" s="32"/>
      <c r="DW170" s="32"/>
      <c r="DX170" s="32"/>
      <c r="DY170" s="32"/>
      <c r="DZ170" s="32"/>
      <c r="EA170" s="32"/>
      <c r="EB170" s="32"/>
      <c r="EC170" s="32"/>
      <c r="ED170" s="32"/>
      <c r="EE170" s="32"/>
      <c r="EF170" s="32"/>
      <c r="EG170" s="32"/>
      <c r="EH170" s="32"/>
      <c r="EI170" s="32"/>
      <c r="EJ170" s="32"/>
      <c r="EK170" s="32"/>
      <c r="EL170" s="32"/>
      <c r="EM170" s="32"/>
      <c r="EN170" s="32"/>
      <c r="EO170" s="32"/>
      <c r="EP170" s="32"/>
      <c r="EQ170" s="32"/>
      <c r="ER170" s="32"/>
      <c r="ES170" s="32"/>
      <c r="ET170" s="32"/>
      <c r="EU170" s="32"/>
      <c r="EV170" s="32"/>
      <c r="EW170" s="32"/>
      <c r="EX170" s="32"/>
      <c r="EY170" s="32"/>
      <c r="EZ170" s="32"/>
      <c r="FA170" s="32"/>
      <c r="FB170" s="32"/>
      <c r="FC170" s="32"/>
      <c r="FD170" s="32"/>
      <c r="FE170" s="32"/>
      <c r="FF170" s="32"/>
      <c r="FG170" s="32"/>
      <c r="FH170" s="32"/>
      <c r="FI170" s="32"/>
      <c r="FJ170" s="32"/>
      <c r="FK170" s="32"/>
      <c r="FL170" s="32"/>
      <c r="FM170" s="32"/>
      <c r="FN170" s="32"/>
      <c r="FO170" s="32"/>
      <c r="FP170" s="32"/>
      <c r="FQ170" s="32"/>
      <c r="FR170" s="32"/>
      <c r="FS170" s="32"/>
      <c r="FT170" s="32"/>
      <c r="FU170" s="32"/>
      <c r="FV170" s="32"/>
      <c r="FW170" s="32"/>
      <c r="FX170" s="32"/>
      <c r="FY170" s="32"/>
      <c r="FZ170" s="32"/>
      <c r="GA170" s="32"/>
      <c r="GB170" s="32"/>
      <c r="GC170" s="32"/>
      <c r="GD170" s="32"/>
      <c r="GE170" s="32"/>
      <c r="GF170" s="32"/>
      <c r="GG170" s="32"/>
      <c r="GH170" s="32"/>
      <c r="GI170" s="32"/>
      <c r="GJ170" s="32"/>
      <c r="GK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  <c r="IC170" s="32"/>
      <c r="ID170" s="32"/>
      <c r="IE170" s="32"/>
      <c r="IF170" s="32"/>
      <c r="IG170" s="32"/>
      <c r="IH170" s="32"/>
      <c r="II170" s="32"/>
      <c r="IJ170" s="32"/>
      <c r="IK170" s="32"/>
      <c r="IL170" s="32"/>
      <c r="IM170" s="32"/>
      <c r="IN170" s="32"/>
      <c r="IO170" s="32"/>
      <c r="IP170" s="32"/>
      <c r="IQ170" s="32"/>
      <c r="IR170" s="32"/>
      <c r="IS170" s="32"/>
      <c r="IT170" s="32"/>
      <c r="IU170" s="32"/>
      <c r="IV170" s="32"/>
      <c r="IW170" s="32"/>
      <c r="IX170" s="32"/>
      <c r="IY170" s="32"/>
      <c r="IZ170" s="32"/>
      <c r="JA170" s="32"/>
      <c r="JB170" s="32"/>
      <c r="JC170" s="32"/>
      <c r="JD170" s="32"/>
      <c r="JE170" s="32"/>
      <c r="JF170" s="32"/>
      <c r="JG170" s="32"/>
      <c r="JH170" s="32"/>
      <c r="JI170" s="32"/>
      <c r="JJ170" s="32"/>
      <c r="JK170" s="32"/>
      <c r="JL170" s="32"/>
      <c r="JM170" s="32"/>
      <c r="JN170" s="32"/>
      <c r="JO170" s="32"/>
      <c r="JP170" s="32"/>
      <c r="JQ170" s="32"/>
      <c r="JR170" s="32"/>
      <c r="JS170" s="32"/>
      <c r="JT170" s="32"/>
      <c r="JU170" s="32"/>
      <c r="JV170" s="32"/>
      <c r="JW170" s="32"/>
      <c r="JX170" s="32"/>
      <c r="JY170" s="32"/>
      <c r="JZ170" s="32"/>
      <c r="KA170" s="32"/>
      <c r="KB170" s="32"/>
      <c r="KC170" s="32"/>
      <c r="KD170" s="32"/>
      <c r="KE170" s="32"/>
      <c r="KF170" s="32"/>
      <c r="KG170" s="32"/>
      <c r="KH170" s="32"/>
      <c r="KI170" s="32"/>
      <c r="KJ170" s="32"/>
      <c r="KK170" s="32"/>
      <c r="KL170" s="32"/>
      <c r="KM170" s="32"/>
      <c r="KN170" s="32"/>
      <c r="KO170" s="32"/>
      <c r="KP170" s="32"/>
      <c r="KQ170" s="32"/>
      <c r="KR170" s="32"/>
      <c r="KS170" s="32"/>
      <c r="KT170" s="32"/>
      <c r="KU170" s="32"/>
      <c r="KV170" s="32"/>
      <c r="KW170" s="32"/>
      <c r="KX170" s="32"/>
      <c r="KY170" s="32"/>
      <c r="KZ170" s="32"/>
      <c r="LA170" s="32"/>
      <c r="LB170" s="32"/>
      <c r="LC170" s="32"/>
      <c r="LD170" s="32"/>
      <c r="LE170" s="32"/>
      <c r="LF170" s="32"/>
      <c r="LG170" s="32"/>
      <c r="LH170" s="32"/>
      <c r="LI170" s="32"/>
      <c r="LJ170" s="32"/>
      <c r="LK170" s="32"/>
      <c r="LL170" s="32"/>
      <c r="LM170" s="32"/>
      <c r="LN170" s="32"/>
      <c r="LO170" s="32"/>
      <c r="LP170" s="32"/>
      <c r="LQ170" s="32"/>
      <c r="LR170" s="32"/>
      <c r="LS170" s="32"/>
      <c r="LT170" s="32"/>
      <c r="LU170" s="32"/>
      <c r="LV170" s="32"/>
      <c r="LW170" s="32"/>
      <c r="LX170" s="32"/>
      <c r="LY170" s="32"/>
      <c r="LZ170" s="32"/>
      <c r="MA170" s="32"/>
      <c r="MB170" s="32"/>
      <c r="MC170" s="32"/>
      <c r="MD170" s="32"/>
      <c r="ME170" s="32"/>
      <c r="MF170" s="32"/>
      <c r="MG170" s="32"/>
      <c r="MH170" s="32"/>
      <c r="MI170" s="32"/>
      <c r="MJ170" s="32"/>
      <c r="MK170" s="32"/>
      <c r="ML170" s="32"/>
      <c r="MM170" s="32"/>
      <c r="MN170" s="32"/>
      <c r="MO170" s="32"/>
      <c r="MP170" s="32"/>
      <c r="MQ170" s="32"/>
      <c r="MR170" s="32"/>
      <c r="MS170" s="32"/>
      <c r="MT170" s="32"/>
      <c r="MU170" s="32"/>
      <c r="MV170" s="32"/>
      <c r="MW170" s="32"/>
      <c r="MX170" s="32"/>
      <c r="MY170" s="32"/>
      <c r="MZ170" s="32"/>
      <c r="NA170" s="32"/>
      <c r="NB170" s="32"/>
      <c r="NC170" s="32"/>
      <c r="ND170" s="32"/>
      <c r="NE170" s="32"/>
      <c r="NF170" s="32"/>
      <c r="NG170" s="32"/>
      <c r="NH170" s="32"/>
      <c r="NI170" s="32"/>
      <c r="NJ170" s="32"/>
      <c r="NK170" s="32"/>
      <c r="NL170" s="32"/>
      <c r="NM170" s="32"/>
      <c r="NN170" s="32"/>
      <c r="NO170" s="32"/>
      <c r="NP170" s="32"/>
      <c r="NQ170" s="32"/>
      <c r="NR170" s="32"/>
      <c r="NS170" s="32"/>
      <c r="NT170" s="32"/>
      <c r="NU170" s="32"/>
      <c r="NV170" s="32"/>
      <c r="NW170" s="32"/>
      <c r="NX170" s="32"/>
      <c r="NY170" s="32"/>
      <c r="NZ170" s="32"/>
      <c r="OA170" s="32"/>
      <c r="OB170" s="32"/>
      <c r="OC170" s="32"/>
      <c r="OD170" s="32"/>
      <c r="OE170" s="32"/>
      <c r="OF170" s="32"/>
      <c r="OG170" s="32"/>
      <c r="OH170" s="32"/>
      <c r="OI170" s="32"/>
      <c r="OJ170" s="32"/>
      <c r="OK170" s="32"/>
      <c r="OL170" s="32"/>
      <c r="OM170" s="32"/>
      <c r="ON170" s="32"/>
      <c r="OO170" s="32"/>
      <c r="OP170" s="32"/>
      <c r="OQ170" s="32"/>
      <c r="OR170" s="32"/>
      <c r="OS170" s="32"/>
      <c r="OT170" s="32"/>
      <c r="OU170" s="32"/>
      <c r="OV170" s="32"/>
      <c r="OW170" s="32"/>
      <c r="OX170" s="32"/>
      <c r="OY170" s="32"/>
      <c r="OZ170" s="32"/>
      <c r="PA170" s="32"/>
      <c r="PB170" s="32"/>
      <c r="PC170" s="32"/>
      <c r="PD170" s="32"/>
      <c r="PE170" s="32"/>
      <c r="PF170" s="32"/>
      <c r="PG170" s="32"/>
      <c r="PH170" s="32"/>
      <c r="PI170" s="32"/>
      <c r="PJ170" s="32"/>
      <c r="PK170" s="32"/>
      <c r="PL170" s="32"/>
      <c r="PM170" s="32"/>
      <c r="PN170" s="32"/>
      <c r="PO170" s="32"/>
      <c r="PP170" s="32"/>
      <c r="PQ170" s="32"/>
      <c r="PR170" s="32"/>
      <c r="PS170" s="32"/>
      <c r="PT170" s="32"/>
      <c r="PU170" s="32"/>
      <c r="PV170" s="32"/>
      <c r="PW170" s="32"/>
      <c r="PX170" s="32"/>
      <c r="PY170" s="32"/>
      <c r="PZ170" s="32"/>
      <c r="QA170" s="32"/>
      <c r="QB170" s="32"/>
      <c r="QC170" s="32"/>
      <c r="QD170" s="32"/>
      <c r="QE170" s="32"/>
      <c r="QF170" s="32"/>
      <c r="QG170" s="32"/>
      <c r="QH170" s="32"/>
      <c r="QI170" s="32"/>
      <c r="QJ170" s="32"/>
      <c r="QK170" s="32"/>
      <c r="QL170" s="32"/>
      <c r="QM170" s="32"/>
      <c r="QN170" s="32"/>
      <c r="QO170" s="32"/>
      <c r="QP170" s="32"/>
      <c r="QQ170" s="32"/>
      <c r="QR170" s="32"/>
      <c r="QS170" s="32"/>
      <c r="QT170" s="32"/>
      <c r="QU170" s="32"/>
      <c r="QV170" s="32"/>
      <c r="QW170" s="32"/>
      <c r="QX170" s="32"/>
      <c r="QY170" s="32"/>
      <c r="QZ170" s="32"/>
      <c r="RA170" s="32"/>
      <c r="RB170" s="32"/>
      <c r="RC170" s="32"/>
      <c r="RD170" s="32"/>
      <c r="RE170" s="32"/>
      <c r="RF170" s="32"/>
      <c r="RG170" s="32"/>
      <c r="RH170" s="32"/>
      <c r="RI170" s="32"/>
      <c r="RJ170" s="32"/>
      <c r="RK170" s="32"/>
      <c r="RL170" s="32"/>
      <c r="RM170" s="32"/>
      <c r="RN170" s="32"/>
      <c r="RO170" s="32"/>
      <c r="RP170" s="32"/>
      <c r="RQ170" s="32"/>
      <c r="RR170" s="32"/>
      <c r="RS170" s="32"/>
      <c r="RT170" s="32"/>
      <c r="RU170" s="32"/>
      <c r="RV170" s="32"/>
      <c r="RW170" s="32"/>
      <c r="RX170" s="32"/>
      <c r="RY170" s="32"/>
      <c r="RZ170" s="32"/>
      <c r="SA170" s="32"/>
      <c r="SB170" s="32"/>
      <c r="SC170" s="32"/>
      <c r="SD170" s="32"/>
      <c r="SE170" s="32"/>
      <c r="SF170" s="32"/>
      <c r="SG170" s="32"/>
      <c r="SH170" s="32"/>
      <c r="SI170" s="32"/>
      <c r="SJ170" s="32"/>
      <c r="SK170" s="32"/>
      <c r="SL170" s="32"/>
      <c r="SM170" s="32"/>
      <c r="SN170" s="32"/>
      <c r="SO170" s="32"/>
      <c r="SP170" s="32"/>
      <c r="SQ170" s="32"/>
      <c r="SR170" s="32"/>
      <c r="SS170" s="32"/>
      <c r="ST170" s="32"/>
      <c r="SU170" s="32"/>
      <c r="SV170" s="32"/>
      <c r="SW170" s="32"/>
      <c r="SX170" s="32"/>
      <c r="SY170" s="32"/>
      <c r="SZ170" s="32"/>
      <c r="TA170" s="32"/>
      <c r="TB170" s="32"/>
      <c r="TC170" s="32"/>
      <c r="TD170" s="32"/>
      <c r="TE170" s="32"/>
      <c r="TF170" s="32"/>
      <c r="TG170" s="32"/>
      <c r="TH170" s="32"/>
      <c r="TI170" s="32"/>
      <c r="TJ170" s="32"/>
      <c r="TK170" s="32"/>
      <c r="TL170" s="32"/>
      <c r="TM170" s="32"/>
      <c r="TN170" s="32"/>
      <c r="TO170" s="32"/>
      <c r="TP170" s="32"/>
      <c r="TQ170" s="32"/>
      <c r="TR170" s="32"/>
      <c r="TS170" s="32"/>
      <c r="TT170" s="32"/>
      <c r="TU170" s="32"/>
      <c r="TV170" s="32"/>
      <c r="TW170" s="32"/>
      <c r="TX170" s="32"/>
      <c r="TY170" s="32"/>
      <c r="TZ170" s="32"/>
      <c r="UA170" s="32"/>
      <c r="UB170" s="32"/>
      <c r="UC170" s="32"/>
      <c r="UD170" s="32"/>
      <c r="UE170" s="32"/>
      <c r="UF170" s="32"/>
      <c r="UG170" s="32"/>
      <c r="UH170" s="32"/>
      <c r="UI170" s="32"/>
      <c r="UJ170" s="32"/>
      <c r="UK170" s="32"/>
      <c r="UL170" s="32"/>
      <c r="UM170" s="32"/>
      <c r="UN170" s="32"/>
      <c r="UO170" s="32"/>
      <c r="UP170" s="32"/>
      <c r="UQ170" s="32"/>
      <c r="UR170" s="32"/>
      <c r="US170" s="32"/>
      <c r="UT170" s="32"/>
      <c r="UU170" s="32"/>
      <c r="UV170" s="32"/>
      <c r="UW170" s="32"/>
      <c r="UX170" s="32"/>
      <c r="UY170" s="32"/>
      <c r="UZ170" s="32"/>
      <c r="VA170" s="32"/>
      <c r="VB170" s="32"/>
      <c r="VC170" s="32"/>
      <c r="VD170" s="32"/>
      <c r="VE170" s="32"/>
      <c r="VF170" s="32"/>
      <c r="VG170" s="32"/>
      <c r="VH170" s="32"/>
      <c r="VI170" s="32"/>
      <c r="VJ170" s="32"/>
      <c r="VK170" s="32"/>
      <c r="VL170" s="32"/>
      <c r="VM170" s="32"/>
      <c r="VN170" s="32"/>
      <c r="VO170" s="32"/>
      <c r="VP170" s="32"/>
      <c r="VQ170" s="32"/>
      <c r="VR170" s="32"/>
      <c r="VS170" s="32"/>
      <c r="VT170" s="32"/>
      <c r="VU170" s="32"/>
      <c r="VV170" s="32"/>
      <c r="VW170" s="32"/>
      <c r="VX170" s="32"/>
      <c r="VY170" s="32"/>
      <c r="VZ170" s="32"/>
      <c r="WA170" s="32"/>
      <c r="WB170" s="32"/>
      <c r="WC170" s="32"/>
      <c r="WD170" s="32"/>
      <c r="WE170" s="32"/>
      <c r="WF170" s="32"/>
      <c r="WG170" s="32"/>
      <c r="WH170" s="32"/>
      <c r="WI170" s="32"/>
      <c r="WJ170" s="32"/>
      <c r="WK170" s="32"/>
      <c r="WL170" s="32"/>
      <c r="WM170" s="32"/>
      <c r="WN170" s="32"/>
      <c r="WO170" s="32"/>
      <c r="WP170" s="32"/>
      <c r="WQ170" s="32"/>
      <c r="WR170" s="32"/>
      <c r="WS170" s="32"/>
      <c r="WT170" s="32"/>
      <c r="WU170" s="32"/>
      <c r="WV170" s="32"/>
      <c r="WW170" s="32"/>
      <c r="WX170" s="32"/>
      <c r="WY170" s="32"/>
      <c r="WZ170" s="32"/>
      <c r="XA170" s="32"/>
      <c r="XB170" s="32"/>
      <c r="XC170" s="32"/>
      <c r="XD170" s="32"/>
      <c r="XE170" s="32"/>
      <c r="XF170" s="32"/>
      <c r="XG170" s="32"/>
      <c r="XH170" s="32"/>
      <c r="XI170" s="32"/>
      <c r="XJ170" s="32"/>
      <c r="XK170" s="32"/>
      <c r="XL170" s="32"/>
      <c r="XM170" s="32"/>
      <c r="XN170" s="32"/>
      <c r="XO170" s="32"/>
      <c r="XP170" s="32"/>
      <c r="XQ170" s="32"/>
      <c r="XR170" s="32"/>
      <c r="XS170" s="32"/>
      <c r="XT170" s="32"/>
      <c r="XU170" s="32"/>
      <c r="XV170" s="32"/>
      <c r="XW170" s="32"/>
      <c r="XX170" s="32"/>
      <c r="XY170" s="32"/>
      <c r="XZ170" s="32"/>
      <c r="YA170" s="32"/>
      <c r="YB170" s="32"/>
      <c r="YC170" s="32"/>
      <c r="YD170" s="32"/>
      <c r="YE170" s="32"/>
      <c r="YF170" s="32"/>
      <c r="YG170" s="32"/>
      <c r="YH170" s="32"/>
      <c r="YI170" s="32"/>
      <c r="YJ170" s="32"/>
      <c r="YK170" s="32"/>
      <c r="YL170" s="32"/>
      <c r="YM170" s="32"/>
      <c r="YN170" s="32"/>
      <c r="YO170" s="32"/>
      <c r="YP170" s="32"/>
      <c r="YQ170" s="32"/>
      <c r="YR170" s="32"/>
      <c r="YS170" s="32"/>
      <c r="YT170" s="32"/>
      <c r="YU170" s="32"/>
      <c r="YV170" s="32"/>
      <c r="YW170" s="32"/>
      <c r="YX170" s="32"/>
      <c r="YY170" s="32"/>
      <c r="YZ170" s="32"/>
      <c r="ZA170" s="32"/>
      <c r="ZB170" s="32"/>
      <c r="ZC170" s="32"/>
      <c r="ZD170" s="32"/>
      <c r="ZE170" s="32"/>
      <c r="ZF170" s="32"/>
      <c r="ZG170" s="32"/>
      <c r="ZH170" s="32"/>
      <c r="ZI170" s="32"/>
      <c r="ZJ170" s="32"/>
      <c r="ZK170" s="32"/>
      <c r="ZL170" s="32"/>
      <c r="ZM170" s="32"/>
      <c r="ZN170" s="32"/>
      <c r="ZO170" s="32"/>
      <c r="ZP170" s="32"/>
      <c r="ZQ170" s="32"/>
      <c r="ZR170" s="32"/>
      <c r="ZS170" s="32"/>
      <c r="ZT170" s="32"/>
      <c r="ZU170" s="32"/>
      <c r="ZV170" s="32"/>
      <c r="ZW170" s="32"/>
      <c r="ZX170" s="32"/>
      <c r="ZY170" s="32"/>
      <c r="ZZ170" s="32"/>
      <c r="AAA170" s="32"/>
      <c r="AAB170" s="32"/>
      <c r="AAC170" s="32"/>
      <c r="AAD170" s="32"/>
      <c r="AAE170" s="32"/>
      <c r="AAF170" s="32"/>
      <c r="AAG170" s="32"/>
      <c r="AAH170" s="32"/>
      <c r="AAI170" s="32"/>
      <c r="AAJ170" s="32"/>
      <c r="AAK170" s="32"/>
      <c r="AAL170" s="32"/>
      <c r="AAM170" s="32"/>
      <c r="AAN170" s="32"/>
      <c r="AAO170" s="32"/>
      <c r="AAP170" s="32"/>
      <c r="AAQ170" s="32"/>
      <c r="AAR170" s="32"/>
      <c r="AAS170" s="32"/>
      <c r="AAT170" s="32"/>
      <c r="AAU170" s="32"/>
      <c r="AAV170" s="32"/>
      <c r="AAW170" s="32"/>
      <c r="AAX170" s="32"/>
      <c r="AAY170" s="32"/>
      <c r="AAZ170" s="32"/>
      <c r="ABA170" s="32"/>
      <c r="ABB170" s="32"/>
      <c r="ABC170" s="32"/>
      <c r="ABD170" s="32"/>
      <c r="ABE170" s="32"/>
      <c r="ABF170" s="32"/>
      <c r="ABG170" s="32"/>
      <c r="ABH170" s="32"/>
      <c r="ABI170" s="32"/>
      <c r="ABJ170" s="32"/>
      <c r="ABK170" s="32"/>
      <c r="ABL170" s="32"/>
      <c r="ABM170" s="32"/>
      <c r="ABN170" s="32"/>
      <c r="ABO170" s="32"/>
      <c r="ABP170" s="32"/>
      <c r="ABQ170" s="32"/>
      <c r="ABR170" s="32"/>
      <c r="ABS170" s="32"/>
      <c r="ABT170" s="32"/>
      <c r="ABU170" s="32"/>
      <c r="ABV170" s="32"/>
      <c r="ABW170" s="32"/>
      <c r="ABX170" s="32"/>
      <c r="ABY170" s="32"/>
      <c r="ABZ170" s="32"/>
      <c r="ACA170" s="32"/>
      <c r="ACB170" s="32"/>
      <c r="ACC170" s="32"/>
      <c r="ACD170" s="32"/>
      <c r="ACE170" s="32"/>
      <c r="ACF170" s="32"/>
      <c r="ACG170" s="32"/>
      <c r="ACH170" s="32"/>
      <c r="ACI170" s="32"/>
      <c r="ACJ170" s="32"/>
      <c r="ACK170" s="32"/>
      <c r="ACL170" s="32"/>
      <c r="ACM170" s="32"/>
      <c r="ACN170" s="32"/>
      <c r="ACO170" s="32"/>
      <c r="ACP170" s="32"/>
      <c r="ACQ170" s="32"/>
      <c r="ACR170" s="32"/>
      <c r="ACS170" s="32"/>
      <c r="ACT170" s="32"/>
      <c r="ACU170" s="32"/>
      <c r="ACV170" s="32"/>
      <c r="ACW170" s="32"/>
      <c r="ACX170" s="32"/>
      <c r="ACY170" s="32"/>
      <c r="ACZ170" s="32"/>
      <c r="ADA170" s="32"/>
      <c r="ADB170" s="32"/>
      <c r="ADC170" s="32"/>
      <c r="ADD170" s="32"/>
      <c r="ADE170" s="32"/>
      <c r="ADF170" s="32"/>
      <c r="ADG170" s="32"/>
      <c r="ADH170" s="32"/>
      <c r="ADI170" s="32"/>
      <c r="ADJ170" s="32"/>
      <c r="ADK170" s="32"/>
      <c r="ADL170" s="32"/>
      <c r="ADM170" s="32"/>
      <c r="ADN170" s="32"/>
      <c r="ADO170" s="32"/>
      <c r="ADP170" s="32"/>
      <c r="ADQ170" s="32"/>
      <c r="ADR170" s="32"/>
      <c r="ADS170" s="32"/>
      <c r="ADT170" s="32"/>
      <c r="ADU170" s="32"/>
      <c r="ADV170" s="32"/>
      <c r="ADW170" s="32"/>
      <c r="ADX170" s="32"/>
      <c r="ADY170" s="32"/>
      <c r="ADZ170" s="32"/>
      <c r="AEA170" s="32"/>
      <c r="AEB170" s="32"/>
      <c r="AEC170" s="32"/>
      <c r="AED170" s="32"/>
      <c r="AEE170" s="32"/>
      <c r="AEF170" s="32"/>
      <c r="AEG170" s="32"/>
      <c r="AEH170" s="32"/>
      <c r="AEI170" s="32"/>
      <c r="AEJ170" s="32"/>
      <c r="AEK170" s="32"/>
      <c r="AEL170" s="32"/>
      <c r="AEM170" s="32"/>
      <c r="AEN170" s="32"/>
      <c r="AEO170" s="32"/>
      <c r="AEP170" s="32"/>
      <c r="AEQ170" s="32"/>
      <c r="AER170" s="32"/>
      <c r="AES170" s="32"/>
      <c r="AET170" s="32"/>
      <c r="AEU170" s="32"/>
      <c r="AEV170" s="32"/>
      <c r="AEW170" s="32"/>
      <c r="AEX170" s="32"/>
      <c r="AEY170" s="32"/>
      <c r="AEZ170" s="32"/>
      <c r="AFA170" s="32"/>
      <c r="AFB170" s="32"/>
      <c r="AFC170" s="32"/>
      <c r="AFD170" s="32"/>
      <c r="AFE170" s="32"/>
      <c r="AFF170" s="32"/>
      <c r="AFG170" s="32"/>
      <c r="AFH170" s="32"/>
      <c r="AFI170" s="32"/>
      <c r="AFJ170" s="32"/>
      <c r="AFK170" s="32"/>
      <c r="AFL170" s="32"/>
      <c r="AFM170" s="32"/>
      <c r="AFN170" s="32"/>
      <c r="AFO170" s="32"/>
      <c r="AFP170" s="32"/>
      <c r="AFQ170" s="32"/>
      <c r="AFR170" s="32"/>
      <c r="AFS170" s="32"/>
      <c r="AFT170" s="32"/>
      <c r="AFU170" s="32"/>
      <c r="AFV170" s="32"/>
      <c r="AFW170" s="32"/>
      <c r="AFX170" s="32"/>
      <c r="AFY170" s="32"/>
      <c r="AFZ170" s="32"/>
      <c r="AGA170" s="32"/>
      <c r="AGB170" s="32"/>
      <c r="AGC170" s="32"/>
      <c r="AGD170" s="32"/>
      <c r="AGE170" s="32"/>
      <c r="AGF170" s="32"/>
      <c r="AGG170" s="32"/>
      <c r="AGH170" s="32"/>
      <c r="AGI170" s="32"/>
      <c r="AGJ170" s="32"/>
      <c r="AGK170" s="32"/>
      <c r="AGL170" s="32"/>
      <c r="AGM170" s="32"/>
      <c r="AGN170" s="32"/>
      <c r="AGO170" s="32"/>
      <c r="AGP170" s="32"/>
      <c r="AGQ170" s="32"/>
      <c r="AGR170" s="32"/>
      <c r="AGS170" s="32"/>
      <c r="AGT170" s="32"/>
      <c r="AGU170" s="32"/>
      <c r="AGV170" s="32"/>
      <c r="AGW170" s="32"/>
      <c r="AGX170" s="32"/>
      <c r="AGY170" s="32"/>
      <c r="AGZ170" s="32"/>
      <c r="AHA170" s="32"/>
      <c r="AHB170" s="32"/>
      <c r="AHC170" s="32"/>
      <c r="AHD170" s="32"/>
      <c r="AHE170" s="32"/>
      <c r="AHF170" s="32"/>
      <c r="AHG170" s="32"/>
      <c r="AHH170" s="32"/>
      <c r="AHI170" s="32"/>
      <c r="AHJ170" s="32"/>
      <c r="AHK170" s="32"/>
      <c r="AHL170" s="32"/>
      <c r="AHM170" s="32"/>
      <c r="AHN170" s="32"/>
      <c r="AHO170" s="32"/>
      <c r="AHP170" s="32"/>
      <c r="AHQ170" s="32"/>
      <c r="AHR170" s="32"/>
      <c r="AHS170" s="32"/>
      <c r="AHT170" s="32"/>
      <c r="AHU170" s="32"/>
      <c r="AHV170" s="32"/>
      <c r="AHW170" s="32"/>
      <c r="AHX170" s="32"/>
      <c r="AHY170" s="32"/>
      <c r="AHZ170" s="32"/>
      <c r="AIA170" s="32"/>
      <c r="AIB170" s="32"/>
      <c r="AIC170" s="32"/>
      <c r="AID170" s="32"/>
      <c r="AIE170" s="32"/>
      <c r="AIF170" s="32"/>
      <c r="AIG170" s="32"/>
      <c r="AIH170" s="32"/>
      <c r="AII170" s="32"/>
      <c r="AIJ170" s="32"/>
      <c r="AIK170" s="32"/>
      <c r="AIL170" s="32"/>
      <c r="AIM170" s="32"/>
      <c r="AIN170" s="32"/>
      <c r="AIO170" s="32"/>
      <c r="AIP170" s="32"/>
      <c r="AIQ170" s="32"/>
      <c r="AIR170" s="32"/>
      <c r="AIS170" s="32"/>
      <c r="AIT170" s="32"/>
      <c r="AIU170" s="32"/>
      <c r="AIV170" s="32"/>
      <c r="AIW170" s="32"/>
      <c r="AIX170" s="32"/>
      <c r="AIY170" s="32"/>
      <c r="AIZ170" s="32"/>
      <c r="AJA170" s="32"/>
      <c r="AJB170" s="32"/>
      <c r="AJC170" s="32"/>
      <c r="AJD170" s="32"/>
      <c r="AJE170" s="32"/>
      <c r="AJF170" s="32"/>
      <c r="AJG170" s="32"/>
      <c r="AJH170" s="32"/>
      <c r="AJI170" s="32"/>
      <c r="AJJ170" s="32"/>
      <c r="AJK170" s="32"/>
      <c r="AJL170" s="32"/>
      <c r="AJM170" s="32"/>
      <c r="AJN170" s="32"/>
      <c r="AJO170" s="32"/>
      <c r="AJP170" s="32"/>
      <c r="AJQ170" s="32"/>
      <c r="AJR170" s="32"/>
      <c r="AJS170" s="32"/>
      <c r="AJT170" s="32"/>
      <c r="AJU170" s="32"/>
      <c r="AJV170" s="32"/>
      <c r="AJW170" s="32"/>
      <c r="AJX170" s="32"/>
      <c r="AJY170" s="32"/>
      <c r="AJZ170" s="32"/>
      <c r="AKA170" s="32"/>
      <c r="AKB170" s="32"/>
      <c r="AKC170" s="32"/>
      <c r="AKD170" s="32"/>
      <c r="AKE170" s="32"/>
      <c r="AKF170" s="32"/>
      <c r="AKG170" s="32"/>
      <c r="AKH170" s="32"/>
      <c r="AKI170" s="32"/>
      <c r="AKJ170" s="32"/>
      <c r="AKK170" s="32"/>
      <c r="AKL170" s="32"/>
      <c r="AKM170" s="32"/>
      <c r="AKN170" s="32"/>
      <c r="AKO170" s="32"/>
      <c r="AKP170" s="32"/>
      <c r="AKQ170" s="32"/>
      <c r="AKR170" s="32"/>
      <c r="AKS170" s="32"/>
      <c r="AKT170" s="32"/>
      <c r="AKU170" s="32"/>
      <c r="AKV170" s="32"/>
      <c r="AKW170" s="32"/>
      <c r="AKX170" s="32"/>
      <c r="AKY170" s="32"/>
      <c r="AKZ170" s="32"/>
      <c r="ALA170" s="32"/>
      <c r="ALB170" s="32"/>
      <c r="ALC170" s="32"/>
      <c r="ALD170" s="32"/>
      <c r="ALE170" s="32"/>
      <c r="ALF170" s="32"/>
      <c r="ALG170" s="32"/>
      <c r="ALH170" s="32"/>
      <c r="ALI170" s="32"/>
      <c r="ALJ170" s="32"/>
      <c r="ALK170" s="32"/>
      <c r="ALL170" s="32"/>
      <c r="ALM170" s="32"/>
      <c r="ALN170" s="32"/>
      <c r="ALO170" s="32"/>
      <c r="ALP170" s="32"/>
      <c r="ALQ170" s="32"/>
      <c r="ALR170" s="32"/>
      <c r="ALS170" s="32"/>
      <c r="ALT170" s="32"/>
      <c r="ALU170" s="32"/>
      <c r="ALV170" s="32"/>
      <c r="ALW170" s="32"/>
      <c r="ALX170" s="32"/>
      <c r="ALY170" s="32"/>
      <c r="ALZ170" s="32"/>
      <c r="AMA170" s="32"/>
      <c r="AMB170" s="32"/>
      <c r="AMC170" s="32"/>
      <c r="AMD170" s="32"/>
      <c r="AME170" s="32"/>
      <c r="AMF170" s="32"/>
      <c r="AMG170" s="32"/>
      <c r="AMH170" s="32"/>
      <c r="AMI170" s="32"/>
      <c r="AMJ170" s="32"/>
      <c r="AMK170" s="32"/>
      <c r="AML170" s="32"/>
      <c r="AMM170" s="32"/>
      <c r="AMN170" s="32"/>
      <c r="AMO170" s="32"/>
      <c r="AMP170" s="32"/>
      <c r="AMQ170" s="32"/>
      <c r="AMR170" s="32"/>
      <c r="AMS170" s="32"/>
      <c r="AMT170" s="32"/>
      <c r="AMU170" s="32"/>
      <c r="AMV170" s="32"/>
      <c r="AMW170" s="32"/>
      <c r="AMX170" s="32"/>
      <c r="AMY170" s="32"/>
      <c r="AMZ170" s="32"/>
      <c r="ANA170" s="32"/>
      <c r="ANB170" s="32"/>
      <c r="ANC170" s="32"/>
      <c r="AND170" s="32"/>
      <c r="ANE170" s="32"/>
      <c r="ANF170" s="32"/>
      <c r="ANG170" s="32"/>
      <c r="ANH170" s="32"/>
      <c r="ANI170" s="32"/>
      <c r="ANJ170" s="32"/>
      <c r="ANK170" s="32"/>
      <c r="ANL170" s="32"/>
      <c r="ANM170" s="32"/>
      <c r="ANN170" s="32"/>
      <c r="ANO170" s="32"/>
      <c r="ANP170" s="32"/>
      <c r="ANQ170" s="32"/>
      <c r="ANR170" s="32"/>
      <c r="ANS170" s="32"/>
      <c r="ANT170" s="32"/>
      <c r="ANU170" s="32"/>
      <c r="ANV170" s="32"/>
      <c r="ANW170" s="32"/>
      <c r="ANX170" s="32"/>
      <c r="ANY170" s="32"/>
      <c r="ANZ170" s="32"/>
      <c r="AOA170" s="32"/>
      <c r="AOB170" s="32"/>
      <c r="AOC170" s="32"/>
      <c r="AOD170" s="32"/>
      <c r="AOE170" s="32"/>
      <c r="AOF170" s="32"/>
      <c r="AOG170" s="32"/>
      <c r="AOH170" s="32"/>
      <c r="AOI170" s="32"/>
      <c r="AOJ170" s="32"/>
      <c r="AOK170" s="32"/>
      <c r="AOL170" s="32"/>
      <c r="AOM170" s="32"/>
      <c r="AON170" s="32"/>
      <c r="AOO170" s="32"/>
      <c r="AOP170" s="32"/>
      <c r="AOQ170" s="32"/>
      <c r="AOR170" s="32"/>
      <c r="AOS170" s="32"/>
      <c r="AOT170" s="32"/>
      <c r="AOU170" s="32"/>
      <c r="AOV170" s="32"/>
      <c r="AOW170" s="32"/>
      <c r="AOX170" s="32"/>
      <c r="AOY170" s="32"/>
      <c r="AOZ170" s="32"/>
      <c r="APA170" s="32"/>
      <c r="APB170" s="32"/>
      <c r="APC170" s="32"/>
      <c r="APD170" s="32"/>
      <c r="APE170" s="32"/>
      <c r="APF170" s="32"/>
      <c r="APG170" s="32"/>
      <c r="APH170" s="32"/>
      <c r="API170" s="32"/>
      <c r="APJ170" s="32"/>
      <c r="APK170" s="32"/>
      <c r="APL170" s="32"/>
      <c r="APM170" s="32"/>
      <c r="APN170" s="32"/>
      <c r="APO170" s="32"/>
      <c r="APP170" s="32"/>
      <c r="APQ170" s="32"/>
      <c r="APR170" s="32"/>
      <c r="APS170" s="32"/>
      <c r="APT170" s="32"/>
      <c r="APU170" s="32"/>
      <c r="APV170" s="32"/>
      <c r="APW170" s="32"/>
      <c r="APX170" s="32"/>
      <c r="APY170" s="32"/>
      <c r="APZ170" s="32"/>
      <c r="AQA170" s="32"/>
      <c r="AQB170" s="32"/>
      <c r="AQC170" s="32"/>
      <c r="AQD170" s="32"/>
      <c r="AQE170" s="32"/>
      <c r="AQF170" s="32"/>
      <c r="AQG170" s="32"/>
      <c r="AQH170" s="32"/>
      <c r="AQI170" s="32"/>
      <c r="AQJ170" s="32"/>
      <c r="AQK170" s="32"/>
      <c r="AQL170" s="32"/>
      <c r="AQM170" s="32"/>
      <c r="AQN170" s="32"/>
      <c r="AQO170" s="32"/>
      <c r="AQP170" s="32"/>
      <c r="AQQ170" s="32"/>
      <c r="AQR170" s="32"/>
      <c r="AQS170" s="32"/>
      <c r="AQT170" s="32"/>
      <c r="AQU170" s="32"/>
      <c r="AQV170" s="32"/>
      <c r="AQW170" s="32"/>
      <c r="AQX170" s="32"/>
      <c r="AQY170" s="32"/>
      <c r="AQZ170" s="32"/>
      <c r="ARA170" s="32"/>
      <c r="ARB170" s="32"/>
      <c r="ARC170" s="32"/>
      <c r="ARD170" s="32"/>
      <c r="ARE170" s="32"/>
      <c r="ARF170" s="32"/>
      <c r="ARG170" s="32"/>
      <c r="ARH170" s="32"/>
      <c r="ARI170" s="32"/>
      <c r="ARJ170" s="32"/>
      <c r="ARK170" s="32"/>
      <c r="ARL170" s="32"/>
      <c r="ARM170" s="32"/>
      <c r="ARN170" s="32"/>
      <c r="ARO170" s="32"/>
      <c r="ARP170" s="32"/>
      <c r="ARQ170" s="32"/>
      <c r="ARR170" s="32"/>
      <c r="ARS170" s="32"/>
      <c r="ART170" s="32"/>
      <c r="ARU170" s="32"/>
      <c r="ARV170" s="32"/>
      <c r="ARW170" s="32"/>
      <c r="ARX170" s="32"/>
      <c r="ARY170" s="32"/>
      <c r="ARZ170" s="32"/>
      <c r="ASA170" s="32"/>
      <c r="ASB170" s="32"/>
      <c r="ASC170" s="32"/>
      <c r="ASD170" s="32"/>
      <c r="ASE170" s="32"/>
      <c r="ASF170" s="32"/>
      <c r="ASG170" s="32"/>
      <c r="ASH170" s="32"/>
      <c r="ASI170" s="32"/>
      <c r="ASJ170" s="32"/>
      <c r="ASK170" s="32"/>
      <c r="ASL170" s="32"/>
      <c r="ASM170" s="32"/>
      <c r="ASN170" s="32"/>
      <c r="ASO170" s="32"/>
      <c r="ASP170" s="32"/>
      <c r="ASQ170" s="32"/>
      <c r="ASR170" s="32"/>
      <c r="ASS170" s="32"/>
      <c r="AST170" s="32"/>
      <c r="ASU170" s="32"/>
      <c r="ASV170" s="32"/>
      <c r="ASW170" s="32"/>
      <c r="ASX170" s="32"/>
      <c r="ASY170" s="32"/>
      <c r="ASZ170" s="32"/>
      <c r="ATA170" s="32"/>
      <c r="ATB170" s="32"/>
      <c r="ATC170" s="32"/>
      <c r="ATD170" s="32"/>
      <c r="ATE170" s="32"/>
      <c r="ATF170" s="32"/>
      <c r="ATG170" s="32"/>
      <c r="ATH170" s="32"/>
      <c r="ATI170" s="32"/>
      <c r="ATJ170" s="32"/>
      <c r="ATK170" s="32"/>
      <c r="ATL170" s="32"/>
      <c r="ATM170" s="32"/>
      <c r="ATN170" s="32"/>
      <c r="ATO170" s="32"/>
      <c r="ATP170" s="32"/>
      <c r="ATQ170" s="32"/>
      <c r="ATR170" s="32"/>
      <c r="ATS170" s="32"/>
      <c r="ATT170" s="32"/>
      <c r="ATU170" s="32"/>
      <c r="ATV170" s="32"/>
      <c r="ATW170" s="32"/>
      <c r="ATX170" s="32"/>
      <c r="ATY170" s="32"/>
      <c r="ATZ170" s="32"/>
      <c r="AUA170" s="32"/>
      <c r="AUB170" s="32"/>
      <c r="AUC170" s="32"/>
      <c r="AUD170" s="32"/>
      <c r="AUE170" s="32"/>
      <c r="AUF170" s="32"/>
      <c r="AUG170" s="32"/>
      <c r="AUH170" s="32"/>
      <c r="AUI170" s="32"/>
      <c r="AUJ170" s="32"/>
      <c r="AUK170" s="32"/>
      <c r="AUL170" s="32"/>
      <c r="AUM170" s="32"/>
      <c r="AUN170" s="32"/>
      <c r="AUO170" s="32"/>
      <c r="AUP170" s="32"/>
      <c r="AUQ170" s="32"/>
      <c r="AUR170" s="32"/>
      <c r="AUS170" s="32"/>
      <c r="AUT170" s="32"/>
      <c r="AUU170" s="32"/>
      <c r="AUV170" s="32"/>
      <c r="AUW170" s="32"/>
      <c r="AUX170" s="32"/>
      <c r="AUY170" s="32"/>
      <c r="AUZ170" s="32"/>
      <c r="AVA170" s="32"/>
      <c r="AVB170" s="32"/>
      <c r="AVC170" s="32"/>
      <c r="AVD170" s="32"/>
      <c r="AVE170" s="32"/>
      <c r="AVF170" s="32"/>
      <c r="AVG170" s="32"/>
      <c r="AVH170" s="32"/>
      <c r="AVI170" s="32"/>
      <c r="AVJ170" s="32"/>
      <c r="AVK170" s="32"/>
      <c r="AVL170" s="32"/>
      <c r="AVM170" s="32"/>
      <c r="AVN170" s="32"/>
      <c r="AVO170" s="32"/>
      <c r="AVP170" s="32"/>
      <c r="AVQ170" s="32"/>
      <c r="AVR170" s="32"/>
      <c r="AVS170" s="32"/>
      <c r="AVT170" s="32"/>
      <c r="AVU170" s="32"/>
      <c r="AVV170" s="32"/>
      <c r="AVW170" s="32"/>
      <c r="AVX170" s="32"/>
      <c r="AVY170" s="32"/>
      <c r="AVZ170" s="32"/>
      <c r="AWA170" s="32"/>
      <c r="AWB170" s="32"/>
      <c r="AWC170" s="32"/>
      <c r="AWD170" s="32"/>
      <c r="AWE170" s="32"/>
      <c r="AWF170" s="32"/>
      <c r="AWG170" s="32"/>
      <c r="AWH170" s="32"/>
      <c r="AWI170" s="32"/>
      <c r="AWJ170" s="32"/>
      <c r="AWK170" s="32"/>
      <c r="AWL170" s="32"/>
      <c r="AWM170" s="32"/>
      <c r="AWN170" s="32"/>
      <c r="AWO170" s="32"/>
      <c r="AWP170" s="32"/>
      <c r="AWQ170" s="32"/>
      <c r="AWR170" s="32"/>
      <c r="AWS170" s="32"/>
      <c r="AWT170" s="32"/>
      <c r="AWU170" s="32"/>
      <c r="AWV170" s="32"/>
      <c r="AWW170" s="32"/>
      <c r="AWX170" s="32"/>
      <c r="AWY170" s="32"/>
      <c r="AWZ170" s="32"/>
      <c r="AXA170" s="32"/>
      <c r="AXB170" s="32"/>
      <c r="AXC170" s="32"/>
      <c r="AXD170" s="32"/>
      <c r="AXE170" s="32"/>
      <c r="AXF170" s="32"/>
      <c r="AXG170" s="32"/>
      <c r="AXH170" s="32"/>
      <c r="AXI170" s="32"/>
      <c r="AXJ170" s="32"/>
      <c r="AXK170" s="32"/>
      <c r="AXL170" s="32"/>
      <c r="AXM170" s="32"/>
      <c r="AXN170" s="32"/>
      <c r="AXO170" s="32"/>
      <c r="AXP170" s="32"/>
      <c r="AXQ170" s="32"/>
      <c r="AXR170" s="32"/>
      <c r="AXS170" s="32"/>
      <c r="AXT170" s="32"/>
      <c r="AXU170" s="32"/>
      <c r="AXV170" s="32"/>
      <c r="AXW170" s="32"/>
      <c r="AXX170" s="32"/>
      <c r="AXY170" s="32"/>
      <c r="AXZ170" s="32"/>
      <c r="AYA170" s="32"/>
      <c r="AYB170" s="32"/>
      <c r="AYC170" s="32"/>
      <c r="AYD170" s="32"/>
      <c r="AYE170" s="32"/>
      <c r="AYF170" s="32"/>
      <c r="AYG170" s="32"/>
      <c r="AYH170" s="32"/>
      <c r="AYI170" s="32"/>
      <c r="AYJ170" s="32"/>
      <c r="AYK170" s="32"/>
      <c r="AYL170" s="32"/>
      <c r="AYM170" s="32"/>
      <c r="AYN170" s="32"/>
      <c r="AYO170" s="32"/>
      <c r="AYP170" s="32"/>
      <c r="AYQ170" s="32"/>
      <c r="AYR170" s="32"/>
      <c r="AYS170" s="32"/>
      <c r="AYT170" s="32"/>
      <c r="AYU170" s="32"/>
      <c r="AYV170" s="32"/>
      <c r="AYW170" s="32"/>
      <c r="AYX170" s="32"/>
      <c r="AYY170" s="32"/>
      <c r="AYZ170" s="32"/>
      <c r="AZA170" s="32"/>
      <c r="AZB170" s="32"/>
      <c r="AZC170" s="32"/>
      <c r="AZD170" s="32"/>
      <c r="AZE170" s="32"/>
      <c r="AZF170" s="32"/>
      <c r="AZG170" s="32"/>
      <c r="AZH170" s="32"/>
      <c r="AZI170" s="32"/>
      <c r="AZJ170" s="32"/>
      <c r="AZK170" s="32"/>
      <c r="AZL170" s="32"/>
      <c r="AZM170" s="32"/>
      <c r="AZN170" s="32"/>
      <c r="AZO170" s="32"/>
      <c r="AZP170" s="32"/>
      <c r="AZQ170" s="32"/>
      <c r="AZR170" s="32"/>
      <c r="AZS170" s="32"/>
      <c r="AZT170" s="32"/>
      <c r="AZU170" s="32"/>
      <c r="AZV170" s="32"/>
      <c r="AZW170" s="32"/>
      <c r="AZX170" s="32"/>
      <c r="AZY170" s="32"/>
      <c r="AZZ170" s="32"/>
      <c r="BAA170" s="32"/>
      <c r="BAB170" s="32"/>
      <c r="BAC170" s="32"/>
      <c r="BAD170" s="32"/>
      <c r="BAE170" s="32"/>
      <c r="BAF170" s="32"/>
      <c r="BAG170" s="32"/>
      <c r="BAH170" s="32"/>
      <c r="BAI170" s="32"/>
      <c r="BAJ170" s="32"/>
      <c r="BAK170" s="32"/>
      <c r="BAL170" s="32"/>
      <c r="BAM170" s="32"/>
      <c r="BAN170" s="32"/>
      <c r="BAO170" s="32"/>
      <c r="BAP170" s="32"/>
      <c r="BAQ170" s="32"/>
      <c r="BAR170" s="32"/>
      <c r="BAS170" s="32"/>
      <c r="BAT170" s="32"/>
      <c r="BAU170" s="32"/>
      <c r="BAV170" s="32"/>
      <c r="BAW170" s="32"/>
      <c r="BAX170" s="32"/>
      <c r="BAY170" s="32"/>
      <c r="BAZ170" s="32"/>
      <c r="BBA170" s="32"/>
      <c r="BBB170" s="32"/>
      <c r="BBC170" s="32"/>
      <c r="BBD170" s="32"/>
      <c r="BBE170" s="32"/>
      <c r="BBF170" s="32"/>
      <c r="BBG170" s="32"/>
      <c r="BBH170" s="32"/>
      <c r="BBI170" s="32"/>
      <c r="BBJ170" s="32"/>
      <c r="BBK170" s="32"/>
      <c r="BBL170" s="32"/>
      <c r="BBM170" s="32"/>
      <c r="BBN170" s="32"/>
      <c r="BBO170" s="32"/>
      <c r="BBP170" s="32"/>
      <c r="BBQ170" s="32"/>
      <c r="BBR170" s="32"/>
      <c r="BBS170" s="32"/>
      <c r="BBT170" s="32"/>
      <c r="BBU170" s="32"/>
      <c r="BBV170" s="32"/>
      <c r="BBW170" s="32"/>
      <c r="BBX170" s="32"/>
      <c r="BBY170" s="32"/>
      <c r="BBZ170" s="32"/>
      <c r="BCA170" s="32"/>
      <c r="BCB170" s="32"/>
      <c r="BCC170" s="32"/>
      <c r="BCD170" s="32"/>
      <c r="BCE170" s="32"/>
      <c r="BCF170" s="32"/>
      <c r="BCG170" s="32"/>
      <c r="BCH170" s="32"/>
      <c r="BCI170" s="32"/>
      <c r="BCJ170" s="32"/>
      <c r="BCK170" s="32"/>
      <c r="BCL170" s="32"/>
      <c r="BCM170" s="32"/>
      <c r="BCN170" s="32"/>
      <c r="BCO170" s="32"/>
      <c r="BCP170" s="32"/>
      <c r="BCQ170" s="32"/>
      <c r="BCR170" s="32"/>
      <c r="BCS170" s="32"/>
      <c r="BCT170" s="32"/>
      <c r="BCU170" s="32"/>
      <c r="BCV170" s="32"/>
      <c r="BCW170" s="32"/>
      <c r="BCX170" s="32"/>
      <c r="BCY170" s="32"/>
      <c r="BCZ170" s="32"/>
      <c r="BDA170" s="32"/>
      <c r="BDB170" s="32"/>
      <c r="BDC170" s="32"/>
      <c r="BDD170" s="32"/>
      <c r="BDE170" s="32"/>
      <c r="BDF170" s="32"/>
      <c r="BDG170" s="32"/>
      <c r="BDH170" s="32"/>
      <c r="BDI170" s="32"/>
      <c r="BDJ170" s="32"/>
      <c r="BDK170" s="32"/>
      <c r="BDL170" s="32"/>
      <c r="BDM170" s="32"/>
      <c r="BDN170" s="32"/>
      <c r="BDO170" s="32"/>
      <c r="BDP170" s="32"/>
      <c r="BDQ170" s="32"/>
      <c r="BDR170" s="32"/>
      <c r="BDS170" s="32"/>
      <c r="BDT170" s="32"/>
      <c r="BDU170" s="32"/>
      <c r="BDV170" s="32"/>
      <c r="BDW170" s="32"/>
      <c r="BDX170" s="32"/>
      <c r="BDY170" s="32"/>
      <c r="BDZ170" s="32"/>
      <c r="BEA170" s="32"/>
      <c r="BEB170" s="32"/>
      <c r="BEC170" s="32"/>
      <c r="BED170" s="32"/>
      <c r="BEE170" s="32"/>
      <c r="BEF170" s="32"/>
      <c r="BEG170" s="32"/>
      <c r="BEH170" s="32"/>
      <c r="BEI170" s="32"/>
      <c r="BEJ170" s="32"/>
      <c r="BEK170" s="32"/>
      <c r="BEL170" s="32"/>
      <c r="BEM170" s="32"/>
      <c r="BEN170" s="32"/>
      <c r="BEO170" s="32"/>
      <c r="BEP170" s="32"/>
      <c r="BEQ170" s="32"/>
      <c r="BER170" s="32"/>
      <c r="BES170" s="32"/>
      <c r="BET170" s="32"/>
      <c r="BEU170" s="32"/>
      <c r="BEV170" s="32"/>
      <c r="BEW170" s="32"/>
      <c r="BEX170" s="32"/>
      <c r="BEY170" s="32"/>
      <c r="BEZ170" s="32"/>
      <c r="BFA170" s="32"/>
      <c r="BFB170" s="32"/>
      <c r="BFC170" s="32"/>
      <c r="BFD170" s="32"/>
      <c r="BFE170" s="32"/>
      <c r="BFF170" s="32"/>
      <c r="BFG170" s="32"/>
      <c r="BFH170" s="32"/>
      <c r="BFI170" s="32"/>
      <c r="BFJ170" s="32"/>
      <c r="BFK170" s="32"/>
      <c r="BFL170" s="32"/>
      <c r="BFM170" s="32"/>
      <c r="BFN170" s="32"/>
      <c r="BFO170" s="32"/>
      <c r="BFP170" s="32"/>
      <c r="BFQ170" s="32"/>
      <c r="BFR170" s="32"/>
      <c r="BFS170" s="32"/>
      <c r="BFT170" s="32"/>
      <c r="BFU170" s="32"/>
      <c r="BFV170" s="32"/>
      <c r="BFW170" s="32"/>
      <c r="BFX170" s="32"/>
      <c r="BFY170" s="32"/>
      <c r="BFZ170" s="32"/>
      <c r="BGA170" s="32"/>
      <c r="BGB170" s="32"/>
      <c r="BGC170" s="32"/>
      <c r="BGD170" s="32"/>
      <c r="BGE170" s="32"/>
      <c r="BGF170" s="32"/>
      <c r="BGG170" s="32"/>
      <c r="BGH170" s="32"/>
      <c r="BGI170" s="32"/>
      <c r="BGJ170" s="32"/>
      <c r="BGK170" s="32"/>
      <c r="BGL170" s="32"/>
      <c r="BGM170" s="32"/>
      <c r="BGN170" s="32"/>
      <c r="BGO170" s="32"/>
      <c r="BGP170" s="32"/>
      <c r="BGQ170" s="32"/>
      <c r="BGR170" s="32"/>
      <c r="BGS170" s="32"/>
      <c r="BGT170" s="32"/>
      <c r="BGU170" s="32"/>
      <c r="BGV170" s="32"/>
      <c r="BGW170" s="32"/>
      <c r="BGX170" s="32"/>
      <c r="BGY170" s="32"/>
      <c r="BGZ170" s="32"/>
      <c r="BHA170" s="32"/>
      <c r="BHB170" s="32"/>
      <c r="BHC170" s="32"/>
      <c r="BHD170" s="32"/>
      <c r="BHE170" s="32"/>
      <c r="BHF170" s="32"/>
      <c r="BHG170" s="32"/>
      <c r="BHH170" s="32"/>
      <c r="BHI170" s="32"/>
      <c r="BHJ170" s="32"/>
      <c r="BHK170" s="32"/>
      <c r="BHL170" s="32"/>
      <c r="BHM170" s="32"/>
      <c r="BHN170" s="32"/>
      <c r="BHO170" s="32"/>
      <c r="BHP170" s="32"/>
      <c r="BHQ170" s="32"/>
      <c r="BHR170" s="32"/>
      <c r="BHS170" s="32"/>
      <c r="BHT170" s="32"/>
      <c r="BHU170" s="32"/>
      <c r="BHV170" s="32"/>
      <c r="BHW170" s="32"/>
      <c r="BHX170" s="32"/>
      <c r="BHY170" s="32"/>
      <c r="BHZ170" s="32"/>
      <c r="BIA170" s="32"/>
      <c r="BIB170" s="32"/>
      <c r="BIC170" s="32"/>
      <c r="BID170" s="32"/>
      <c r="BIE170" s="32"/>
      <c r="BIF170" s="32"/>
      <c r="BIG170" s="32"/>
      <c r="BIH170" s="32"/>
      <c r="BII170" s="32"/>
      <c r="BIJ170" s="32"/>
      <c r="BIK170" s="32"/>
      <c r="BIL170" s="32"/>
      <c r="BIM170" s="32"/>
      <c r="BIN170" s="32"/>
      <c r="BIO170" s="32"/>
      <c r="BIP170" s="32"/>
      <c r="BIQ170" s="32"/>
      <c r="BIR170" s="32"/>
      <c r="BIS170" s="32"/>
      <c r="BIT170" s="32"/>
      <c r="BIU170" s="32"/>
      <c r="BIV170" s="32"/>
      <c r="BIW170" s="32"/>
      <c r="BIX170" s="32"/>
      <c r="BIY170" s="32"/>
      <c r="BIZ170" s="32"/>
      <c r="BJA170" s="32"/>
      <c r="BJB170" s="32"/>
      <c r="BJC170" s="32"/>
      <c r="BJD170" s="32"/>
      <c r="BJE170" s="32"/>
      <c r="BJF170" s="32"/>
      <c r="BJG170" s="32"/>
      <c r="BJH170" s="32"/>
      <c r="BJI170" s="32"/>
      <c r="BJJ170" s="32"/>
      <c r="BJK170" s="32"/>
      <c r="BJL170" s="32"/>
      <c r="BJM170" s="32"/>
      <c r="BJN170" s="32"/>
      <c r="BJO170" s="32"/>
      <c r="BJP170" s="32"/>
      <c r="BJQ170" s="32"/>
      <c r="BJR170" s="32"/>
      <c r="BJS170" s="32"/>
      <c r="BJT170" s="32"/>
      <c r="BJU170" s="32"/>
      <c r="BJV170" s="32"/>
      <c r="BJW170" s="32"/>
      <c r="BJX170" s="32"/>
      <c r="BJY170" s="32"/>
      <c r="BJZ170" s="32"/>
      <c r="BKA170" s="32"/>
      <c r="BKB170" s="32"/>
      <c r="BKC170" s="32"/>
      <c r="BKD170" s="32"/>
      <c r="BKE170" s="32"/>
      <c r="BKF170" s="32"/>
      <c r="BKG170" s="32"/>
      <c r="BKH170" s="32"/>
      <c r="BKI170" s="32"/>
      <c r="BKJ170" s="32"/>
      <c r="BKK170" s="32"/>
      <c r="BKL170" s="32"/>
      <c r="BKM170" s="32"/>
      <c r="BKN170" s="32"/>
      <c r="BKO170" s="32"/>
      <c r="BKP170" s="32"/>
      <c r="BKQ170" s="32"/>
      <c r="BKR170" s="32"/>
      <c r="BKS170" s="32"/>
      <c r="BKT170" s="32"/>
      <c r="BKU170" s="32"/>
      <c r="BKV170" s="32"/>
      <c r="BKW170" s="32"/>
      <c r="BKX170" s="32"/>
      <c r="BKY170" s="32"/>
      <c r="BKZ170" s="32"/>
      <c r="BLA170" s="32"/>
      <c r="BLB170" s="32"/>
      <c r="BLC170" s="32"/>
      <c r="BLD170" s="32"/>
      <c r="BLE170" s="32"/>
      <c r="BLF170" s="32"/>
      <c r="BLG170" s="32"/>
      <c r="BLH170" s="32"/>
      <c r="BLI170" s="32"/>
      <c r="BLJ170" s="32"/>
      <c r="BLK170" s="32"/>
      <c r="BLL170" s="32"/>
      <c r="BLM170" s="32"/>
      <c r="BLN170" s="32"/>
      <c r="BLO170" s="32"/>
      <c r="BLP170" s="32"/>
      <c r="BLQ170" s="32"/>
      <c r="BLR170" s="32"/>
      <c r="BLS170" s="32"/>
      <c r="BLT170" s="32"/>
      <c r="BLU170" s="32"/>
      <c r="BLV170" s="32"/>
      <c r="BLW170" s="32"/>
      <c r="BLX170" s="32"/>
      <c r="BLY170" s="32"/>
      <c r="BLZ170" s="32"/>
      <c r="BMA170" s="32"/>
      <c r="BMB170" s="32"/>
      <c r="BMC170" s="32"/>
      <c r="BMD170" s="32"/>
      <c r="BME170" s="32"/>
      <c r="BMF170" s="32"/>
      <c r="BMG170" s="32"/>
      <c r="BMH170" s="32"/>
      <c r="BMI170" s="32"/>
      <c r="BMJ170" s="32"/>
      <c r="BMK170" s="32"/>
      <c r="BML170" s="32"/>
      <c r="BMM170" s="32"/>
      <c r="BMN170" s="32"/>
      <c r="BMO170" s="32"/>
      <c r="BMP170" s="32"/>
      <c r="BMQ170" s="32"/>
      <c r="BMR170" s="32"/>
      <c r="BMS170" s="32"/>
      <c r="BMT170" s="32"/>
      <c r="BMU170" s="32"/>
      <c r="BMV170" s="32"/>
      <c r="BMW170" s="32"/>
      <c r="BMX170" s="32"/>
      <c r="BMY170" s="32"/>
      <c r="BMZ170" s="32"/>
      <c r="BNA170" s="32"/>
      <c r="BNB170" s="32"/>
      <c r="BNC170" s="32"/>
      <c r="BND170" s="32"/>
      <c r="BNE170" s="32"/>
      <c r="BNF170" s="32"/>
      <c r="BNG170" s="32"/>
      <c r="BNH170" s="32"/>
      <c r="BNI170" s="32"/>
      <c r="BNJ170" s="32"/>
      <c r="BNK170" s="32"/>
      <c r="BNL170" s="32"/>
      <c r="BNM170" s="32"/>
      <c r="BNN170" s="32"/>
      <c r="BNO170" s="32"/>
      <c r="BNP170" s="32"/>
      <c r="BNQ170" s="32"/>
      <c r="BNR170" s="32"/>
      <c r="BNS170" s="32"/>
      <c r="BNT170" s="32"/>
      <c r="BNU170" s="32"/>
      <c r="BNV170" s="32"/>
      <c r="BNW170" s="32"/>
      <c r="BNX170" s="32"/>
      <c r="BNY170" s="32"/>
      <c r="BNZ170" s="32"/>
      <c r="BOA170" s="32"/>
      <c r="BOB170" s="32"/>
      <c r="BOC170" s="32"/>
      <c r="BOD170" s="32"/>
      <c r="BOE170" s="32"/>
      <c r="BOF170" s="32"/>
      <c r="BOG170" s="32"/>
      <c r="BOH170" s="32"/>
      <c r="BOI170" s="32"/>
      <c r="BOJ170" s="32"/>
      <c r="BOK170" s="32"/>
      <c r="BOL170" s="32"/>
      <c r="BOM170" s="32"/>
      <c r="BON170" s="32"/>
      <c r="BOO170" s="32"/>
      <c r="BOP170" s="32"/>
      <c r="BOQ170" s="32"/>
      <c r="BOR170" s="32"/>
      <c r="BOS170" s="32"/>
      <c r="BOT170" s="32"/>
      <c r="BOU170" s="32"/>
      <c r="BOV170" s="32"/>
      <c r="BOW170" s="32"/>
      <c r="BOX170" s="32"/>
      <c r="BOY170" s="32"/>
      <c r="BOZ170" s="32"/>
      <c r="BPA170" s="32"/>
      <c r="BPB170" s="32"/>
      <c r="BPC170" s="32"/>
      <c r="BPD170" s="32"/>
      <c r="BPE170" s="32"/>
      <c r="BPF170" s="32"/>
      <c r="BPG170" s="32"/>
      <c r="BPH170" s="32"/>
      <c r="BPI170" s="32"/>
      <c r="BPJ170" s="32"/>
      <c r="BPK170" s="32"/>
      <c r="BPL170" s="32"/>
      <c r="BPM170" s="32"/>
      <c r="BPN170" s="32"/>
      <c r="BPO170" s="32"/>
      <c r="BPP170" s="32"/>
      <c r="BPQ170" s="32"/>
      <c r="BPR170" s="32"/>
      <c r="BPS170" s="32"/>
      <c r="BPT170" s="32"/>
      <c r="BPU170" s="32"/>
      <c r="BPV170" s="32"/>
      <c r="BPW170" s="32"/>
      <c r="BPX170" s="32"/>
      <c r="BPY170" s="32"/>
      <c r="BPZ170" s="32"/>
      <c r="BQA170" s="32"/>
      <c r="BQB170" s="32"/>
      <c r="BQC170" s="32"/>
      <c r="BQD170" s="32"/>
      <c r="BQE170" s="32"/>
      <c r="BQF170" s="32"/>
      <c r="BQG170" s="32"/>
      <c r="BQH170" s="32"/>
      <c r="BQI170" s="32"/>
      <c r="BQJ170" s="32"/>
      <c r="BQK170" s="32"/>
      <c r="BQL170" s="32"/>
      <c r="BQM170" s="32"/>
      <c r="BQN170" s="32"/>
      <c r="BQO170" s="32"/>
      <c r="BQP170" s="32"/>
      <c r="BQQ170" s="32"/>
      <c r="BQR170" s="32"/>
      <c r="BQS170" s="32"/>
      <c r="BQT170" s="32"/>
      <c r="BQU170" s="32"/>
      <c r="BQV170" s="32"/>
      <c r="BQW170" s="32"/>
      <c r="BQX170" s="32"/>
      <c r="BQY170" s="32"/>
      <c r="BQZ170" s="32"/>
      <c r="BRA170" s="32"/>
      <c r="BRB170" s="32"/>
      <c r="BRC170" s="32"/>
      <c r="BRD170" s="32"/>
      <c r="BRE170" s="32"/>
      <c r="BRF170" s="32"/>
      <c r="BRG170" s="32"/>
      <c r="BRH170" s="32"/>
      <c r="BRI170" s="32"/>
      <c r="BRJ170" s="32"/>
      <c r="BRK170" s="32"/>
      <c r="BRL170" s="32"/>
      <c r="BRM170" s="32"/>
      <c r="BRN170" s="32"/>
      <c r="BRO170" s="32"/>
      <c r="BRP170" s="32"/>
      <c r="BRQ170" s="32"/>
      <c r="BRR170" s="32"/>
      <c r="BRS170" s="32"/>
      <c r="BRT170" s="32"/>
      <c r="BRU170" s="32"/>
      <c r="BRV170" s="32"/>
      <c r="BRW170" s="32"/>
      <c r="BRX170" s="32"/>
      <c r="BRY170" s="32"/>
      <c r="BRZ170" s="32"/>
      <c r="BSA170" s="32"/>
      <c r="BSB170" s="32"/>
    </row>
    <row r="171" spans="1:1848" s="32" customFormat="1" x14ac:dyDescent="0.2">
      <c r="A171" s="36" t="s">
        <v>13</v>
      </c>
      <c r="B171" s="30" t="s">
        <v>1</v>
      </c>
      <c r="C171" s="89">
        <v>65.599999999999994</v>
      </c>
      <c r="D171" s="89">
        <v>0</v>
      </c>
      <c r="E171" s="89">
        <v>0</v>
      </c>
      <c r="F171" s="89">
        <v>0</v>
      </c>
      <c r="G171" s="89">
        <v>0</v>
      </c>
      <c r="H171" s="89">
        <v>0</v>
      </c>
      <c r="I171" s="89">
        <v>0</v>
      </c>
      <c r="J171" s="89">
        <v>0</v>
      </c>
      <c r="K171" s="89">
        <v>0</v>
      </c>
      <c r="L171" s="89">
        <v>0</v>
      </c>
      <c r="M171" s="89">
        <v>0</v>
      </c>
      <c r="N171" s="35"/>
      <c r="O171" s="35"/>
    </row>
    <row r="172" spans="1:1848" s="32" customFormat="1" ht="22.5" customHeight="1" x14ac:dyDescent="0.2">
      <c r="A172" s="47" t="s">
        <v>34</v>
      </c>
      <c r="B172" s="30" t="s">
        <v>11</v>
      </c>
      <c r="C172" s="91">
        <f>C174+C178</f>
        <v>243490.5</v>
      </c>
      <c r="D172" s="91">
        <f t="shared" ref="D172:E172" si="102">D174+D178</f>
        <v>299166</v>
      </c>
      <c r="E172" s="91">
        <f t="shared" si="102"/>
        <v>347177.4</v>
      </c>
      <c r="F172" s="91">
        <f>F174+F178</f>
        <v>381497.60000000003</v>
      </c>
      <c r="G172" s="91">
        <f t="shared" ref="G172:M172" si="103">G174+G178</f>
        <v>429732.4</v>
      </c>
      <c r="H172" s="91">
        <f t="shared" si="103"/>
        <v>458051.9</v>
      </c>
      <c r="I172" s="91">
        <f t="shared" si="103"/>
        <v>459051.9</v>
      </c>
      <c r="J172" s="91">
        <f t="shared" si="103"/>
        <v>481511.7</v>
      </c>
      <c r="K172" s="91">
        <f t="shared" si="103"/>
        <v>483511.7</v>
      </c>
      <c r="L172" s="91">
        <f t="shared" si="103"/>
        <v>519778.7</v>
      </c>
      <c r="M172" s="91">
        <f t="shared" si="103"/>
        <v>522778.7</v>
      </c>
      <c r="N172" s="31"/>
      <c r="O172" s="31"/>
    </row>
    <row r="173" spans="1:1848" s="32" customFormat="1" x14ac:dyDescent="0.2">
      <c r="A173" s="36" t="s">
        <v>13</v>
      </c>
      <c r="B173" s="30" t="s">
        <v>1</v>
      </c>
      <c r="C173" s="89">
        <v>76.400000000000006</v>
      </c>
      <c r="D173" s="89">
        <f>D172/C172*100</f>
        <v>122.86557381088789</v>
      </c>
      <c r="E173" s="89">
        <f>E172/D172*100</f>
        <v>116.04841459256734</v>
      </c>
      <c r="F173" s="89">
        <f t="shared" ref="F173" si="104">F172/E172*100</f>
        <v>109.88549369861056</v>
      </c>
      <c r="G173" s="89">
        <f>G172/F172*100</f>
        <v>112.64353956617288</v>
      </c>
      <c r="H173" s="89">
        <f>H172/G172*100</f>
        <v>106.59003137766665</v>
      </c>
      <c r="I173" s="89">
        <f>I172/G172*100</f>
        <v>106.82273433420426</v>
      </c>
      <c r="J173" s="89">
        <f>J172/H172*100</f>
        <v>105.12164669549455</v>
      </c>
      <c r="K173" s="89">
        <f>K172/I172*100</f>
        <v>105.32832997750363</v>
      </c>
      <c r="L173" s="89">
        <f>L172/J172*100</f>
        <v>107.94726275602441</v>
      </c>
      <c r="M173" s="89">
        <f>M172/K172*100</f>
        <v>108.12120989006058</v>
      </c>
      <c r="N173" s="35"/>
      <c r="O173" s="35"/>
    </row>
    <row r="174" spans="1:1848" s="84" customFormat="1" ht="38.25" x14ac:dyDescent="0.2">
      <c r="A174" s="29" t="s">
        <v>53</v>
      </c>
      <c r="B174" s="77" t="s">
        <v>11</v>
      </c>
      <c r="C174" s="91">
        <f>SUM(C176:C177)</f>
        <v>233336.9</v>
      </c>
      <c r="D174" s="91">
        <f t="shared" ref="D174:E174" si="105">SUM(D176:D177)</f>
        <v>288701</v>
      </c>
      <c r="E174" s="91">
        <f t="shared" si="105"/>
        <v>336607.4</v>
      </c>
      <c r="F174" s="91">
        <f>SUM(F176:F177)</f>
        <v>365532.4</v>
      </c>
      <c r="G174" s="91">
        <f>SUM(G176:G177)</f>
        <v>414011</v>
      </c>
      <c r="H174" s="91">
        <f>SUM(H176:H177)</f>
        <v>439071</v>
      </c>
      <c r="I174" s="91">
        <f t="shared" ref="I174:M174" si="106">SUM(I176:I177)</f>
        <v>440071</v>
      </c>
      <c r="J174" s="91">
        <f t="shared" si="106"/>
        <v>461354</v>
      </c>
      <c r="K174" s="91">
        <f t="shared" si="106"/>
        <v>463354</v>
      </c>
      <c r="L174" s="91">
        <f t="shared" si="106"/>
        <v>497168</v>
      </c>
      <c r="M174" s="91">
        <f t="shared" si="106"/>
        <v>500168</v>
      </c>
      <c r="N174" s="31"/>
      <c r="O174" s="31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2"/>
      <c r="CI174" s="32"/>
      <c r="CJ174" s="32"/>
      <c r="CK174" s="32"/>
      <c r="CL174" s="32"/>
      <c r="CM174" s="32"/>
      <c r="CN174" s="32"/>
      <c r="CO174" s="32"/>
      <c r="CP174" s="32"/>
      <c r="CQ174" s="32"/>
      <c r="CR174" s="32"/>
      <c r="CS174" s="32"/>
      <c r="CT174" s="32"/>
      <c r="CU174" s="32"/>
      <c r="CV174" s="32"/>
      <c r="CW174" s="32"/>
      <c r="CX174" s="32"/>
      <c r="CY174" s="32"/>
      <c r="CZ174" s="32"/>
      <c r="DA174" s="32"/>
      <c r="DB174" s="32"/>
      <c r="DC174" s="32"/>
      <c r="DD174" s="32"/>
      <c r="DE174" s="32"/>
      <c r="DF174" s="32"/>
      <c r="DG174" s="32"/>
      <c r="DH174" s="32"/>
      <c r="DI174" s="32"/>
      <c r="DJ174" s="32"/>
      <c r="DK174" s="32"/>
      <c r="DL174" s="32"/>
      <c r="DM174" s="32"/>
      <c r="DN174" s="32"/>
      <c r="DO174" s="32"/>
      <c r="DP174" s="32"/>
      <c r="DQ174" s="32"/>
      <c r="DR174" s="32"/>
      <c r="DS174" s="32"/>
      <c r="DT174" s="32"/>
      <c r="DU174" s="32"/>
      <c r="DV174" s="32"/>
      <c r="DW174" s="32"/>
      <c r="DX174" s="32"/>
      <c r="DY174" s="32"/>
      <c r="DZ174" s="32"/>
      <c r="EA174" s="32"/>
      <c r="EB174" s="32"/>
      <c r="EC174" s="32"/>
      <c r="ED174" s="32"/>
      <c r="EE174" s="32"/>
      <c r="EF174" s="32"/>
      <c r="EG174" s="32"/>
      <c r="EH174" s="32"/>
      <c r="EI174" s="32"/>
      <c r="EJ174" s="32"/>
      <c r="EK174" s="32"/>
      <c r="EL174" s="32"/>
      <c r="EM174" s="32"/>
      <c r="EN174" s="32"/>
      <c r="EO174" s="32"/>
      <c r="EP174" s="32"/>
      <c r="EQ174" s="32"/>
      <c r="ER174" s="32"/>
      <c r="ES174" s="32"/>
      <c r="ET174" s="32"/>
      <c r="EU174" s="32"/>
      <c r="EV174" s="32"/>
      <c r="EW174" s="32"/>
      <c r="EX174" s="32"/>
      <c r="EY174" s="32"/>
      <c r="EZ174" s="32"/>
      <c r="FA174" s="32"/>
      <c r="FB174" s="32"/>
      <c r="FC174" s="32"/>
      <c r="FD174" s="32"/>
      <c r="FE174" s="32"/>
      <c r="FF174" s="32"/>
      <c r="FG174" s="32"/>
      <c r="FH174" s="32"/>
      <c r="FI174" s="32"/>
      <c r="FJ174" s="32"/>
      <c r="FK174" s="32"/>
      <c r="FL174" s="32"/>
      <c r="FM174" s="32"/>
      <c r="FN174" s="32"/>
      <c r="FO174" s="32"/>
      <c r="FP174" s="32"/>
      <c r="FQ174" s="32"/>
      <c r="FR174" s="32"/>
      <c r="FS174" s="32"/>
      <c r="FT174" s="32"/>
      <c r="FU174" s="32"/>
      <c r="FV174" s="32"/>
      <c r="FW174" s="32"/>
      <c r="FX174" s="32"/>
      <c r="FY174" s="32"/>
      <c r="FZ174" s="32"/>
      <c r="GA174" s="32"/>
      <c r="GB174" s="32"/>
      <c r="GC174" s="32"/>
      <c r="GD174" s="32"/>
      <c r="GE174" s="32"/>
      <c r="GF174" s="32"/>
      <c r="GG174" s="32"/>
      <c r="GH174" s="32"/>
      <c r="GI174" s="32"/>
      <c r="GJ174" s="32"/>
      <c r="GK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  <c r="IC174" s="32"/>
      <c r="ID174" s="32"/>
      <c r="IE174" s="32"/>
      <c r="IF174" s="32"/>
      <c r="IG174" s="32"/>
      <c r="IH174" s="32"/>
      <c r="II174" s="32"/>
      <c r="IJ174" s="32"/>
      <c r="IK174" s="32"/>
      <c r="IL174" s="32"/>
      <c r="IM174" s="32"/>
      <c r="IN174" s="32"/>
      <c r="IO174" s="32"/>
      <c r="IP174" s="32"/>
      <c r="IQ174" s="32"/>
      <c r="IR174" s="32"/>
      <c r="IS174" s="32"/>
      <c r="IT174" s="32"/>
      <c r="IU174" s="32"/>
      <c r="IV174" s="32"/>
      <c r="IW174" s="32"/>
      <c r="IX174" s="32"/>
      <c r="IY174" s="32"/>
      <c r="IZ174" s="32"/>
      <c r="JA174" s="32"/>
      <c r="JB174" s="32"/>
      <c r="JC174" s="32"/>
      <c r="JD174" s="32"/>
      <c r="JE174" s="32"/>
      <c r="JF174" s="32"/>
      <c r="JG174" s="32"/>
      <c r="JH174" s="32"/>
      <c r="JI174" s="32"/>
      <c r="JJ174" s="32"/>
      <c r="JK174" s="32"/>
      <c r="JL174" s="32"/>
      <c r="JM174" s="32"/>
      <c r="JN174" s="32"/>
      <c r="JO174" s="32"/>
      <c r="JP174" s="32"/>
      <c r="JQ174" s="32"/>
      <c r="JR174" s="32"/>
      <c r="JS174" s="32"/>
      <c r="JT174" s="32"/>
      <c r="JU174" s="32"/>
      <c r="JV174" s="32"/>
      <c r="JW174" s="32"/>
      <c r="JX174" s="32"/>
      <c r="JY174" s="32"/>
      <c r="JZ174" s="32"/>
      <c r="KA174" s="32"/>
      <c r="KB174" s="32"/>
      <c r="KC174" s="32"/>
      <c r="KD174" s="32"/>
      <c r="KE174" s="32"/>
      <c r="KF174" s="32"/>
      <c r="KG174" s="32"/>
      <c r="KH174" s="32"/>
      <c r="KI174" s="32"/>
      <c r="KJ174" s="32"/>
      <c r="KK174" s="32"/>
      <c r="KL174" s="32"/>
      <c r="KM174" s="32"/>
      <c r="KN174" s="32"/>
      <c r="KO174" s="32"/>
      <c r="KP174" s="32"/>
      <c r="KQ174" s="32"/>
      <c r="KR174" s="32"/>
      <c r="KS174" s="32"/>
      <c r="KT174" s="32"/>
      <c r="KU174" s="32"/>
      <c r="KV174" s="32"/>
      <c r="KW174" s="32"/>
      <c r="KX174" s="32"/>
      <c r="KY174" s="32"/>
      <c r="KZ174" s="32"/>
      <c r="LA174" s="32"/>
      <c r="LB174" s="32"/>
      <c r="LC174" s="32"/>
      <c r="LD174" s="32"/>
      <c r="LE174" s="32"/>
      <c r="LF174" s="32"/>
      <c r="LG174" s="32"/>
      <c r="LH174" s="32"/>
      <c r="LI174" s="32"/>
      <c r="LJ174" s="32"/>
      <c r="LK174" s="32"/>
      <c r="LL174" s="32"/>
      <c r="LM174" s="32"/>
      <c r="LN174" s="32"/>
      <c r="LO174" s="32"/>
      <c r="LP174" s="32"/>
      <c r="LQ174" s="32"/>
      <c r="LR174" s="32"/>
      <c r="LS174" s="32"/>
      <c r="LT174" s="32"/>
      <c r="LU174" s="32"/>
      <c r="LV174" s="32"/>
      <c r="LW174" s="32"/>
      <c r="LX174" s="32"/>
      <c r="LY174" s="32"/>
      <c r="LZ174" s="32"/>
      <c r="MA174" s="32"/>
      <c r="MB174" s="32"/>
      <c r="MC174" s="32"/>
      <c r="MD174" s="32"/>
      <c r="ME174" s="32"/>
      <c r="MF174" s="32"/>
      <c r="MG174" s="32"/>
      <c r="MH174" s="32"/>
      <c r="MI174" s="32"/>
      <c r="MJ174" s="32"/>
      <c r="MK174" s="32"/>
      <c r="ML174" s="32"/>
      <c r="MM174" s="32"/>
      <c r="MN174" s="32"/>
      <c r="MO174" s="32"/>
      <c r="MP174" s="32"/>
      <c r="MQ174" s="32"/>
      <c r="MR174" s="32"/>
      <c r="MS174" s="32"/>
      <c r="MT174" s="32"/>
      <c r="MU174" s="32"/>
      <c r="MV174" s="32"/>
      <c r="MW174" s="32"/>
      <c r="MX174" s="32"/>
      <c r="MY174" s="32"/>
      <c r="MZ174" s="32"/>
      <c r="NA174" s="32"/>
      <c r="NB174" s="32"/>
      <c r="NC174" s="32"/>
      <c r="ND174" s="32"/>
      <c r="NE174" s="32"/>
      <c r="NF174" s="32"/>
      <c r="NG174" s="32"/>
      <c r="NH174" s="32"/>
      <c r="NI174" s="32"/>
      <c r="NJ174" s="32"/>
      <c r="NK174" s="32"/>
      <c r="NL174" s="32"/>
      <c r="NM174" s="32"/>
      <c r="NN174" s="32"/>
      <c r="NO174" s="32"/>
      <c r="NP174" s="32"/>
      <c r="NQ174" s="32"/>
      <c r="NR174" s="32"/>
      <c r="NS174" s="32"/>
      <c r="NT174" s="32"/>
      <c r="NU174" s="32"/>
      <c r="NV174" s="32"/>
      <c r="NW174" s="32"/>
      <c r="NX174" s="32"/>
      <c r="NY174" s="32"/>
      <c r="NZ174" s="32"/>
      <c r="OA174" s="32"/>
      <c r="OB174" s="32"/>
      <c r="OC174" s="32"/>
      <c r="OD174" s="32"/>
      <c r="OE174" s="32"/>
      <c r="OF174" s="32"/>
      <c r="OG174" s="32"/>
      <c r="OH174" s="32"/>
      <c r="OI174" s="32"/>
      <c r="OJ174" s="32"/>
      <c r="OK174" s="32"/>
      <c r="OL174" s="32"/>
      <c r="OM174" s="32"/>
      <c r="ON174" s="32"/>
      <c r="OO174" s="32"/>
      <c r="OP174" s="32"/>
      <c r="OQ174" s="32"/>
      <c r="OR174" s="32"/>
      <c r="OS174" s="32"/>
      <c r="OT174" s="32"/>
      <c r="OU174" s="32"/>
      <c r="OV174" s="32"/>
      <c r="OW174" s="32"/>
      <c r="OX174" s="32"/>
      <c r="OY174" s="32"/>
      <c r="OZ174" s="32"/>
      <c r="PA174" s="32"/>
      <c r="PB174" s="32"/>
      <c r="PC174" s="32"/>
      <c r="PD174" s="32"/>
      <c r="PE174" s="32"/>
      <c r="PF174" s="32"/>
      <c r="PG174" s="32"/>
      <c r="PH174" s="32"/>
      <c r="PI174" s="32"/>
      <c r="PJ174" s="32"/>
      <c r="PK174" s="32"/>
      <c r="PL174" s="32"/>
      <c r="PM174" s="32"/>
      <c r="PN174" s="32"/>
      <c r="PO174" s="32"/>
      <c r="PP174" s="32"/>
      <c r="PQ174" s="32"/>
      <c r="PR174" s="32"/>
      <c r="PS174" s="32"/>
      <c r="PT174" s="32"/>
      <c r="PU174" s="32"/>
      <c r="PV174" s="32"/>
      <c r="PW174" s="32"/>
      <c r="PX174" s="32"/>
      <c r="PY174" s="32"/>
      <c r="PZ174" s="32"/>
      <c r="QA174" s="32"/>
      <c r="QB174" s="32"/>
      <c r="QC174" s="32"/>
      <c r="QD174" s="32"/>
      <c r="QE174" s="32"/>
      <c r="QF174" s="32"/>
      <c r="QG174" s="32"/>
      <c r="QH174" s="32"/>
      <c r="QI174" s="32"/>
      <c r="QJ174" s="32"/>
      <c r="QK174" s="32"/>
      <c r="QL174" s="32"/>
      <c r="QM174" s="32"/>
      <c r="QN174" s="32"/>
      <c r="QO174" s="32"/>
      <c r="QP174" s="32"/>
      <c r="QQ174" s="32"/>
      <c r="QR174" s="32"/>
      <c r="QS174" s="32"/>
      <c r="QT174" s="32"/>
      <c r="QU174" s="32"/>
      <c r="QV174" s="32"/>
      <c r="QW174" s="32"/>
      <c r="QX174" s="32"/>
      <c r="QY174" s="32"/>
      <c r="QZ174" s="32"/>
      <c r="RA174" s="32"/>
      <c r="RB174" s="32"/>
      <c r="RC174" s="32"/>
      <c r="RD174" s="32"/>
      <c r="RE174" s="32"/>
      <c r="RF174" s="32"/>
      <c r="RG174" s="32"/>
      <c r="RH174" s="32"/>
      <c r="RI174" s="32"/>
      <c r="RJ174" s="32"/>
      <c r="RK174" s="32"/>
      <c r="RL174" s="32"/>
      <c r="RM174" s="32"/>
      <c r="RN174" s="32"/>
      <c r="RO174" s="32"/>
      <c r="RP174" s="32"/>
      <c r="RQ174" s="32"/>
      <c r="RR174" s="32"/>
      <c r="RS174" s="32"/>
      <c r="RT174" s="32"/>
      <c r="RU174" s="32"/>
      <c r="RV174" s="32"/>
      <c r="RW174" s="32"/>
      <c r="RX174" s="32"/>
      <c r="RY174" s="32"/>
      <c r="RZ174" s="32"/>
      <c r="SA174" s="32"/>
      <c r="SB174" s="32"/>
      <c r="SC174" s="32"/>
      <c r="SD174" s="32"/>
      <c r="SE174" s="32"/>
      <c r="SF174" s="32"/>
      <c r="SG174" s="32"/>
      <c r="SH174" s="32"/>
      <c r="SI174" s="32"/>
      <c r="SJ174" s="32"/>
      <c r="SK174" s="32"/>
      <c r="SL174" s="32"/>
      <c r="SM174" s="32"/>
      <c r="SN174" s="32"/>
      <c r="SO174" s="32"/>
      <c r="SP174" s="32"/>
      <c r="SQ174" s="32"/>
      <c r="SR174" s="32"/>
      <c r="SS174" s="32"/>
      <c r="ST174" s="32"/>
      <c r="SU174" s="32"/>
      <c r="SV174" s="32"/>
      <c r="SW174" s="32"/>
      <c r="SX174" s="32"/>
      <c r="SY174" s="32"/>
      <c r="SZ174" s="32"/>
      <c r="TA174" s="32"/>
      <c r="TB174" s="32"/>
      <c r="TC174" s="32"/>
      <c r="TD174" s="32"/>
      <c r="TE174" s="32"/>
      <c r="TF174" s="32"/>
      <c r="TG174" s="32"/>
      <c r="TH174" s="32"/>
      <c r="TI174" s="32"/>
      <c r="TJ174" s="32"/>
      <c r="TK174" s="32"/>
      <c r="TL174" s="32"/>
      <c r="TM174" s="32"/>
      <c r="TN174" s="32"/>
      <c r="TO174" s="32"/>
      <c r="TP174" s="32"/>
      <c r="TQ174" s="32"/>
      <c r="TR174" s="32"/>
      <c r="TS174" s="32"/>
      <c r="TT174" s="32"/>
      <c r="TU174" s="32"/>
      <c r="TV174" s="32"/>
      <c r="TW174" s="32"/>
      <c r="TX174" s="32"/>
      <c r="TY174" s="32"/>
      <c r="TZ174" s="32"/>
      <c r="UA174" s="32"/>
      <c r="UB174" s="32"/>
      <c r="UC174" s="32"/>
      <c r="UD174" s="32"/>
      <c r="UE174" s="32"/>
      <c r="UF174" s="32"/>
      <c r="UG174" s="32"/>
      <c r="UH174" s="32"/>
      <c r="UI174" s="32"/>
      <c r="UJ174" s="32"/>
      <c r="UK174" s="32"/>
      <c r="UL174" s="32"/>
      <c r="UM174" s="32"/>
      <c r="UN174" s="32"/>
      <c r="UO174" s="32"/>
      <c r="UP174" s="32"/>
      <c r="UQ174" s="32"/>
      <c r="UR174" s="32"/>
      <c r="US174" s="32"/>
      <c r="UT174" s="32"/>
      <c r="UU174" s="32"/>
      <c r="UV174" s="32"/>
      <c r="UW174" s="32"/>
      <c r="UX174" s="32"/>
      <c r="UY174" s="32"/>
      <c r="UZ174" s="32"/>
      <c r="VA174" s="32"/>
      <c r="VB174" s="32"/>
      <c r="VC174" s="32"/>
      <c r="VD174" s="32"/>
      <c r="VE174" s="32"/>
      <c r="VF174" s="32"/>
      <c r="VG174" s="32"/>
      <c r="VH174" s="32"/>
      <c r="VI174" s="32"/>
      <c r="VJ174" s="32"/>
      <c r="VK174" s="32"/>
      <c r="VL174" s="32"/>
      <c r="VM174" s="32"/>
      <c r="VN174" s="32"/>
      <c r="VO174" s="32"/>
      <c r="VP174" s="32"/>
      <c r="VQ174" s="32"/>
      <c r="VR174" s="32"/>
      <c r="VS174" s="32"/>
      <c r="VT174" s="32"/>
      <c r="VU174" s="32"/>
      <c r="VV174" s="32"/>
      <c r="VW174" s="32"/>
      <c r="VX174" s="32"/>
      <c r="VY174" s="32"/>
      <c r="VZ174" s="32"/>
      <c r="WA174" s="32"/>
      <c r="WB174" s="32"/>
      <c r="WC174" s="32"/>
      <c r="WD174" s="32"/>
      <c r="WE174" s="32"/>
      <c r="WF174" s="32"/>
      <c r="WG174" s="32"/>
      <c r="WH174" s="32"/>
      <c r="WI174" s="32"/>
      <c r="WJ174" s="32"/>
      <c r="WK174" s="32"/>
      <c r="WL174" s="32"/>
      <c r="WM174" s="32"/>
      <c r="WN174" s="32"/>
      <c r="WO174" s="32"/>
      <c r="WP174" s="32"/>
      <c r="WQ174" s="32"/>
      <c r="WR174" s="32"/>
      <c r="WS174" s="32"/>
      <c r="WT174" s="32"/>
      <c r="WU174" s="32"/>
      <c r="WV174" s="32"/>
      <c r="WW174" s="32"/>
      <c r="WX174" s="32"/>
      <c r="WY174" s="32"/>
      <c r="WZ174" s="32"/>
      <c r="XA174" s="32"/>
      <c r="XB174" s="32"/>
      <c r="XC174" s="32"/>
      <c r="XD174" s="32"/>
      <c r="XE174" s="32"/>
      <c r="XF174" s="32"/>
      <c r="XG174" s="32"/>
      <c r="XH174" s="32"/>
      <c r="XI174" s="32"/>
      <c r="XJ174" s="32"/>
      <c r="XK174" s="32"/>
      <c r="XL174" s="32"/>
      <c r="XM174" s="32"/>
      <c r="XN174" s="32"/>
      <c r="XO174" s="32"/>
      <c r="XP174" s="32"/>
      <c r="XQ174" s="32"/>
      <c r="XR174" s="32"/>
      <c r="XS174" s="32"/>
      <c r="XT174" s="32"/>
      <c r="XU174" s="32"/>
      <c r="XV174" s="32"/>
      <c r="XW174" s="32"/>
      <c r="XX174" s="32"/>
      <c r="XY174" s="32"/>
      <c r="XZ174" s="32"/>
      <c r="YA174" s="32"/>
      <c r="YB174" s="32"/>
      <c r="YC174" s="32"/>
      <c r="YD174" s="32"/>
      <c r="YE174" s="32"/>
      <c r="YF174" s="32"/>
      <c r="YG174" s="32"/>
      <c r="YH174" s="32"/>
      <c r="YI174" s="32"/>
      <c r="YJ174" s="32"/>
      <c r="YK174" s="32"/>
      <c r="YL174" s="32"/>
      <c r="YM174" s="32"/>
      <c r="YN174" s="32"/>
      <c r="YO174" s="32"/>
      <c r="YP174" s="32"/>
      <c r="YQ174" s="32"/>
      <c r="YR174" s="32"/>
      <c r="YS174" s="32"/>
      <c r="YT174" s="32"/>
      <c r="YU174" s="32"/>
      <c r="YV174" s="32"/>
      <c r="YW174" s="32"/>
      <c r="YX174" s="32"/>
      <c r="YY174" s="32"/>
      <c r="YZ174" s="32"/>
      <c r="ZA174" s="32"/>
      <c r="ZB174" s="32"/>
      <c r="ZC174" s="32"/>
      <c r="ZD174" s="32"/>
      <c r="ZE174" s="32"/>
      <c r="ZF174" s="32"/>
      <c r="ZG174" s="32"/>
      <c r="ZH174" s="32"/>
      <c r="ZI174" s="32"/>
      <c r="ZJ174" s="32"/>
      <c r="ZK174" s="32"/>
      <c r="ZL174" s="32"/>
      <c r="ZM174" s="32"/>
      <c r="ZN174" s="32"/>
      <c r="ZO174" s="32"/>
      <c r="ZP174" s="32"/>
      <c r="ZQ174" s="32"/>
      <c r="ZR174" s="32"/>
      <c r="ZS174" s="32"/>
      <c r="ZT174" s="32"/>
      <c r="ZU174" s="32"/>
      <c r="ZV174" s="32"/>
      <c r="ZW174" s="32"/>
      <c r="ZX174" s="32"/>
      <c r="ZY174" s="32"/>
      <c r="ZZ174" s="32"/>
      <c r="AAA174" s="32"/>
      <c r="AAB174" s="32"/>
      <c r="AAC174" s="32"/>
      <c r="AAD174" s="32"/>
      <c r="AAE174" s="32"/>
      <c r="AAF174" s="32"/>
      <c r="AAG174" s="32"/>
      <c r="AAH174" s="32"/>
      <c r="AAI174" s="32"/>
      <c r="AAJ174" s="32"/>
      <c r="AAK174" s="32"/>
      <c r="AAL174" s="32"/>
      <c r="AAM174" s="32"/>
      <c r="AAN174" s="32"/>
      <c r="AAO174" s="32"/>
      <c r="AAP174" s="32"/>
      <c r="AAQ174" s="32"/>
      <c r="AAR174" s="32"/>
      <c r="AAS174" s="32"/>
      <c r="AAT174" s="32"/>
      <c r="AAU174" s="32"/>
      <c r="AAV174" s="32"/>
      <c r="AAW174" s="32"/>
      <c r="AAX174" s="32"/>
      <c r="AAY174" s="32"/>
      <c r="AAZ174" s="32"/>
      <c r="ABA174" s="32"/>
      <c r="ABB174" s="32"/>
      <c r="ABC174" s="32"/>
      <c r="ABD174" s="32"/>
      <c r="ABE174" s="32"/>
      <c r="ABF174" s="32"/>
      <c r="ABG174" s="32"/>
      <c r="ABH174" s="32"/>
      <c r="ABI174" s="32"/>
      <c r="ABJ174" s="32"/>
      <c r="ABK174" s="32"/>
      <c r="ABL174" s="32"/>
      <c r="ABM174" s="32"/>
      <c r="ABN174" s="32"/>
      <c r="ABO174" s="32"/>
      <c r="ABP174" s="32"/>
      <c r="ABQ174" s="32"/>
      <c r="ABR174" s="32"/>
      <c r="ABS174" s="32"/>
      <c r="ABT174" s="32"/>
      <c r="ABU174" s="32"/>
      <c r="ABV174" s="32"/>
      <c r="ABW174" s="32"/>
      <c r="ABX174" s="32"/>
      <c r="ABY174" s="32"/>
      <c r="ABZ174" s="32"/>
      <c r="ACA174" s="32"/>
      <c r="ACB174" s="32"/>
      <c r="ACC174" s="32"/>
      <c r="ACD174" s="32"/>
      <c r="ACE174" s="32"/>
      <c r="ACF174" s="32"/>
      <c r="ACG174" s="32"/>
      <c r="ACH174" s="32"/>
      <c r="ACI174" s="32"/>
      <c r="ACJ174" s="32"/>
      <c r="ACK174" s="32"/>
      <c r="ACL174" s="32"/>
      <c r="ACM174" s="32"/>
      <c r="ACN174" s="32"/>
      <c r="ACO174" s="32"/>
      <c r="ACP174" s="32"/>
      <c r="ACQ174" s="32"/>
      <c r="ACR174" s="32"/>
      <c r="ACS174" s="32"/>
      <c r="ACT174" s="32"/>
      <c r="ACU174" s="32"/>
      <c r="ACV174" s="32"/>
      <c r="ACW174" s="32"/>
      <c r="ACX174" s="32"/>
      <c r="ACY174" s="32"/>
      <c r="ACZ174" s="32"/>
      <c r="ADA174" s="32"/>
      <c r="ADB174" s="32"/>
      <c r="ADC174" s="32"/>
      <c r="ADD174" s="32"/>
      <c r="ADE174" s="32"/>
      <c r="ADF174" s="32"/>
      <c r="ADG174" s="32"/>
      <c r="ADH174" s="32"/>
      <c r="ADI174" s="32"/>
      <c r="ADJ174" s="32"/>
      <c r="ADK174" s="32"/>
      <c r="ADL174" s="32"/>
      <c r="ADM174" s="32"/>
      <c r="ADN174" s="32"/>
      <c r="ADO174" s="32"/>
      <c r="ADP174" s="32"/>
      <c r="ADQ174" s="32"/>
      <c r="ADR174" s="32"/>
      <c r="ADS174" s="32"/>
      <c r="ADT174" s="32"/>
      <c r="ADU174" s="32"/>
      <c r="ADV174" s="32"/>
      <c r="ADW174" s="32"/>
      <c r="ADX174" s="32"/>
      <c r="ADY174" s="32"/>
      <c r="ADZ174" s="32"/>
      <c r="AEA174" s="32"/>
      <c r="AEB174" s="32"/>
      <c r="AEC174" s="32"/>
      <c r="AED174" s="32"/>
      <c r="AEE174" s="32"/>
      <c r="AEF174" s="32"/>
      <c r="AEG174" s="32"/>
      <c r="AEH174" s="32"/>
      <c r="AEI174" s="32"/>
      <c r="AEJ174" s="32"/>
      <c r="AEK174" s="32"/>
      <c r="AEL174" s="32"/>
      <c r="AEM174" s="32"/>
      <c r="AEN174" s="32"/>
      <c r="AEO174" s="32"/>
      <c r="AEP174" s="32"/>
      <c r="AEQ174" s="32"/>
      <c r="AER174" s="32"/>
      <c r="AES174" s="32"/>
      <c r="AET174" s="32"/>
      <c r="AEU174" s="32"/>
      <c r="AEV174" s="32"/>
      <c r="AEW174" s="32"/>
      <c r="AEX174" s="32"/>
      <c r="AEY174" s="32"/>
      <c r="AEZ174" s="32"/>
      <c r="AFA174" s="32"/>
      <c r="AFB174" s="32"/>
      <c r="AFC174" s="32"/>
      <c r="AFD174" s="32"/>
      <c r="AFE174" s="32"/>
      <c r="AFF174" s="32"/>
      <c r="AFG174" s="32"/>
      <c r="AFH174" s="32"/>
      <c r="AFI174" s="32"/>
      <c r="AFJ174" s="32"/>
      <c r="AFK174" s="32"/>
      <c r="AFL174" s="32"/>
      <c r="AFM174" s="32"/>
      <c r="AFN174" s="32"/>
      <c r="AFO174" s="32"/>
      <c r="AFP174" s="32"/>
      <c r="AFQ174" s="32"/>
      <c r="AFR174" s="32"/>
      <c r="AFS174" s="32"/>
      <c r="AFT174" s="32"/>
      <c r="AFU174" s="32"/>
      <c r="AFV174" s="32"/>
      <c r="AFW174" s="32"/>
      <c r="AFX174" s="32"/>
      <c r="AFY174" s="32"/>
      <c r="AFZ174" s="32"/>
      <c r="AGA174" s="32"/>
      <c r="AGB174" s="32"/>
      <c r="AGC174" s="32"/>
      <c r="AGD174" s="32"/>
      <c r="AGE174" s="32"/>
      <c r="AGF174" s="32"/>
      <c r="AGG174" s="32"/>
      <c r="AGH174" s="32"/>
      <c r="AGI174" s="32"/>
      <c r="AGJ174" s="32"/>
      <c r="AGK174" s="32"/>
      <c r="AGL174" s="32"/>
      <c r="AGM174" s="32"/>
      <c r="AGN174" s="32"/>
      <c r="AGO174" s="32"/>
      <c r="AGP174" s="32"/>
      <c r="AGQ174" s="32"/>
      <c r="AGR174" s="32"/>
      <c r="AGS174" s="32"/>
      <c r="AGT174" s="32"/>
      <c r="AGU174" s="32"/>
      <c r="AGV174" s="32"/>
      <c r="AGW174" s="32"/>
      <c r="AGX174" s="32"/>
      <c r="AGY174" s="32"/>
      <c r="AGZ174" s="32"/>
      <c r="AHA174" s="32"/>
      <c r="AHB174" s="32"/>
      <c r="AHC174" s="32"/>
      <c r="AHD174" s="32"/>
      <c r="AHE174" s="32"/>
      <c r="AHF174" s="32"/>
      <c r="AHG174" s="32"/>
      <c r="AHH174" s="32"/>
      <c r="AHI174" s="32"/>
      <c r="AHJ174" s="32"/>
      <c r="AHK174" s="32"/>
      <c r="AHL174" s="32"/>
      <c r="AHM174" s="32"/>
      <c r="AHN174" s="32"/>
      <c r="AHO174" s="32"/>
      <c r="AHP174" s="32"/>
      <c r="AHQ174" s="32"/>
      <c r="AHR174" s="32"/>
      <c r="AHS174" s="32"/>
      <c r="AHT174" s="32"/>
      <c r="AHU174" s="32"/>
      <c r="AHV174" s="32"/>
      <c r="AHW174" s="32"/>
      <c r="AHX174" s="32"/>
      <c r="AHY174" s="32"/>
      <c r="AHZ174" s="32"/>
      <c r="AIA174" s="32"/>
      <c r="AIB174" s="32"/>
      <c r="AIC174" s="32"/>
      <c r="AID174" s="32"/>
      <c r="AIE174" s="32"/>
      <c r="AIF174" s="32"/>
      <c r="AIG174" s="32"/>
      <c r="AIH174" s="32"/>
      <c r="AII174" s="32"/>
      <c r="AIJ174" s="32"/>
      <c r="AIK174" s="32"/>
      <c r="AIL174" s="32"/>
      <c r="AIM174" s="32"/>
      <c r="AIN174" s="32"/>
      <c r="AIO174" s="32"/>
      <c r="AIP174" s="32"/>
      <c r="AIQ174" s="32"/>
      <c r="AIR174" s="32"/>
      <c r="AIS174" s="32"/>
      <c r="AIT174" s="32"/>
      <c r="AIU174" s="32"/>
      <c r="AIV174" s="32"/>
      <c r="AIW174" s="32"/>
      <c r="AIX174" s="32"/>
      <c r="AIY174" s="32"/>
      <c r="AIZ174" s="32"/>
      <c r="AJA174" s="32"/>
      <c r="AJB174" s="32"/>
      <c r="AJC174" s="32"/>
      <c r="AJD174" s="32"/>
      <c r="AJE174" s="32"/>
      <c r="AJF174" s="32"/>
      <c r="AJG174" s="32"/>
      <c r="AJH174" s="32"/>
      <c r="AJI174" s="32"/>
      <c r="AJJ174" s="32"/>
      <c r="AJK174" s="32"/>
      <c r="AJL174" s="32"/>
      <c r="AJM174" s="32"/>
      <c r="AJN174" s="32"/>
      <c r="AJO174" s="32"/>
      <c r="AJP174" s="32"/>
      <c r="AJQ174" s="32"/>
      <c r="AJR174" s="32"/>
      <c r="AJS174" s="32"/>
      <c r="AJT174" s="32"/>
      <c r="AJU174" s="32"/>
      <c r="AJV174" s="32"/>
      <c r="AJW174" s="32"/>
      <c r="AJX174" s="32"/>
      <c r="AJY174" s="32"/>
      <c r="AJZ174" s="32"/>
      <c r="AKA174" s="32"/>
      <c r="AKB174" s="32"/>
      <c r="AKC174" s="32"/>
      <c r="AKD174" s="32"/>
      <c r="AKE174" s="32"/>
      <c r="AKF174" s="32"/>
      <c r="AKG174" s="32"/>
      <c r="AKH174" s="32"/>
      <c r="AKI174" s="32"/>
      <c r="AKJ174" s="32"/>
      <c r="AKK174" s="32"/>
      <c r="AKL174" s="32"/>
      <c r="AKM174" s="32"/>
      <c r="AKN174" s="32"/>
      <c r="AKO174" s="32"/>
      <c r="AKP174" s="32"/>
      <c r="AKQ174" s="32"/>
      <c r="AKR174" s="32"/>
      <c r="AKS174" s="32"/>
      <c r="AKT174" s="32"/>
      <c r="AKU174" s="32"/>
      <c r="AKV174" s="32"/>
      <c r="AKW174" s="32"/>
      <c r="AKX174" s="32"/>
      <c r="AKY174" s="32"/>
      <c r="AKZ174" s="32"/>
      <c r="ALA174" s="32"/>
      <c r="ALB174" s="32"/>
      <c r="ALC174" s="32"/>
      <c r="ALD174" s="32"/>
      <c r="ALE174" s="32"/>
      <c r="ALF174" s="32"/>
      <c r="ALG174" s="32"/>
      <c r="ALH174" s="32"/>
      <c r="ALI174" s="32"/>
      <c r="ALJ174" s="32"/>
      <c r="ALK174" s="32"/>
      <c r="ALL174" s="32"/>
      <c r="ALM174" s="32"/>
      <c r="ALN174" s="32"/>
      <c r="ALO174" s="32"/>
      <c r="ALP174" s="32"/>
      <c r="ALQ174" s="32"/>
      <c r="ALR174" s="32"/>
      <c r="ALS174" s="32"/>
      <c r="ALT174" s="32"/>
      <c r="ALU174" s="32"/>
      <c r="ALV174" s="32"/>
      <c r="ALW174" s="32"/>
      <c r="ALX174" s="32"/>
      <c r="ALY174" s="32"/>
      <c r="ALZ174" s="32"/>
      <c r="AMA174" s="32"/>
      <c r="AMB174" s="32"/>
      <c r="AMC174" s="32"/>
      <c r="AMD174" s="32"/>
      <c r="AME174" s="32"/>
      <c r="AMF174" s="32"/>
      <c r="AMG174" s="32"/>
      <c r="AMH174" s="32"/>
      <c r="AMI174" s="32"/>
      <c r="AMJ174" s="32"/>
      <c r="AMK174" s="32"/>
      <c r="AML174" s="32"/>
      <c r="AMM174" s="32"/>
      <c r="AMN174" s="32"/>
      <c r="AMO174" s="32"/>
      <c r="AMP174" s="32"/>
      <c r="AMQ174" s="32"/>
      <c r="AMR174" s="32"/>
      <c r="AMS174" s="32"/>
      <c r="AMT174" s="32"/>
      <c r="AMU174" s="32"/>
      <c r="AMV174" s="32"/>
      <c r="AMW174" s="32"/>
      <c r="AMX174" s="32"/>
      <c r="AMY174" s="32"/>
      <c r="AMZ174" s="32"/>
      <c r="ANA174" s="32"/>
      <c r="ANB174" s="32"/>
      <c r="ANC174" s="32"/>
      <c r="AND174" s="32"/>
      <c r="ANE174" s="32"/>
      <c r="ANF174" s="32"/>
      <c r="ANG174" s="32"/>
      <c r="ANH174" s="32"/>
      <c r="ANI174" s="32"/>
      <c r="ANJ174" s="32"/>
      <c r="ANK174" s="32"/>
      <c r="ANL174" s="32"/>
      <c r="ANM174" s="32"/>
      <c r="ANN174" s="32"/>
      <c r="ANO174" s="32"/>
      <c r="ANP174" s="32"/>
      <c r="ANQ174" s="32"/>
      <c r="ANR174" s="32"/>
      <c r="ANS174" s="32"/>
      <c r="ANT174" s="32"/>
      <c r="ANU174" s="32"/>
      <c r="ANV174" s="32"/>
      <c r="ANW174" s="32"/>
      <c r="ANX174" s="32"/>
      <c r="ANY174" s="32"/>
      <c r="ANZ174" s="32"/>
      <c r="AOA174" s="32"/>
      <c r="AOB174" s="32"/>
      <c r="AOC174" s="32"/>
      <c r="AOD174" s="32"/>
      <c r="AOE174" s="32"/>
      <c r="AOF174" s="32"/>
      <c r="AOG174" s="32"/>
      <c r="AOH174" s="32"/>
      <c r="AOI174" s="32"/>
      <c r="AOJ174" s="32"/>
      <c r="AOK174" s="32"/>
      <c r="AOL174" s="32"/>
      <c r="AOM174" s="32"/>
      <c r="AON174" s="32"/>
      <c r="AOO174" s="32"/>
      <c r="AOP174" s="32"/>
      <c r="AOQ174" s="32"/>
      <c r="AOR174" s="32"/>
      <c r="AOS174" s="32"/>
      <c r="AOT174" s="32"/>
      <c r="AOU174" s="32"/>
      <c r="AOV174" s="32"/>
      <c r="AOW174" s="32"/>
      <c r="AOX174" s="32"/>
      <c r="AOY174" s="32"/>
      <c r="AOZ174" s="32"/>
      <c r="APA174" s="32"/>
      <c r="APB174" s="32"/>
      <c r="APC174" s="32"/>
      <c r="APD174" s="32"/>
      <c r="APE174" s="32"/>
      <c r="APF174" s="32"/>
      <c r="APG174" s="32"/>
      <c r="APH174" s="32"/>
      <c r="API174" s="32"/>
      <c r="APJ174" s="32"/>
      <c r="APK174" s="32"/>
      <c r="APL174" s="32"/>
      <c r="APM174" s="32"/>
      <c r="APN174" s="32"/>
      <c r="APO174" s="32"/>
      <c r="APP174" s="32"/>
      <c r="APQ174" s="32"/>
      <c r="APR174" s="32"/>
      <c r="APS174" s="32"/>
      <c r="APT174" s="32"/>
      <c r="APU174" s="32"/>
      <c r="APV174" s="32"/>
      <c r="APW174" s="32"/>
      <c r="APX174" s="32"/>
      <c r="APY174" s="32"/>
      <c r="APZ174" s="32"/>
      <c r="AQA174" s="32"/>
      <c r="AQB174" s="32"/>
      <c r="AQC174" s="32"/>
      <c r="AQD174" s="32"/>
      <c r="AQE174" s="32"/>
      <c r="AQF174" s="32"/>
      <c r="AQG174" s="32"/>
      <c r="AQH174" s="32"/>
      <c r="AQI174" s="32"/>
      <c r="AQJ174" s="32"/>
      <c r="AQK174" s="32"/>
      <c r="AQL174" s="32"/>
      <c r="AQM174" s="32"/>
      <c r="AQN174" s="32"/>
      <c r="AQO174" s="32"/>
      <c r="AQP174" s="32"/>
      <c r="AQQ174" s="32"/>
      <c r="AQR174" s="32"/>
      <c r="AQS174" s="32"/>
      <c r="AQT174" s="32"/>
      <c r="AQU174" s="32"/>
      <c r="AQV174" s="32"/>
      <c r="AQW174" s="32"/>
      <c r="AQX174" s="32"/>
      <c r="AQY174" s="32"/>
      <c r="AQZ174" s="32"/>
      <c r="ARA174" s="32"/>
      <c r="ARB174" s="32"/>
      <c r="ARC174" s="32"/>
      <c r="ARD174" s="32"/>
      <c r="ARE174" s="32"/>
      <c r="ARF174" s="32"/>
      <c r="ARG174" s="32"/>
      <c r="ARH174" s="32"/>
      <c r="ARI174" s="32"/>
      <c r="ARJ174" s="32"/>
      <c r="ARK174" s="32"/>
      <c r="ARL174" s="32"/>
      <c r="ARM174" s="32"/>
      <c r="ARN174" s="32"/>
      <c r="ARO174" s="32"/>
      <c r="ARP174" s="32"/>
      <c r="ARQ174" s="32"/>
      <c r="ARR174" s="32"/>
      <c r="ARS174" s="32"/>
      <c r="ART174" s="32"/>
      <c r="ARU174" s="32"/>
      <c r="ARV174" s="32"/>
      <c r="ARW174" s="32"/>
      <c r="ARX174" s="32"/>
      <c r="ARY174" s="32"/>
      <c r="ARZ174" s="32"/>
      <c r="ASA174" s="32"/>
      <c r="ASB174" s="32"/>
      <c r="ASC174" s="32"/>
      <c r="ASD174" s="32"/>
      <c r="ASE174" s="32"/>
      <c r="ASF174" s="32"/>
      <c r="ASG174" s="32"/>
      <c r="ASH174" s="32"/>
      <c r="ASI174" s="32"/>
      <c r="ASJ174" s="32"/>
      <c r="ASK174" s="32"/>
      <c r="ASL174" s="32"/>
      <c r="ASM174" s="32"/>
      <c r="ASN174" s="32"/>
      <c r="ASO174" s="32"/>
      <c r="ASP174" s="32"/>
      <c r="ASQ174" s="32"/>
      <c r="ASR174" s="32"/>
      <c r="ASS174" s="32"/>
      <c r="AST174" s="32"/>
      <c r="ASU174" s="32"/>
      <c r="ASV174" s="32"/>
      <c r="ASW174" s="32"/>
      <c r="ASX174" s="32"/>
      <c r="ASY174" s="32"/>
      <c r="ASZ174" s="32"/>
      <c r="ATA174" s="32"/>
      <c r="ATB174" s="32"/>
      <c r="ATC174" s="32"/>
      <c r="ATD174" s="32"/>
      <c r="ATE174" s="32"/>
      <c r="ATF174" s="32"/>
      <c r="ATG174" s="32"/>
      <c r="ATH174" s="32"/>
      <c r="ATI174" s="32"/>
      <c r="ATJ174" s="32"/>
      <c r="ATK174" s="32"/>
      <c r="ATL174" s="32"/>
      <c r="ATM174" s="32"/>
      <c r="ATN174" s="32"/>
      <c r="ATO174" s="32"/>
      <c r="ATP174" s="32"/>
      <c r="ATQ174" s="32"/>
      <c r="ATR174" s="32"/>
      <c r="ATS174" s="32"/>
      <c r="ATT174" s="32"/>
      <c r="ATU174" s="32"/>
      <c r="ATV174" s="32"/>
      <c r="ATW174" s="32"/>
      <c r="ATX174" s="32"/>
      <c r="ATY174" s="32"/>
      <c r="ATZ174" s="32"/>
      <c r="AUA174" s="32"/>
      <c r="AUB174" s="32"/>
      <c r="AUC174" s="32"/>
      <c r="AUD174" s="32"/>
      <c r="AUE174" s="32"/>
      <c r="AUF174" s="32"/>
      <c r="AUG174" s="32"/>
      <c r="AUH174" s="32"/>
      <c r="AUI174" s="32"/>
      <c r="AUJ174" s="32"/>
      <c r="AUK174" s="32"/>
      <c r="AUL174" s="32"/>
      <c r="AUM174" s="32"/>
      <c r="AUN174" s="32"/>
      <c r="AUO174" s="32"/>
      <c r="AUP174" s="32"/>
      <c r="AUQ174" s="32"/>
      <c r="AUR174" s="32"/>
      <c r="AUS174" s="32"/>
      <c r="AUT174" s="32"/>
      <c r="AUU174" s="32"/>
      <c r="AUV174" s="32"/>
      <c r="AUW174" s="32"/>
      <c r="AUX174" s="32"/>
      <c r="AUY174" s="32"/>
      <c r="AUZ174" s="32"/>
      <c r="AVA174" s="32"/>
      <c r="AVB174" s="32"/>
      <c r="AVC174" s="32"/>
      <c r="AVD174" s="32"/>
      <c r="AVE174" s="32"/>
      <c r="AVF174" s="32"/>
      <c r="AVG174" s="32"/>
      <c r="AVH174" s="32"/>
      <c r="AVI174" s="32"/>
      <c r="AVJ174" s="32"/>
      <c r="AVK174" s="32"/>
      <c r="AVL174" s="32"/>
      <c r="AVM174" s="32"/>
      <c r="AVN174" s="32"/>
      <c r="AVO174" s="32"/>
      <c r="AVP174" s="32"/>
      <c r="AVQ174" s="32"/>
      <c r="AVR174" s="32"/>
      <c r="AVS174" s="32"/>
      <c r="AVT174" s="32"/>
      <c r="AVU174" s="32"/>
      <c r="AVV174" s="32"/>
      <c r="AVW174" s="32"/>
      <c r="AVX174" s="32"/>
      <c r="AVY174" s="32"/>
      <c r="AVZ174" s="32"/>
      <c r="AWA174" s="32"/>
      <c r="AWB174" s="32"/>
      <c r="AWC174" s="32"/>
      <c r="AWD174" s="32"/>
      <c r="AWE174" s="32"/>
      <c r="AWF174" s="32"/>
      <c r="AWG174" s="32"/>
      <c r="AWH174" s="32"/>
      <c r="AWI174" s="32"/>
      <c r="AWJ174" s="32"/>
      <c r="AWK174" s="32"/>
      <c r="AWL174" s="32"/>
      <c r="AWM174" s="32"/>
      <c r="AWN174" s="32"/>
      <c r="AWO174" s="32"/>
      <c r="AWP174" s="32"/>
      <c r="AWQ174" s="32"/>
      <c r="AWR174" s="32"/>
      <c r="AWS174" s="32"/>
      <c r="AWT174" s="32"/>
      <c r="AWU174" s="32"/>
      <c r="AWV174" s="32"/>
      <c r="AWW174" s="32"/>
      <c r="AWX174" s="32"/>
      <c r="AWY174" s="32"/>
      <c r="AWZ174" s="32"/>
      <c r="AXA174" s="32"/>
      <c r="AXB174" s="32"/>
      <c r="AXC174" s="32"/>
      <c r="AXD174" s="32"/>
      <c r="AXE174" s="32"/>
      <c r="AXF174" s="32"/>
      <c r="AXG174" s="32"/>
      <c r="AXH174" s="32"/>
      <c r="AXI174" s="32"/>
      <c r="AXJ174" s="32"/>
      <c r="AXK174" s="32"/>
      <c r="AXL174" s="32"/>
      <c r="AXM174" s="32"/>
      <c r="AXN174" s="32"/>
      <c r="AXO174" s="32"/>
      <c r="AXP174" s="32"/>
      <c r="AXQ174" s="32"/>
      <c r="AXR174" s="32"/>
      <c r="AXS174" s="32"/>
      <c r="AXT174" s="32"/>
      <c r="AXU174" s="32"/>
      <c r="AXV174" s="32"/>
      <c r="AXW174" s="32"/>
      <c r="AXX174" s="32"/>
      <c r="AXY174" s="32"/>
      <c r="AXZ174" s="32"/>
      <c r="AYA174" s="32"/>
      <c r="AYB174" s="32"/>
      <c r="AYC174" s="32"/>
      <c r="AYD174" s="32"/>
      <c r="AYE174" s="32"/>
      <c r="AYF174" s="32"/>
      <c r="AYG174" s="32"/>
      <c r="AYH174" s="32"/>
      <c r="AYI174" s="32"/>
      <c r="AYJ174" s="32"/>
      <c r="AYK174" s="32"/>
      <c r="AYL174" s="32"/>
      <c r="AYM174" s="32"/>
      <c r="AYN174" s="32"/>
      <c r="AYO174" s="32"/>
      <c r="AYP174" s="32"/>
      <c r="AYQ174" s="32"/>
      <c r="AYR174" s="32"/>
      <c r="AYS174" s="32"/>
      <c r="AYT174" s="32"/>
      <c r="AYU174" s="32"/>
      <c r="AYV174" s="32"/>
      <c r="AYW174" s="32"/>
      <c r="AYX174" s="32"/>
      <c r="AYY174" s="32"/>
      <c r="AYZ174" s="32"/>
      <c r="AZA174" s="32"/>
      <c r="AZB174" s="32"/>
      <c r="AZC174" s="32"/>
      <c r="AZD174" s="32"/>
      <c r="AZE174" s="32"/>
      <c r="AZF174" s="32"/>
      <c r="AZG174" s="32"/>
      <c r="AZH174" s="32"/>
      <c r="AZI174" s="32"/>
      <c r="AZJ174" s="32"/>
      <c r="AZK174" s="32"/>
      <c r="AZL174" s="32"/>
      <c r="AZM174" s="32"/>
      <c r="AZN174" s="32"/>
      <c r="AZO174" s="32"/>
      <c r="AZP174" s="32"/>
      <c r="AZQ174" s="32"/>
      <c r="AZR174" s="32"/>
      <c r="AZS174" s="32"/>
      <c r="AZT174" s="32"/>
      <c r="AZU174" s="32"/>
      <c r="AZV174" s="32"/>
      <c r="AZW174" s="32"/>
      <c r="AZX174" s="32"/>
      <c r="AZY174" s="32"/>
      <c r="AZZ174" s="32"/>
      <c r="BAA174" s="32"/>
      <c r="BAB174" s="32"/>
      <c r="BAC174" s="32"/>
      <c r="BAD174" s="32"/>
      <c r="BAE174" s="32"/>
      <c r="BAF174" s="32"/>
      <c r="BAG174" s="32"/>
      <c r="BAH174" s="32"/>
      <c r="BAI174" s="32"/>
      <c r="BAJ174" s="32"/>
      <c r="BAK174" s="32"/>
      <c r="BAL174" s="32"/>
      <c r="BAM174" s="32"/>
      <c r="BAN174" s="32"/>
      <c r="BAO174" s="32"/>
      <c r="BAP174" s="32"/>
      <c r="BAQ174" s="32"/>
      <c r="BAR174" s="32"/>
      <c r="BAS174" s="32"/>
      <c r="BAT174" s="32"/>
      <c r="BAU174" s="32"/>
      <c r="BAV174" s="32"/>
      <c r="BAW174" s="32"/>
      <c r="BAX174" s="32"/>
      <c r="BAY174" s="32"/>
      <c r="BAZ174" s="32"/>
      <c r="BBA174" s="32"/>
      <c r="BBB174" s="32"/>
      <c r="BBC174" s="32"/>
      <c r="BBD174" s="32"/>
      <c r="BBE174" s="32"/>
      <c r="BBF174" s="32"/>
      <c r="BBG174" s="32"/>
      <c r="BBH174" s="32"/>
      <c r="BBI174" s="32"/>
      <c r="BBJ174" s="32"/>
      <c r="BBK174" s="32"/>
      <c r="BBL174" s="32"/>
      <c r="BBM174" s="32"/>
      <c r="BBN174" s="32"/>
      <c r="BBO174" s="32"/>
      <c r="BBP174" s="32"/>
      <c r="BBQ174" s="32"/>
      <c r="BBR174" s="32"/>
      <c r="BBS174" s="32"/>
      <c r="BBT174" s="32"/>
      <c r="BBU174" s="32"/>
      <c r="BBV174" s="32"/>
      <c r="BBW174" s="32"/>
      <c r="BBX174" s="32"/>
      <c r="BBY174" s="32"/>
      <c r="BBZ174" s="32"/>
      <c r="BCA174" s="32"/>
      <c r="BCB174" s="32"/>
      <c r="BCC174" s="32"/>
      <c r="BCD174" s="32"/>
      <c r="BCE174" s="32"/>
      <c r="BCF174" s="32"/>
      <c r="BCG174" s="32"/>
      <c r="BCH174" s="32"/>
      <c r="BCI174" s="32"/>
      <c r="BCJ174" s="32"/>
      <c r="BCK174" s="32"/>
      <c r="BCL174" s="32"/>
      <c r="BCM174" s="32"/>
      <c r="BCN174" s="32"/>
      <c r="BCO174" s="32"/>
      <c r="BCP174" s="32"/>
      <c r="BCQ174" s="32"/>
      <c r="BCR174" s="32"/>
      <c r="BCS174" s="32"/>
      <c r="BCT174" s="32"/>
      <c r="BCU174" s="32"/>
      <c r="BCV174" s="32"/>
      <c r="BCW174" s="32"/>
      <c r="BCX174" s="32"/>
      <c r="BCY174" s="32"/>
      <c r="BCZ174" s="32"/>
      <c r="BDA174" s="32"/>
      <c r="BDB174" s="32"/>
      <c r="BDC174" s="32"/>
      <c r="BDD174" s="32"/>
      <c r="BDE174" s="32"/>
      <c r="BDF174" s="32"/>
      <c r="BDG174" s="32"/>
      <c r="BDH174" s="32"/>
      <c r="BDI174" s="32"/>
      <c r="BDJ174" s="32"/>
      <c r="BDK174" s="32"/>
      <c r="BDL174" s="32"/>
      <c r="BDM174" s="32"/>
      <c r="BDN174" s="32"/>
      <c r="BDO174" s="32"/>
      <c r="BDP174" s="32"/>
      <c r="BDQ174" s="32"/>
      <c r="BDR174" s="32"/>
      <c r="BDS174" s="32"/>
      <c r="BDT174" s="32"/>
      <c r="BDU174" s="32"/>
      <c r="BDV174" s="32"/>
      <c r="BDW174" s="32"/>
      <c r="BDX174" s="32"/>
      <c r="BDY174" s="32"/>
      <c r="BDZ174" s="32"/>
      <c r="BEA174" s="32"/>
      <c r="BEB174" s="32"/>
      <c r="BEC174" s="32"/>
      <c r="BED174" s="32"/>
      <c r="BEE174" s="32"/>
      <c r="BEF174" s="32"/>
      <c r="BEG174" s="32"/>
      <c r="BEH174" s="32"/>
      <c r="BEI174" s="32"/>
      <c r="BEJ174" s="32"/>
      <c r="BEK174" s="32"/>
      <c r="BEL174" s="32"/>
      <c r="BEM174" s="32"/>
      <c r="BEN174" s="32"/>
      <c r="BEO174" s="32"/>
      <c r="BEP174" s="32"/>
      <c r="BEQ174" s="32"/>
      <c r="BER174" s="32"/>
      <c r="BES174" s="32"/>
      <c r="BET174" s="32"/>
      <c r="BEU174" s="32"/>
      <c r="BEV174" s="32"/>
      <c r="BEW174" s="32"/>
      <c r="BEX174" s="32"/>
      <c r="BEY174" s="32"/>
      <c r="BEZ174" s="32"/>
      <c r="BFA174" s="32"/>
      <c r="BFB174" s="32"/>
      <c r="BFC174" s="32"/>
      <c r="BFD174" s="32"/>
      <c r="BFE174" s="32"/>
      <c r="BFF174" s="32"/>
      <c r="BFG174" s="32"/>
      <c r="BFH174" s="32"/>
      <c r="BFI174" s="32"/>
      <c r="BFJ174" s="32"/>
      <c r="BFK174" s="32"/>
      <c r="BFL174" s="32"/>
      <c r="BFM174" s="32"/>
      <c r="BFN174" s="32"/>
      <c r="BFO174" s="32"/>
      <c r="BFP174" s="32"/>
      <c r="BFQ174" s="32"/>
      <c r="BFR174" s="32"/>
      <c r="BFS174" s="32"/>
      <c r="BFT174" s="32"/>
      <c r="BFU174" s="32"/>
      <c r="BFV174" s="32"/>
      <c r="BFW174" s="32"/>
      <c r="BFX174" s="32"/>
      <c r="BFY174" s="32"/>
      <c r="BFZ174" s="32"/>
      <c r="BGA174" s="32"/>
      <c r="BGB174" s="32"/>
      <c r="BGC174" s="32"/>
      <c r="BGD174" s="32"/>
      <c r="BGE174" s="32"/>
      <c r="BGF174" s="32"/>
      <c r="BGG174" s="32"/>
      <c r="BGH174" s="32"/>
      <c r="BGI174" s="32"/>
      <c r="BGJ174" s="32"/>
      <c r="BGK174" s="32"/>
      <c r="BGL174" s="32"/>
      <c r="BGM174" s="32"/>
      <c r="BGN174" s="32"/>
      <c r="BGO174" s="32"/>
      <c r="BGP174" s="32"/>
      <c r="BGQ174" s="32"/>
      <c r="BGR174" s="32"/>
      <c r="BGS174" s="32"/>
      <c r="BGT174" s="32"/>
      <c r="BGU174" s="32"/>
      <c r="BGV174" s="32"/>
      <c r="BGW174" s="32"/>
      <c r="BGX174" s="32"/>
      <c r="BGY174" s="32"/>
      <c r="BGZ174" s="32"/>
      <c r="BHA174" s="32"/>
      <c r="BHB174" s="32"/>
      <c r="BHC174" s="32"/>
      <c r="BHD174" s="32"/>
      <c r="BHE174" s="32"/>
      <c r="BHF174" s="32"/>
      <c r="BHG174" s="32"/>
      <c r="BHH174" s="32"/>
      <c r="BHI174" s="32"/>
      <c r="BHJ174" s="32"/>
      <c r="BHK174" s="32"/>
      <c r="BHL174" s="32"/>
      <c r="BHM174" s="32"/>
      <c r="BHN174" s="32"/>
      <c r="BHO174" s="32"/>
      <c r="BHP174" s="32"/>
      <c r="BHQ174" s="32"/>
      <c r="BHR174" s="32"/>
      <c r="BHS174" s="32"/>
      <c r="BHT174" s="32"/>
      <c r="BHU174" s="32"/>
      <c r="BHV174" s="32"/>
      <c r="BHW174" s="32"/>
      <c r="BHX174" s="32"/>
      <c r="BHY174" s="32"/>
      <c r="BHZ174" s="32"/>
      <c r="BIA174" s="32"/>
      <c r="BIB174" s="32"/>
      <c r="BIC174" s="32"/>
      <c r="BID174" s="32"/>
      <c r="BIE174" s="32"/>
      <c r="BIF174" s="32"/>
      <c r="BIG174" s="32"/>
      <c r="BIH174" s="32"/>
      <c r="BII174" s="32"/>
      <c r="BIJ174" s="32"/>
      <c r="BIK174" s="32"/>
      <c r="BIL174" s="32"/>
      <c r="BIM174" s="32"/>
      <c r="BIN174" s="32"/>
      <c r="BIO174" s="32"/>
      <c r="BIP174" s="32"/>
      <c r="BIQ174" s="32"/>
      <c r="BIR174" s="32"/>
      <c r="BIS174" s="32"/>
      <c r="BIT174" s="32"/>
      <c r="BIU174" s="32"/>
      <c r="BIV174" s="32"/>
      <c r="BIW174" s="32"/>
      <c r="BIX174" s="32"/>
      <c r="BIY174" s="32"/>
      <c r="BIZ174" s="32"/>
      <c r="BJA174" s="32"/>
      <c r="BJB174" s="32"/>
      <c r="BJC174" s="32"/>
      <c r="BJD174" s="32"/>
      <c r="BJE174" s="32"/>
      <c r="BJF174" s="32"/>
      <c r="BJG174" s="32"/>
      <c r="BJH174" s="32"/>
      <c r="BJI174" s="32"/>
      <c r="BJJ174" s="32"/>
      <c r="BJK174" s="32"/>
      <c r="BJL174" s="32"/>
      <c r="BJM174" s="32"/>
      <c r="BJN174" s="32"/>
      <c r="BJO174" s="32"/>
      <c r="BJP174" s="32"/>
      <c r="BJQ174" s="32"/>
      <c r="BJR174" s="32"/>
      <c r="BJS174" s="32"/>
      <c r="BJT174" s="32"/>
      <c r="BJU174" s="32"/>
      <c r="BJV174" s="32"/>
      <c r="BJW174" s="32"/>
      <c r="BJX174" s="32"/>
      <c r="BJY174" s="32"/>
      <c r="BJZ174" s="32"/>
      <c r="BKA174" s="32"/>
      <c r="BKB174" s="32"/>
      <c r="BKC174" s="32"/>
      <c r="BKD174" s="32"/>
      <c r="BKE174" s="32"/>
      <c r="BKF174" s="32"/>
      <c r="BKG174" s="32"/>
      <c r="BKH174" s="32"/>
      <c r="BKI174" s="32"/>
      <c r="BKJ174" s="32"/>
      <c r="BKK174" s="32"/>
      <c r="BKL174" s="32"/>
      <c r="BKM174" s="32"/>
      <c r="BKN174" s="32"/>
      <c r="BKO174" s="32"/>
      <c r="BKP174" s="32"/>
      <c r="BKQ174" s="32"/>
      <c r="BKR174" s="32"/>
      <c r="BKS174" s="32"/>
      <c r="BKT174" s="32"/>
      <c r="BKU174" s="32"/>
      <c r="BKV174" s="32"/>
      <c r="BKW174" s="32"/>
      <c r="BKX174" s="32"/>
      <c r="BKY174" s="32"/>
      <c r="BKZ174" s="32"/>
      <c r="BLA174" s="32"/>
      <c r="BLB174" s="32"/>
      <c r="BLC174" s="32"/>
      <c r="BLD174" s="32"/>
      <c r="BLE174" s="32"/>
      <c r="BLF174" s="32"/>
      <c r="BLG174" s="32"/>
      <c r="BLH174" s="32"/>
      <c r="BLI174" s="32"/>
      <c r="BLJ174" s="32"/>
      <c r="BLK174" s="32"/>
      <c r="BLL174" s="32"/>
      <c r="BLM174" s="32"/>
      <c r="BLN174" s="32"/>
      <c r="BLO174" s="32"/>
      <c r="BLP174" s="32"/>
      <c r="BLQ174" s="32"/>
      <c r="BLR174" s="32"/>
      <c r="BLS174" s="32"/>
      <c r="BLT174" s="32"/>
      <c r="BLU174" s="32"/>
      <c r="BLV174" s="32"/>
      <c r="BLW174" s="32"/>
      <c r="BLX174" s="32"/>
      <c r="BLY174" s="32"/>
      <c r="BLZ174" s="32"/>
      <c r="BMA174" s="32"/>
      <c r="BMB174" s="32"/>
      <c r="BMC174" s="32"/>
      <c r="BMD174" s="32"/>
      <c r="BME174" s="32"/>
      <c r="BMF174" s="32"/>
      <c r="BMG174" s="32"/>
      <c r="BMH174" s="32"/>
      <c r="BMI174" s="32"/>
      <c r="BMJ174" s="32"/>
      <c r="BMK174" s="32"/>
      <c r="BML174" s="32"/>
      <c r="BMM174" s="32"/>
      <c r="BMN174" s="32"/>
      <c r="BMO174" s="32"/>
      <c r="BMP174" s="32"/>
      <c r="BMQ174" s="32"/>
      <c r="BMR174" s="32"/>
      <c r="BMS174" s="32"/>
      <c r="BMT174" s="32"/>
      <c r="BMU174" s="32"/>
      <c r="BMV174" s="32"/>
      <c r="BMW174" s="32"/>
      <c r="BMX174" s="32"/>
      <c r="BMY174" s="32"/>
      <c r="BMZ174" s="32"/>
      <c r="BNA174" s="32"/>
      <c r="BNB174" s="32"/>
      <c r="BNC174" s="32"/>
      <c r="BND174" s="32"/>
      <c r="BNE174" s="32"/>
      <c r="BNF174" s="32"/>
      <c r="BNG174" s="32"/>
      <c r="BNH174" s="32"/>
      <c r="BNI174" s="32"/>
      <c r="BNJ174" s="32"/>
      <c r="BNK174" s="32"/>
      <c r="BNL174" s="32"/>
      <c r="BNM174" s="32"/>
      <c r="BNN174" s="32"/>
      <c r="BNO174" s="32"/>
      <c r="BNP174" s="32"/>
      <c r="BNQ174" s="32"/>
      <c r="BNR174" s="32"/>
      <c r="BNS174" s="32"/>
      <c r="BNT174" s="32"/>
      <c r="BNU174" s="32"/>
      <c r="BNV174" s="32"/>
      <c r="BNW174" s="32"/>
      <c r="BNX174" s="32"/>
      <c r="BNY174" s="32"/>
      <c r="BNZ174" s="32"/>
      <c r="BOA174" s="32"/>
      <c r="BOB174" s="32"/>
      <c r="BOC174" s="32"/>
      <c r="BOD174" s="32"/>
      <c r="BOE174" s="32"/>
      <c r="BOF174" s="32"/>
      <c r="BOG174" s="32"/>
      <c r="BOH174" s="32"/>
      <c r="BOI174" s="32"/>
      <c r="BOJ174" s="32"/>
      <c r="BOK174" s="32"/>
      <c r="BOL174" s="32"/>
      <c r="BOM174" s="32"/>
      <c r="BON174" s="32"/>
      <c r="BOO174" s="32"/>
      <c r="BOP174" s="32"/>
      <c r="BOQ174" s="32"/>
      <c r="BOR174" s="32"/>
      <c r="BOS174" s="32"/>
      <c r="BOT174" s="32"/>
      <c r="BOU174" s="32"/>
      <c r="BOV174" s="32"/>
      <c r="BOW174" s="32"/>
      <c r="BOX174" s="32"/>
      <c r="BOY174" s="32"/>
      <c r="BOZ174" s="32"/>
      <c r="BPA174" s="32"/>
      <c r="BPB174" s="32"/>
      <c r="BPC174" s="32"/>
      <c r="BPD174" s="32"/>
      <c r="BPE174" s="32"/>
      <c r="BPF174" s="32"/>
      <c r="BPG174" s="32"/>
      <c r="BPH174" s="32"/>
      <c r="BPI174" s="32"/>
      <c r="BPJ174" s="32"/>
      <c r="BPK174" s="32"/>
      <c r="BPL174" s="32"/>
      <c r="BPM174" s="32"/>
      <c r="BPN174" s="32"/>
      <c r="BPO174" s="32"/>
      <c r="BPP174" s="32"/>
      <c r="BPQ174" s="32"/>
      <c r="BPR174" s="32"/>
      <c r="BPS174" s="32"/>
      <c r="BPT174" s="32"/>
      <c r="BPU174" s="32"/>
      <c r="BPV174" s="32"/>
      <c r="BPW174" s="32"/>
      <c r="BPX174" s="32"/>
      <c r="BPY174" s="32"/>
      <c r="BPZ174" s="32"/>
      <c r="BQA174" s="32"/>
      <c r="BQB174" s="32"/>
      <c r="BQC174" s="32"/>
      <c r="BQD174" s="32"/>
      <c r="BQE174" s="32"/>
      <c r="BQF174" s="32"/>
      <c r="BQG174" s="32"/>
      <c r="BQH174" s="32"/>
      <c r="BQI174" s="32"/>
      <c r="BQJ174" s="32"/>
      <c r="BQK174" s="32"/>
      <c r="BQL174" s="32"/>
      <c r="BQM174" s="32"/>
      <c r="BQN174" s="32"/>
      <c r="BQO174" s="32"/>
      <c r="BQP174" s="32"/>
      <c r="BQQ174" s="32"/>
      <c r="BQR174" s="32"/>
      <c r="BQS174" s="32"/>
      <c r="BQT174" s="32"/>
      <c r="BQU174" s="32"/>
      <c r="BQV174" s="32"/>
      <c r="BQW174" s="32"/>
      <c r="BQX174" s="32"/>
      <c r="BQY174" s="32"/>
      <c r="BQZ174" s="32"/>
      <c r="BRA174" s="32"/>
      <c r="BRB174" s="32"/>
      <c r="BRC174" s="32"/>
      <c r="BRD174" s="32"/>
      <c r="BRE174" s="32"/>
      <c r="BRF174" s="32"/>
      <c r="BRG174" s="32"/>
      <c r="BRH174" s="32"/>
      <c r="BRI174" s="32"/>
      <c r="BRJ174" s="32"/>
      <c r="BRK174" s="32"/>
      <c r="BRL174" s="32"/>
      <c r="BRM174" s="32"/>
      <c r="BRN174" s="32"/>
      <c r="BRO174" s="32"/>
      <c r="BRP174" s="32"/>
      <c r="BRQ174" s="32"/>
      <c r="BRR174" s="32"/>
      <c r="BRS174" s="32"/>
      <c r="BRT174" s="32"/>
      <c r="BRU174" s="32"/>
      <c r="BRV174" s="32"/>
      <c r="BRW174" s="32"/>
      <c r="BRX174" s="32"/>
      <c r="BRY174" s="32"/>
      <c r="BRZ174" s="32"/>
      <c r="BSA174" s="32"/>
      <c r="BSB174" s="32"/>
    </row>
    <row r="175" spans="1:1848" s="32" customFormat="1" x14ac:dyDescent="0.2">
      <c r="A175" s="36" t="s">
        <v>13</v>
      </c>
      <c r="B175" s="30" t="s">
        <v>1</v>
      </c>
      <c r="C175" s="89">
        <v>75.900000000000006</v>
      </c>
      <c r="D175" s="89">
        <f>D174/C174*100</f>
        <v>123.72710874276636</v>
      </c>
      <c r="E175" s="89">
        <f>E174/D174*100</f>
        <v>116.59377695262575</v>
      </c>
      <c r="F175" s="89">
        <f t="shared" ref="F175" si="107">F174/E174*100</f>
        <v>108.59309688378806</v>
      </c>
      <c r="G175" s="89">
        <f>G174/F174*100</f>
        <v>113.26246319067748</v>
      </c>
      <c r="H175" s="89">
        <f>H174/G174*100</f>
        <v>106.05297926866677</v>
      </c>
      <c r="I175" s="89">
        <f>I174/G174*100</f>
        <v>106.29451874467104</v>
      </c>
      <c r="J175" s="89">
        <f>J174/H174*100</f>
        <v>105.07503342284051</v>
      </c>
      <c r="K175" s="89">
        <f>K174/I174*100</f>
        <v>105.29073717650105</v>
      </c>
      <c r="L175" s="89">
        <f>L174/J174*100</f>
        <v>107.76280253341253</v>
      </c>
      <c r="M175" s="89">
        <f>M174/K174*100</f>
        <v>107.94511323955334</v>
      </c>
      <c r="N175" s="35"/>
      <c r="O175" s="35"/>
    </row>
    <row r="176" spans="1:1848" s="32" customFormat="1" x14ac:dyDescent="0.2">
      <c r="A176" s="49" t="s">
        <v>71</v>
      </c>
      <c r="B176" s="30" t="s">
        <v>11</v>
      </c>
      <c r="C176" s="94">
        <v>158607.29999999999</v>
      </c>
      <c r="D176" s="94">
        <v>178606</v>
      </c>
      <c r="E176" s="94">
        <v>197987.8</v>
      </c>
      <c r="F176" s="94">
        <v>257430</v>
      </c>
      <c r="G176" s="94">
        <v>303275</v>
      </c>
      <c r="H176" s="94">
        <v>325071</v>
      </c>
      <c r="I176" s="94">
        <v>325071</v>
      </c>
      <c r="J176" s="94">
        <v>345354</v>
      </c>
      <c r="K176" s="94">
        <v>345354</v>
      </c>
      <c r="L176" s="94">
        <v>370168</v>
      </c>
      <c r="M176" s="94">
        <v>370168</v>
      </c>
      <c r="N176" s="31"/>
      <c r="O176" s="31"/>
    </row>
    <row r="177" spans="1:1848" s="32" customFormat="1" x14ac:dyDescent="0.2">
      <c r="A177" s="49" t="s">
        <v>96</v>
      </c>
      <c r="B177" s="30" t="s">
        <v>11</v>
      </c>
      <c r="C177" s="94">
        <v>74729.600000000006</v>
      </c>
      <c r="D177" s="94">
        <v>110095</v>
      </c>
      <c r="E177" s="94">
        <v>138619.6</v>
      </c>
      <c r="F177" s="94">
        <v>108102.39999999999</v>
      </c>
      <c r="G177" s="94">
        <v>110736</v>
      </c>
      <c r="H177" s="94">
        <v>114000</v>
      </c>
      <c r="I177" s="94">
        <v>115000</v>
      </c>
      <c r="J177" s="94">
        <v>116000</v>
      </c>
      <c r="K177" s="94">
        <v>118000</v>
      </c>
      <c r="L177" s="94">
        <v>127000</v>
      </c>
      <c r="M177" s="94">
        <v>130000</v>
      </c>
      <c r="N177" s="31"/>
      <c r="O177" s="31"/>
    </row>
    <row r="178" spans="1:1848" s="85" customFormat="1" x14ac:dyDescent="0.2">
      <c r="A178" s="29" t="s">
        <v>52</v>
      </c>
      <c r="B178" s="30" t="s">
        <v>11</v>
      </c>
      <c r="C178" s="94">
        <f>SUM(C180:C181)</f>
        <v>10153.6</v>
      </c>
      <c r="D178" s="94">
        <f t="shared" ref="D178" si="108">SUM(D180:D181)</f>
        <v>10465</v>
      </c>
      <c r="E178" s="94">
        <f>SUM(E180:E181)</f>
        <v>10570</v>
      </c>
      <c r="F178" s="94">
        <f>SUM(F180:F181)</f>
        <v>15965.2</v>
      </c>
      <c r="G178" s="94">
        <f t="shared" ref="G178:M178" si="109">SUM(G180:G181)</f>
        <v>15721.4</v>
      </c>
      <c r="H178" s="94">
        <f t="shared" si="109"/>
        <v>18980.900000000001</v>
      </c>
      <c r="I178" s="94">
        <f t="shared" si="109"/>
        <v>18980.900000000001</v>
      </c>
      <c r="J178" s="94">
        <f t="shared" si="109"/>
        <v>20157.7</v>
      </c>
      <c r="K178" s="94">
        <f t="shared" si="109"/>
        <v>20157.7</v>
      </c>
      <c r="L178" s="94">
        <f t="shared" si="109"/>
        <v>22610.7</v>
      </c>
      <c r="M178" s="94">
        <f t="shared" si="109"/>
        <v>22610.7</v>
      </c>
      <c r="N178" s="31"/>
      <c r="O178" s="31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2"/>
      <c r="CI178" s="32"/>
      <c r="CJ178" s="32"/>
      <c r="CK178" s="32"/>
      <c r="CL178" s="32"/>
      <c r="CM178" s="32"/>
      <c r="CN178" s="32"/>
      <c r="CO178" s="32"/>
      <c r="CP178" s="32"/>
      <c r="CQ178" s="32"/>
      <c r="CR178" s="32"/>
      <c r="CS178" s="32"/>
      <c r="CT178" s="32"/>
      <c r="CU178" s="32"/>
      <c r="CV178" s="32"/>
      <c r="CW178" s="32"/>
      <c r="CX178" s="32"/>
      <c r="CY178" s="32"/>
      <c r="CZ178" s="32"/>
      <c r="DA178" s="32"/>
      <c r="DB178" s="32"/>
      <c r="DC178" s="32"/>
      <c r="DD178" s="32"/>
      <c r="DE178" s="32"/>
      <c r="DF178" s="32"/>
      <c r="DG178" s="32"/>
      <c r="DH178" s="32"/>
      <c r="DI178" s="32"/>
      <c r="DJ178" s="32"/>
      <c r="DK178" s="32"/>
      <c r="DL178" s="32"/>
      <c r="DM178" s="32"/>
      <c r="DN178" s="32"/>
      <c r="DO178" s="32"/>
      <c r="DP178" s="32"/>
      <c r="DQ178" s="32"/>
      <c r="DR178" s="32"/>
      <c r="DS178" s="32"/>
      <c r="DT178" s="32"/>
      <c r="DU178" s="32"/>
      <c r="DV178" s="32"/>
      <c r="DW178" s="32"/>
      <c r="DX178" s="32"/>
      <c r="DY178" s="32"/>
      <c r="DZ178" s="32"/>
      <c r="EA178" s="32"/>
      <c r="EB178" s="32"/>
      <c r="EC178" s="32"/>
      <c r="ED178" s="32"/>
      <c r="EE178" s="32"/>
      <c r="EF178" s="32"/>
      <c r="EG178" s="32"/>
      <c r="EH178" s="32"/>
      <c r="EI178" s="32"/>
      <c r="EJ178" s="32"/>
      <c r="EK178" s="32"/>
      <c r="EL178" s="32"/>
      <c r="EM178" s="32"/>
      <c r="EN178" s="32"/>
      <c r="EO178" s="32"/>
      <c r="EP178" s="32"/>
      <c r="EQ178" s="32"/>
      <c r="ER178" s="32"/>
      <c r="ES178" s="32"/>
      <c r="ET178" s="32"/>
      <c r="EU178" s="32"/>
      <c r="EV178" s="32"/>
      <c r="EW178" s="32"/>
      <c r="EX178" s="32"/>
      <c r="EY178" s="32"/>
      <c r="EZ178" s="32"/>
      <c r="FA178" s="32"/>
      <c r="FB178" s="32"/>
      <c r="FC178" s="32"/>
      <c r="FD178" s="32"/>
      <c r="FE178" s="32"/>
      <c r="FF178" s="32"/>
      <c r="FG178" s="32"/>
      <c r="FH178" s="32"/>
      <c r="FI178" s="32"/>
      <c r="FJ178" s="32"/>
      <c r="FK178" s="32"/>
      <c r="FL178" s="32"/>
      <c r="FM178" s="32"/>
      <c r="FN178" s="32"/>
      <c r="FO178" s="32"/>
      <c r="FP178" s="32"/>
      <c r="FQ178" s="32"/>
      <c r="FR178" s="32"/>
      <c r="FS178" s="32"/>
      <c r="FT178" s="32"/>
      <c r="FU178" s="32"/>
      <c r="FV178" s="32"/>
      <c r="FW178" s="32"/>
      <c r="FX178" s="32"/>
      <c r="FY178" s="32"/>
      <c r="FZ178" s="32"/>
      <c r="GA178" s="32"/>
      <c r="GB178" s="32"/>
      <c r="GC178" s="32"/>
      <c r="GD178" s="32"/>
      <c r="GE178" s="32"/>
      <c r="GF178" s="32"/>
      <c r="GG178" s="32"/>
      <c r="GH178" s="32"/>
      <c r="GI178" s="32"/>
      <c r="GJ178" s="32"/>
      <c r="GK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  <c r="II178" s="32"/>
      <c r="IJ178" s="32"/>
      <c r="IK178" s="32"/>
      <c r="IL178" s="32"/>
      <c r="IM178" s="32"/>
      <c r="IN178" s="32"/>
      <c r="IO178" s="32"/>
      <c r="IP178" s="32"/>
      <c r="IQ178" s="32"/>
      <c r="IR178" s="32"/>
      <c r="IS178" s="32"/>
      <c r="IT178" s="32"/>
      <c r="IU178" s="32"/>
      <c r="IV178" s="32"/>
      <c r="IW178" s="32"/>
      <c r="IX178" s="32"/>
      <c r="IY178" s="32"/>
      <c r="IZ178" s="32"/>
      <c r="JA178" s="32"/>
      <c r="JB178" s="32"/>
      <c r="JC178" s="32"/>
      <c r="JD178" s="32"/>
      <c r="JE178" s="32"/>
      <c r="JF178" s="32"/>
      <c r="JG178" s="32"/>
      <c r="JH178" s="32"/>
      <c r="JI178" s="32"/>
      <c r="JJ178" s="32"/>
      <c r="JK178" s="32"/>
      <c r="JL178" s="32"/>
      <c r="JM178" s="32"/>
      <c r="JN178" s="32"/>
      <c r="JO178" s="32"/>
      <c r="JP178" s="32"/>
      <c r="JQ178" s="32"/>
      <c r="JR178" s="32"/>
      <c r="JS178" s="32"/>
      <c r="JT178" s="32"/>
      <c r="JU178" s="32"/>
      <c r="JV178" s="32"/>
      <c r="JW178" s="32"/>
      <c r="JX178" s="32"/>
      <c r="JY178" s="32"/>
      <c r="JZ178" s="32"/>
      <c r="KA178" s="32"/>
      <c r="KB178" s="32"/>
      <c r="KC178" s="32"/>
      <c r="KD178" s="32"/>
      <c r="KE178" s="32"/>
      <c r="KF178" s="32"/>
      <c r="KG178" s="32"/>
      <c r="KH178" s="32"/>
      <c r="KI178" s="32"/>
      <c r="KJ178" s="32"/>
      <c r="KK178" s="32"/>
      <c r="KL178" s="32"/>
      <c r="KM178" s="32"/>
      <c r="KN178" s="32"/>
      <c r="KO178" s="32"/>
      <c r="KP178" s="32"/>
      <c r="KQ178" s="32"/>
      <c r="KR178" s="32"/>
      <c r="KS178" s="32"/>
      <c r="KT178" s="32"/>
      <c r="KU178" s="32"/>
      <c r="KV178" s="32"/>
      <c r="KW178" s="32"/>
      <c r="KX178" s="32"/>
      <c r="KY178" s="32"/>
      <c r="KZ178" s="32"/>
      <c r="LA178" s="32"/>
      <c r="LB178" s="32"/>
      <c r="LC178" s="32"/>
      <c r="LD178" s="32"/>
      <c r="LE178" s="32"/>
      <c r="LF178" s="32"/>
      <c r="LG178" s="32"/>
      <c r="LH178" s="32"/>
      <c r="LI178" s="32"/>
      <c r="LJ178" s="32"/>
      <c r="LK178" s="32"/>
      <c r="LL178" s="32"/>
      <c r="LM178" s="32"/>
      <c r="LN178" s="32"/>
      <c r="LO178" s="32"/>
      <c r="LP178" s="32"/>
      <c r="LQ178" s="32"/>
      <c r="LR178" s="32"/>
      <c r="LS178" s="32"/>
      <c r="LT178" s="32"/>
      <c r="LU178" s="32"/>
      <c r="LV178" s="32"/>
      <c r="LW178" s="32"/>
      <c r="LX178" s="32"/>
      <c r="LY178" s="32"/>
      <c r="LZ178" s="32"/>
      <c r="MA178" s="32"/>
      <c r="MB178" s="32"/>
      <c r="MC178" s="32"/>
      <c r="MD178" s="32"/>
      <c r="ME178" s="32"/>
      <c r="MF178" s="32"/>
      <c r="MG178" s="32"/>
      <c r="MH178" s="32"/>
      <c r="MI178" s="32"/>
      <c r="MJ178" s="32"/>
      <c r="MK178" s="32"/>
      <c r="ML178" s="32"/>
      <c r="MM178" s="32"/>
      <c r="MN178" s="32"/>
      <c r="MO178" s="32"/>
      <c r="MP178" s="32"/>
      <c r="MQ178" s="32"/>
      <c r="MR178" s="32"/>
      <c r="MS178" s="32"/>
      <c r="MT178" s="32"/>
      <c r="MU178" s="32"/>
      <c r="MV178" s="32"/>
      <c r="MW178" s="32"/>
      <c r="MX178" s="32"/>
      <c r="MY178" s="32"/>
      <c r="MZ178" s="32"/>
      <c r="NA178" s="32"/>
      <c r="NB178" s="32"/>
      <c r="NC178" s="32"/>
      <c r="ND178" s="32"/>
      <c r="NE178" s="32"/>
      <c r="NF178" s="32"/>
      <c r="NG178" s="32"/>
      <c r="NH178" s="32"/>
      <c r="NI178" s="32"/>
      <c r="NJ178" s="32"/>
      <c r="NK178" s="32"/>
      <c r="NL178" s="32"/>
      <c r="NM178" s="32"/>
      <c r="NN178" s="32"/>
      <c r="NO178" s="32"/>
      <c r="NP178" s="32"/>
      <c r="NQ178" s="32"/>
      <c r="NR178" s="32"/>
      <c r="NS178" s="32"/>
      <c r="NT178" s="32"/>
      <c r="NU178" s="32"/>
      <c r="NV178" s="32"/>
      <c r="NW178" s="32"/>
      <c r="NX178" s="32"/>
      <c r="NY178" s="32"/>
      <c r="NZ178" s="32"/>
      <c r="OA178" s="32"/>
      <c r="OB178" s="32"/>
      <c r="OC178" s="32"/>
      <c r="OD178" s="32"/>
      <c r="OE178" s="32"/>
      <c r="OF178" s="32"/>
      <c r="OG178" s="32"/>
      <c r="OH178" s="32"/>
      <c r="OI178" s="32"/>
      <c r="OJ178" s="32"/>
      <c r="OK178" s="32"/>
      <c r="OL178" s="32"/>
      <c r="OM178" s="32"/>
      <c r="ON178" s="32"/>
      <c r="OO178" s="32"/>
      <c r="OP178" s="32"/>
      <c r="OQ178" s="32"/>
      <c r="OR178" s="32"/>
      <c r="OS178" s="32"/>
      <c r="OT178" s="32"/>
      <c r="OU178" s="32"/>
      <c r="OV178" s="32"/>
      <c r="OW178" s="32"/>
      <c r="OX178" s="32"/>
      <c r="OY178" s="32"/>
      <c r="OZ178" s="32"/>
      <c r="PA178" s="32"/>
      <c r="PB178" s="32"/>
      <c r="PC178" s="32"/>
      <c r="PD178" s="32"/>
      <c r="PE178" s="32"/>
      <c r="PF178" s="32"/>
      <c r="PG178" s="32"/>
      <c r="PH178" s="32"/>
      <c r="PI178" s="32"/>
      <c r="PJ178" s="32"/>
      <c r="PK178" s="32"/>
      <c r="PL178" s="32"/>
      <c r="PM178" s="32"/>
      <c r="PN178" s="32"/>
      <c r="PO178" s="32"/>
      <c r="PP178" s="32"/>
      <c r="PQ178" s="32"/>
      <c r="PR178" s="32"/>
      <c r="PS178" s="32"/>
      <c r="PT178" s="32"/>
      <c r="PU178" s="32"/>
      <c r="PV178" s="32"/>
      <c r="PW178" s="32"/>
      <c r="PX178" s="32"/>
      <c r="PY178" s="32"/>
      <c r="PZ178" s="32"/>
      <c r="QA178" s="32"/>
      <c r="QB178" s="32"/>
      <c r="QC178" s="32"/>
      <c r="QD178" s="32"/>
      <c r="QE178" s="32"/>
      <c r="QF178" s="32"/>
      <c r="QG178" s="32"/>
      <c r="QH178" s="32"/>
      <c r="QI178" s="32"/>
      <c r="QJ178" s="32"/>
      <c r="QK178" s="32"/>
      <c r="QL178" s="32"/>
      <c r="QM178" s="32"/>
      <c r="QN178" s="32"/>
      <c r="QO178" s="32"/>
      <c r="QP178" s="32"/>
      <c r="QQ178" s="32"/>
      <c r="QR178" s="32"/>
      <c r="QS178" s="32"/>
      <c r="QT178" s="32"/>
      <c r="QU178" s="32"/>
      <c r="QV178" s="32"/>
      <c r="QW178" s="32"/>
      <c r="QX178" s="32"/>
      <c r="QY178" s="32"/>
      <c r="QZ178" s="32"/>
      <c r="RA178" s="32"/>
      <c r="RB178" s="32"/>
      <c r="RC178" s="32"/>
      <c r="RD178" s="32"/>
      <c r="RE178" s="32"/>
      <c r="RF178" s="32"/>
      <c r="RG178" s="32"/>
      <c r="RH178" s="32"/>
      <c r="RI178" s="32"/>
      <c r="RJ178" s="32"/>
      <c r="RK178" s="32"/>
      <c r="RL178" s="32"/>
      <c r="RM178" s="32"/>
      <c r="RN178" s="32"/>
      <c r="RO178" s="32"/>
      <c r="RP178" s="32"/>
      <c r="RQ178" s="32"/>
      <c r="RR178" s="32"/>
      <c r="RS178" s="32"/>
      <c r="RT178" s="32"/>
      <c r="RU178" s="32"/>
      <c r="RV178" s="32"/>
      <c r="RW178" s="32"/>
      <c r="RX178" s="32"/>
      <c r="RY178" s="32"/>
      <c r="RZ178" s="32"/>
      <c r="SA178" s="32"/>
      <c r="SB178" s="32"/>
      <c r="SC178" s="32"/>
      <c r="SD178" s="32"/>
      <c r="SE178" s="32"/>
      <c r="SF178" s="32"/>
      <c r="SG178" s="32"/>
      <c r="SH178" s="32"/>
      <c r="SI178" s="32"/>
      <c r="SJ178" s="32"/>
      <c r="SK178" s="32"/>
      <c r="SL178" s="32"/>
      <c r="SM178" s="32"/>
      <c r="SN178" s="32"/>
      <c r="SO178" s="32"/>
      <c r="SP178" s="32"/>
      <c r="SQ178" s="32"/>
      <c r="SR178" s="32"/>
      <c r="SS178" s="32"/>
      <c r="ST178" s="32"/>
      <c r="SU178" s="32"/>
      <c r="SV178" s="32"/>
      <c r="SW178" s="32"/>
      <c r="SX178" s="32"/>
      <c r="SY178" s="32"/>
      <c r="SZ178" s="32"/>
      <c r="TA178" s="32"/>
      <c r="TB178" s="32"/>
      <c r="TC178" s="32"/>
      <c r="TD178" s="32"/>
      <c r="TE178" s="32"/>
      <c r="TF178" s="32"/>
      <c r="TG178" s="32"/>
      <c r="TH178" s="32"/>
      <c r="TI178" s="32"/>
      <c r="TJ178" s="32"/>
      <c r="TK178" s="32"/>
      <c r="TL178" s="32"/>
      <c r="TM178" s="32"/>
      <c r="TN178" s="32"/>
      <c r="TO178" s="32"/>
      <c r="TP178" s="32"/>
      <c r="TQ178" s="32"/>
      <c r="TR178" s="32"/>
      <c r="TS178" s="32"/>
      <c r="TT178" s="32"/>
      <c r="TU178" s="32"/>
      <c r="TV178" s="32"/>
      <c r="TW178" s="32"/>
      <c r="TX178" s="32"/>
      <c r="TY178" s="32"/>
      <c r="TZ178" s="32"/>
      <c r="UA178" s="32"/>
      <c r="UB178" s="32"/>
      <c r="UC178" s="32"/>
      <c r="UD178" s="32"/>
      <c r="UE178" s="32"/>
      <c r="UF178" s="32"/>
      <c r="UG178" s="32"/>
      <c r="UH178" s="32"/>
      <c r="UI178" s="32"/>
      <c r="UJ178" s="32"/>
      <c r="UK178" s="32"/>
      <c r="UL178" s="32"/>
      <c r="UM178" s="32"/>
      <c r="UN178" s="32"/>
      <c r="UO178" s="32"/>
      <c r="UP178" s="32"/>
      <c r="UQ178" s="32"/>
      <c r="UR178" s="32"/>
      <c r="US178" s="32"/>
      <c r="UT178" s="32"/>
      <c r="UU178" s="32"/>
      <c r="UV178" s="32"/>
      <c r="UW178" s="32"/>
      <c r="UX178" s="32"/>
      <c r="UY178" s="32"/>
      <c r="UZ178" s="32"/>
      <c r="VA178" s="32"/>
      <c r="VB178" s="32"/>
      <c r="VC178" s="32"/>
      <c r="VD178" s="32"/>
      <c r="VE178" s="32"/>
      <c r="VF178" s="32"/>
      <c r="VG178" s="32"/>
      <c r="VH178" s="32"/>
      <c r="VI178" s="32"/>
      <c r="VJ178" s="32"/>
      <c r="VK178" s="32"/>
      <c r="VL178" s="32"/>
      <c r="VM178" s="32"/>
      <c r="VN178" s="32"/>
      <c r="VO178" s="32"/>
      <c r="VP178" s="32"/>
      <c r="VQ178" s="32"/>
      <c r="VR178" s="32"/>
      <c r="VS178" s="32"/>
      <c r="VT178" s="32"/>
      <c r="VU178" s="32"/>
      <c r="VV178" s="32"/>
      <c r="VW178" s="32"/>
      <c r="VX178" s="32"/>
      <c r="VY178" s="32"/>
      <c r="VZ178" s="32"/>
      <c r="WA178" s="32"/>
      <c r="WB178" s="32"/>
      <c r="WC178" s="32"/>
      <c r="WD178" s="32"/>
      <c r="WE178" s="32"/>
      <c r="WF178" s="32"/>
      <c r="WG178" s="32"/>
      <c r="WH178" s="32"/>
      <c r="WI178" s="32"/>
      <c r="WJ178" s="32"/>
      <c r="WK178" s="32"/>
      <c r="WL178" s="32"/>
      <c r="WM178" s="32"/>
      <c r="WN178" s="32"/>
      <c r="WO178" s="32"/>
      <c r="WP178" s="32"/>
      <c r="WQ178" s="32"/>
      <c r="WR178" s="32"/>
      <c r="WS178" s="32"/>
      <c r="WT178" s="32"/>
      <c r="WU178" s="32"/>
      <c r="WV178" s="32"/>
      <c r="WW178" s="32"/>
      <c r="WX178" s="32"/>
      <c r="WY178" s="32"/>
      <c r="WZ178" s="32"/>
      <c r="XA178" s="32"/>
      <c r="XB178" s="32"/>
      <c r="XC178" s="32"/>
      <c r="XD178" s="32"/>
      <c r="XE178" s="32"/>
      <c r="XF178" s="32"/>
      <c r="XG178" s="32"/>
      <c r="XH178" s="32"/>
      <c r="XI178" s="32"/>
      <c r="XJ178" s="32"/>
      <c r="XK178" s="32"/>
      <c r="XL178" s="32"/>
      <c r="XM178" s="32"/>
      <c r="XN178" s="32"/>
      <c r="XO178" s="32"/>
      <c r="XP178" s="32"/>
      <c r="XQ178" s="32"/>
      <c r="XR178" s="32"/>
      <c r="XS178" s="32"/>
      <c r="XT178" s="32"/>
      <c r="XU178" s="32"/>
      <c r="XV178" s="32"/>
      <c r="XW178" s="32"/>
      <c r="XX178" s="32"/>
      <c r="XY178" s="32"/>
      <c r="XZ178" s="32"/>
      <c r="YA178" s="32"/>
      <c r="YB178" s="32"/>
      <c r="YC178" s="32"/>
      <c r="YD178" s="32"/>
      <c r="YE178" s="32"/>
      <c r="YF178" s="32"/>
      <c r="YG178" s="32"/>
      <c r="YH178" s="32"/>
      <c r="YI178" s="32"/>
      <c r="YJ178" s="32"/>
      <c r="YK178" s="32"/>
      <c r="YL178" s="32"/>
      <c r="YM178" s="32"/>
      <c r="YN178" s="32"/>
      <c r="YO178" s="32"/>
      <c r="YP178" s="32"/>
      <c r="YQ178" s="32"/>
      <c r="YR178" s="32"/>
      <c r="YS178" s="32"/>
      <c r="YT178" s="32"/>
      <c r="YU178" s="32"/>
      <c r="YV178" s="32"/>
      <c r="YW178" s="32"/>
      <c r="YX178" s="32"/>
      <c r="YY178" s="32"/>
      <c r="YZ178" s="32"/>
      <c r="ZA178" s="32"/>
      <c r="ZB178" s="32"/>
      <c r="ZC178" s="32"/>
      <c r="ZD178" s="32"/>
      <c r="ZE178" s="32"/>
      <c r="ZF178" s="32"/>
      <c r="ZG178" s="32"/>
      <c r="ZH178" s="32"/>
      <c r="ZI178" s="32"/>
      <c r="ZJ178" s="32"/>
      <c r="ZK178" s="32"/>
      <c r="ZL178" s="32"/>
      <c r="ZM178" s="32"/>
      <c r="ZN178" s="32"/>
      <c r="ZO178" s="32"/>
      <c r="ZP178" s="32"/>
      <c r="ZQ178" s="32"/>
      <c r="ZR178" s="32"/>
      <c r="ZS178" s="32"/>
      <c r="ZT178" s="32"/>
      <c r="ZU178" s="32"/>
      <c r="ZV178" s="32"/>
      <c r="ZW178" s="32"/>
      <c r="ZX178" s="32"/>
      <c r="ZY178" s="32"/>
      <c r="ZZ178" s="32"/>
      <c r="AAA178" s="32"/>
      <c r="AAB178" s="32"/>
      <c r="AAC178" s="32"/>
      <c r="AAD178" s="32"/>
      <c r="AAE178" s="32"/>
      <c r="AAF178" s="32"/>
      <c r="AAG178" s="32"/>
      <c r="AAH178" s="32"/>
      <c r="AAI178" s="32"/>
      <c r="AAJ178" s="32"/>
      <c r="AAK178" s="32"/>
      <c r="AAL178" s="32"/>
      <c r="AAM178" s="32"/>
      <c r="AAN178" s="32"/>
      <c r="AAO178" s="32"/>
      <c r="AAP178" s="32"/>
      <c r="AAQ178" s="32"/>
      <c r="AAR178" s="32"/>
      <c r="AAS178" s="32"/>
      <c r="AAT178" s="32"/>
      <c r="AAU178" s="32"/>
      <c r="AAV178" s="32"/>
      <c r="AAW178" s="32"/>
      <c r="AAX178" s="32"/>
      <c r="AAY178" s="32"/>
      <c r="AAZ178" s="32"/>
      <c r="ABA178" s="32"/>
      <c r="ABB178" s="32"/>
      <c r="ABC178" s="32"/>
      <c r="ABD178" s="32"/>
      <c r="ABE178" s="32"/>
      <c r="ABF178" s="32"/>
      <c r="ABG178" s="32"/>
      <c r="ABH178" s="32"/>
      <c r="ABI178" s="32"/>
      <c r="ABJ178" s="32"/>
      <c r="ABK178" s="32"/>
      <c r="ABL178" s="32"/>
      <c r="ABM178" s="32"/>
      <c r="ABN178" s="32"/>
      <c r="ABO178" s="32"/>
      <c r="ABP178" s="32"/>
      <c r="ABQ178" s="32"/>
      <c r="ABR178" s="32"/>
      <c r="ABS178" s="32"/>
      <c r="ABT178" s="32"/>
      <c r="ABU178" s="32"/>
      <c r="ABV178" s="32"/>
      <c r="ABW178" s="32"/>
      <c r="ABX178" s="32"/>
      <c r="ABY178" s="32"/>
      <c r="ABZ178" s="32"/>
      <c r="ACA178" s="32"/>
      <c r="ACB178" s="32"/>
      <c r="ACC178" s="32"/>
      <c r="ACD178" s="32"/>
      <c r="ACE178" s="32"/>
      <c r="ACF178" s="32"/>
      <c r="ACG178" s="32"/>
      <c r="ACH178" s="32"/>
      <c r="ACI178" s="32"/>
      <c r="ACJ178" s="32"/>
      <c r="ACK178" s="32"/>
      <c r="ACL178" s="32"/>
      <c r="ACM178" s="32"/>
      <c r="ACN178" s="32"/>
      <c r="ACO178" s="32"/>
      <c r="ACP178" s="32"/>
      <c r="ACQ178" s="32"/>
      <c r="ACR178" s="32"/>
      <c r="ACS178" s="32"/>
      <c r="ACT178" s="32"/>
      <c r="ACU178" s="32"/>
      <c r="ACV178" s="32"/>
      <c r="ACW178" s="32"/>
      <c r="ACX178" s="32"/>
      <c r="ACY178" s="32"/>
      <c r="ACZ178" s="32"/>
      <c r="ADA178" s="32"/>
      <c r="ADB178" s="32"/>
      <c r="ADC178" s="32"/>
      <c r="ADD178" s="32"/>
      <c r="ADE178" s="32"/>
      <c r="ADF178" s="32"/>
      <c r="ADG178" s="32"/>
      <c r="ADH178" s="32"/>
      <c r="ADI178" s="32"/>
      <c r="ADJ178" s="32"/>
      <c r="ADK178" s="32"/>
      <c r="ADL178" s="32"/>
      <c r="ADM178" s="32"/>
      <c r="ADN178" s="32"/>
      <c r="ADO178" s="32"/>
      <c r="ADP178" s="32"/>
      <c r="ADQ178" s="32"/>
      <c r="ADR178" s="32"/>
      <c r="ADS178" s="32"/>
      <c r="ADT178" s="32"/>
      <c r="ADU178" s="32"/>
      <c r="ADV178" s="32"/>
      <c r="ADW178" s="32"/>
      <c r="ADX178" s="32"/>
      <c r="ADY178" s="32"/>
      <c r="ADZ178" s="32"/>
      <c r="AEA178" s="32"/>
      <c r="AEB178" s="32"/>
      <c r="AEC178" s="32"/>
      <c r="AED178" s="32"/>
      <c r="AEE178" s="32"/>
      <c r="AEF178" s="32"/>
      <c r="AEG178" s="32"/>
      <c r="AEH178" s="32"/>
      <c r="AEI178" s="32"/>
      <c r="AEJ178" s="32"/>
      <c r="AEK178" s="32"/>
      <c r="AEL178" s="32"/>
      <c r="AEM178" s="32"/>
      <c r="AEN178" s="32"/>
      <c r="AEO178" s="32"/>
      <c r="AEP178" s="32"/>
      <c r="AEQ178" s="32"/>
      <c r="AER178" s="32"/>
      <c r="AES178" s="32"/>
      <c r="AET178" s="32"/>
      <c r="AEU178" s="32"/>
      <c r="AEV178" s="32"/>
      <c r="AEW178" s="32"/>
      <c r="AEX178" s="32"/>
      <c r="AEY178" s="32"/>
      <c r="AEZ178" s="32"/>
      <c r="AFA178" s="32"/>
      <c r="AFB178" s="32"/>
      <c r="AFC178" s="32"/>
      <c r="AFD178" s="32"/>
      <c r="AFE178" s="32"/>
      <c r="AFF178" s="32"/>
      <c r="AFG178" s="32"/>
      <c r="AFH178" s="32"/>
      <c r="AFI178" s="32"/>
      <c r="AFJ178" s="32"/>
      <c r="AFK178" s="32"/>
      <c r="AFL178" s="32"/>
      <c r="AFM178" s="32"/>
      <c r="AFN178" s="32"/>
      <c r="AFO178" s="32"/>
      <c r="AFP178" s="32"/>
      <c r="AFQ178" s="32"/>
      <c r="AFR178" s="32"/>
      <c r="AFS178" s="32"/>
      <c r="AFT178" s="32"/>
      <c r="AFU178" s="32"/>
      <c r="AFV178" s="32"/>
      <c r="AFW178" s="32"/>
      <c r="AFX178" s="32"/>
      <c r="AFY178" s="32"/>
      <c r="AFZ178" s="32"/>
      <c r="AGA178" s="32"/>
      <c r="AGB178" s="32"/>
      <c r="AGC178" s="32"/>
      <c r="AGD178" s="32"/>
      <c r="AGE178" s="32"/>
      <c r="AGF178" s="32"/>
      <c r="AGG178" s="32"/>
      <c r="AGH178" s="32"/>
      <c r="AGI178" s="32"/>
      <c r="AGJ178" s="32"/>
      <c r="AGK178" s="32"/>
      <c r="AGL178" s="32"/>
      <c r="AGM178" s="32"/>
      <c r="AGN178" s="32"/>
      <c r="AGO178" s="32"/>
      <c r="AGP178" s="32"/>
      <c r="AGQ178" s="32"/>
      <c r="AGR178" s="32"/>
      <c r="AGS178" s="32"/>
      <c r="AGT178" s="32"/>
      <c r="AGU178" s="32"/>
      <c r="AGV178" s="32"/>
      <c r="AGW178" s="32"/>
      <c r="AGX178" s="32"/>
      <c r="AGY178" s="32"/>
      <c r="AGZ178" s="32"/>
      <c r="AHA178" s="32"/>
      <c r="AHB178" s="32"/>
      <c r="AHC178" s="32"/>
      <c r="AHD178" s="32"/>
      <c r="AHE178" s="32"/>
      <c r="AHF178" s="32"/>
      <c r="AHG178" s="32"/>
      <c r="AHH178" s="32"/>
      <c r="AHI178" s="32"/>
      <c r="AHJ178" s="32"/>
      <c r="AHK178" s="32"/>
      <c r="AHL178" s="32"/>
      <c r="AHM178" s="32"/>
      <c r="AHN178" s="32"/>
      <c r="AHO178" s="32"/>
      <c r="AHP178" s="32"/>
      <c r="AHQ178" s="32"/>
      <c r="AHR178" s="32"/>
      <c r="AHS178" s="32"/>
      <c r="AHT178" s="32"/>
      <c r="AHU178" s="32"/>
      <c r="AHV178" s="32"/>
      <c r="AHW178" s="32"/>
      <c r="AHX178" s="32"/>
      <c r="AHY178" s="32"/>
      <c r="AHZ178" s="32"/>
      <c r="AIA178" s="32"/>
      <c r="AIB178" s="32"/>
      <c r="AIC178" s="32"/>
      <c r="AID178" s="32"/>
      <c r="AIE178" s="32"/>
      <c r="AIF178" s="32"/>
      <c r="AIG178" s="32"/>
      <c r="AIH178" s="32"/>
      <c r="AII178" s="32"/>
      <c r="AIJ178" s="32"/>
      <c r="AIK178" s="32"/>
      <c r="AIL178" s="32"/>
      <c r="AIM178" s="32"/>
      <c r="AIN178" s="32"/>
      <c r="AIO178" s="32"/>
      <c r="AIP178" s="32"/>
      <c r="AIQ178" s="32"/>
      <c r="AIR178" s="32"/>
      <c r="AIS178" s="32"/>
      <c r="AIT178" s="32"/>
      <c r="AIU178" s="32"/>
      <c r="AIV178" s="32"/>
      <c r="AIW178" s="32"/>
      <c r="AIX178" s="32"/>
      <c r="AIY178" s="32"/>
      <c r="AIZ178" s="32"/>
      <c r="AJA178" s="32"/>
      <c r="AJB178" s="32"/>
      <c r="AJC178" s="32"/>
      <c r="AJD178" s="32"/>
      <c r="AJE178" s="32"/>
      <c r="AJF178" s="32"/>
      <c r="AJG178" s="32"/>
      <c r="AJH178" s="32"/>
      <c r="AJI178" s="32"/>
      <c r="AJJ178" s="32"/>
      <c r="AJK178" s="32"/>
      <c r="AJL178" s="32"/>
      <c r="AJM178" s="32"/>
      <c r="AJN178" s="32"/>
      <c r="AJO178" s="32"/>
      <c r="AJP178" s="32"/>
      <c r="AJQ178" s="32"/>
      <c r="AJR178" s="32"/>
      <c r="AJS178" s="32"/>
      <c r="AJT178" s="32"/>
      <c r="AJU178" s="32"/>
      <c r="AJV178" s="32"/>
      <c r="AJW178" s="32"/>
      <c r="AJX178" s="32"/>
      <c r="AJY178" s="32"/>
      <c r="AJZ178" s="32"/>
      <c r="AKA178" s="32"/>
      <c r="AKB178" s="32"/>
      <c r="AKC178" s="32"/>
      <c r="AKD178" s="32"/>
      <c r="AKE178" s="32"/>
      <c r="AKF178" s="32"/>
      <c r="AKG178" s="32"/>
      <c r="AKH178" s="32"/>
      <c r="AKI178" s="32"/>
      <c r="AKJ178" s="32"/>
      <c r="AKK178" s="32"/>
      <c r="AKL178" s="32"/>
      <c r="AKM178" s="32"/>
      <c r="AKN178" s="32"/>
      <c r="AKO178" s="32"/>
      <c r="AKP178" s="32"/>
      <c r="AKQ178" s="32"/>
      <c r="AKR178" s="32"/>
      <c r="AKS178" s="32"/>
      <c r="AKT178" s="32"/>
      <c r="AKU178" s="32"/>
      <c r="AKV178" s="32"/>
      <c r="AKW178" s="32"/>
      <c r="AKX178" s="32"/>
      <c r="AKY178" s="32"/>
      <c r="AKZ178" s="32"/>
      <c r="ALA178" s="32"/>
      <c r="ALB178" s="32"/>
      <c r="ALC178" s="32"/>
      <c r="ALD178" s="32"/>
      <c r="ALE178" s="32"/>
      <c r="ALF178" s="32"/>
      <c r="ALG178" s="32"/>
      <c r="ALH178" s="32"/>
      <c r="ALI178" s="32"/>
      <c r="ALJ178" s="32"/>
      <c r="ALK178" s="32"/>
      <c r="ALL178" s="32"/>
      <c r="ALM178" s="32"/>
      <c r="ALN178" s="32"/>
      <c r="ALO178" s="32"/>
      <c r="ALP178" s="32"/>
      <c r="ALQ178" s="32"/>
      <c r="ALR178" s="32"/>
      <c r="ALS178" s="32"/>
      <c r="ALT178" s="32"/>
      <c r="ALU178" s="32"/>
      <c r="ALV178" s="32"/>
      <c r="ALW178" s="32"/>
      <c r="ALX178" s="32"/>
      <c r="ALY178" s="32"/>
      <c r="ALZ178" s="32"/>
      <c r="AMA178" s="32"/>
      <c r="AMB178" s="32"/>
      <c r="AMC178" s="32"/>
      <c r="AMD178" s="32"/>
      <c r="AME178" s="32"/>
      <c r="AMF178" s="32"/>
      <c r="AMG178" s="32"/>
      <c r="AMH178" s="32"/>
      <c r="AMI178" s="32"/>
      <c r="AMJ178" s="32"/>
      <c r="AMK178" s="32"/>
      <c r="AML178" s="32"/>
      <c r="AMM178" s="32"/>
      <c r="AMN178" s="32"/>
      <c r="AMO178" s="32"/>
      <c r="AMP178" s="32"/>
      <c r="AMQ178" s="32"/>
      <c r="AMR178" s="32"/>
      <c r="AMS178" s="32"/>
      <c r="AMT178" s="32"/>
      <c r="AMU178" s="32"/>
      <c r="AMV178" s="32"/>
      <c r="AMW178" s="32"/>
      <c r="AMX178" s="32"/>
      <c r="AMY178" s="32"/>
      <c r="AMZ178" s="32"/>
      <c r="ANA178" s="32"/>
      <c r="ANB178" s="32"/>
      <c r="ANC178" s="32"/>
      <c r="AND178" s="32"/>
      <c r="ANE178" s="32"/>
      <c r="ANF178" s="32"/>
      <c r="ANG178" s="32"/>
      <c r="ANH178" s="32"/>
      <c r="ANI178" s="32"/>
      <c r="ANJ178" s="32"/>
      <c r="ANK178" s="32"/>
      <c r="ANL178" s="32"/>
      <c r="ANM178" s="32"/>
      <c r="ANN178" s="32"/>
      <c r="ANO178" s="32"/>
      <c r="ANP178" s="32"/>
      <c r="ANQ178" s="32"/>
      <c r="ANR178" s="32"/>
      <c r="ANS178" s="32"/>
      <c r="ANT178" s="32"/>
      <c r="ANU178" s="32"/>
      <c r="ANV178" s="32"/>
      <c r="ANW178" s="32"/>
      <c r="ANX178" s="32"/>
      <c r="ANY178" s="32"/>
      <c r="ANZ178" s="32"/>
      <c r="AOA178" s="32"/>
      <c r="AOB178" s="32"/>
      <c r="AOC178" s="32"/>
      <c r="AOD178" s="32"/>
      <c r="AOE178" s="32"/>
      <c r="AOF178" s="32"/>
      <c r="AOG178" s="32"/>
      <c r="AOH178" s="32"/>
      <c r="AOI178" s="32"/>
      <c r="AOJ178" s="32"/>
      <c r="AOK178" s="32"/>
      <c r="AOL178" s="32"/>
      <c r="AOM178" s="32"/>
      <c r="AON178" s="32"/>
      <c r="AOO178" s="32"/>
      <c r="AOP178" s="32"/>
      <c r="AOQ178" s="32"/>
      <c r="AOR178" s="32"/>
      <c r="AOS178" s="32"/>
      <c r="AOT178" s="32"/>
      <c r="AOU178" s="32"/>
      <c r="AOV178" s="32"/>
      <c r="AOW178" s="32"/>
      <c r="AOX178" s="32"/>
      <c r="AOY178" s="32"/>
      <c r="AOZ178" s="32"/>
      <c r="APA178" s="32"/>
      <c r="APB178" s="32"/>
      <c r="APC178" s="32"/>
      <c r="APD178" s="32"/>
      <c r="APE178" s="32"/>
      <c r="APF178" s="32"/>
      <c r="APG178" s="32"/>
      <c r="APH178" s="32"/>
      <c r="API178" s="32"/>
      <c r="APJ178" s="32"/>
      <c r="APK178" s="32"/>
      <c r="APL178" s="32"/>
      <c r="APM178" s="32"/>
      <c r="APN178" s="32"/>
      <c r="APO178" s="32"/>
      <c r="APP178" s="32"/>
      <c r="APQ178" s="32"/>
      <c r="APR178" s="32"/>
      <c r="APS178" s="32"/>
      <c r="APT178" s="32"/>
      <c r="APU178" s="32"/>
      <c r="APV178" s="32"/>
      <c r="APW178" s="32"/>
      <c r="APX178" s="32"/>
      <c r="APY178" s="32"/>
      <c r="APZ178" s="32"/>
      <c r="AQA178" s="32"/>
      <c r="AQB178" s="32"/>
      <c r="AQC178" s="32"/>
      <c r="AQD178" s="32"/>
      <c r="AQE178" s="32"/>
      <c r="AQF178" s="32"/>
      <c r="AQG178" s="32"/>
      <c r="AQH178" s="32"/>
      <c r="AQI178" s="32"/>
      <c r="AQJ178" s="32"/>
      <c r="AQK178" s="32"/>
      <c r="AQL178" s="32"/>
      <c r="AQM178" s="32"/>
      <c r="AQN178" s="32"/>
      <c r="AQO178" s="32"/>
      <c r="AQP178" s="32"/>
      <c r="AQQ178" s="32"/>
      <c r="AQR178" s="32"/>
      <c r="AQS178" s="32"/>
      <c r="AQT178" s="32"/>
      <c r="AQU178" s="32"/>
      <c r="AQV178" s="32"/>
      <c r="AQW178" s="32"/>
      <c r="AQX178" s="32"/>
      <c r="AQY178" s="32"/>
      <c r="AQZ178" s="32"/>
      <c r="ARA178" s="32"/>
      <c r="ARB178" s="32"/>
      <c r="ARC178" s="32"/>
      <c r="ARD178" s="32"/>
      <c r="ARE178" s="32"/>
      <c r="ARF178" s="32"/>
      <c r="ARG178" s="32"/>
      <c r="ARH178" s="32"/>
      <c r="ARI178" s="32"/>
      <c r="ARJ178" s="32"/>
      <c r="ARK178" s="32"/>
      <c r="ARL178" s="32"/>
      <c r="ARM178" s="32"/>
      <c r="ARN178" s="32"/>
      <c r="ARO178" s="32"/>
      <c r="ARP178" s="32"/>
      <c r="ARQ178" s="32"/>
      <c r="ARR178" s="32"/>
      <c r="ARS178" s="32"/>
      <c r="ART178" s="32"/>
      <c r="ARU178" s="32"/>
      <c r="ARV178" s="32"/>
      <c r="ARW178" s="32"/>
      <c r="ARX178" s="32"/>
      <c r="ARY178" s="32"/>
      <c r="ARZ178" s="32"/>
      <c r="ASA178" s="32"/>
      <c r="ASB178" s="32"/>
      <c r="ASC178" s="32"/>
      <c r="ASD178" s="32"/>
      <c r="ASE178" s="32"/>
      <c r="ASF178" s="32"/>
      <c r="ASG178" s="32"/>
      <c r="ASH178" s="32"/>
      <c r="ASI178" s="32"/>
      <c r="ASJ178" s="32"/>
      <c r="ASK178" s="32"/>
      <c r="ASL178" s="32"/>
      <c r="ASM178" s="32"/>
      <c r="ASN178" s="32"/>
      <c r="ASO178" s="32"/>
      <c r="ASP178" s="32"/>
      <c r="ASQ178" s="32"/>
      <c r="ASR178" s="32"/>
      <c r="ASS178" s="32"/>
      <c r="AST178" s="32"/>
      <c r="ASU178" s="32"/>
      <c r="ASV178" s="32"/>
      <c r="ASW178" s="32"/>
      <c r="ASX178" s="32"/>
      <c r="ASY178" s="32"/>
      <c r="ASZ178" s="32"/>
      <c r="ATA178" s="32"/>
      <c r="ATB178" s="32"/>
      <c r="ATC178" s="32"/>
      <c r="ATD178" s="32"/>
      <c r="ATE178" s="32"/>
      <c r="ATF178" s="32"/>
      <c r="ATG178" s="32"/>
      <c r="ATH178" s="32"/>
      <c r="ATI178" s="32"/>
      <c r="ATJ178" s="32"/>
      <c r="ATK178" s="32"/>
      <c r="ATL178" s="32"/>
      <c r="ATM178" s="32"/>
      <c r="ATN178" s="32"/>
      <c r="ATO178" s="32"/>
      <c r="ATP178" s="32"/>
      <c r="ATQ178" s="32"/>
      <c r="ATR178" s="32"/>
      <c r="ATS178" s="32"/>
      <c r="ATT178" s="32"/>
      <c r="ATU178" s="32"/>
      <c r="ATV178" s="32"/>
      <c r="ATW178" s="32"/>
      <c r="ATX178" s="32"/>
      <c r="ATY178" s="32"/>
      <c r="ATZ178" s="32"/>
      <c r="AUA178" s="32"/>
      <c r="AUB178" s="32"/>
      <c r="AUC178" s="32"/>
      <c r="AUD178" s="32"/>
      <c r="AUE178" s="32"/>
      <c r="AUF178" s="32"/>
      <c r="AUG178" s="32"/>
      <c r="AUH178" s="32"/>
      <c r="AUI178" s="32"/>
      <c r="AUJ178" s="32"/>
      <c r="AUK178" s="32"/>
      <c r="AUL178" s="32"/>
      <c r="AUM178" s="32"/>
      <c r="AUN178" s="32"/>
      <c r="AUO178" s="32"/>
      <c r="AUP178" s="32"/>
      <c r="AUQ178" s="32"/>
      <c r="AUR178" s="32"/>
      <c r="AUS178" s="32"/>
      <c r="AUT178" s="32"/>
      <c r="AUU178" s="32"/>
      <c r="AUV178" s="32"/>
      <c r="AUW178" s="32"/>
      <c r="AUX178" s="32"/>
      <c r="AUY178" s="32"/>
      <c r="AUZ178" s="32"/>
      <c r="AVA178" s="32"/>
      <c r="AVB178" s="32"/>
      <c r="AVC178" s="32"/>
      <c r="AVD178" s="32"/>
      <c r="AVE178" s="32"/>
      <c r="AVF178" s="32"/>
      <c r="AVG178" s="32"/>
      <c r="AVH178" s="32"/>
      <c r="AVI178" s="32"/>
      <c r="AVJ178" s="32"/>
      <c r="AVK178" s="32"/>
      <c r="AVL178" s="32"/>
      <c r="AVM178" s="32"/>
      <c r="AVN178" s="32"/>
      <c r="AVO178" s="32"/>
      <c r="AVP178" s="32"/>
      <c r="AVQ178" s="32"/>
      <c r="AVR178" s="32"/>
      <c r="AVS178" s="32"/>
      <c r="AVT178" s="32"/>
      <c r="AVU178" s="32"/>
      <c r="AVV178" s="32"/>
      <c r="AVW178" s="32"/>
      <c r="AVX178" s="32"/>
      <c r="AVY178" s="32"/>
      <c r="AVZ178" s="32"/>
      <c r="AWA178" s="32"/>
      <c r="AWB178" s="32"/>
      <c r="AWC178" s="32"/>
      <c r="AWD178" s="32"/>
      <c r="AWE178" s="32"/>
      <c r="AWF178" s="32"/>
      <c r="AWG178" s="32"/>
      <c r="AWH178" s="32"/>
      <c r="AWI178" s="32"/>
      <c r="AWJ178" s="32"/>
      <c r="AWK178" s="32"/>
      <c r="AWL178" s="32"/>
      <c r="AWM178" s="32"/>
      <c r="AWN178" s="32"/>
      <c r="AWO178" s="32"/>
      <c r="AWP178" s="32"/>
      <c r="AWQ178" s="32"/>
      <c r="AWR178" s="32"/>
      <c r="AWS178" s="32"/>
      <c r="AWT178" s="32"/>
      <c r="AWU178" s="32"/>
      <c r="AWV178" s="32"/>
      <c r="AWW178" s="32"/>
      <c r="AWX178" s="32"/>
      <c r="AWY178" s="32"/>
      <c r="AWZ178" s="32"/>
      <c r="AXA178" s="32"/>
      <c r="AXB178" s="32"/>
      <c r="AXC178" s="32"/>
      <c r="AXD178" s="32"/>
      <c r="AXE178" s="32"/>
      <c r="AXF178" s="32"/>
      <c r="AXG178" s="32"/>
      <c r="AXH178" s="32"/>
      <c r="AXI178" s="32"/>
      <c r="AXJ178" s="32"/>
      <c r="AXK178" s="32"/>
      <c r="AXL178" s="32"/>
      <c r="AXM178" s="32"/>
      <c r="AXN178" s="32"/>
      <c r="AXO178" s="32"/>
      <c r="AXP178" s="32"/>
      <c r="AXQ178" s="32"/>
      <c r="AXR178" s="32"/>
      <c r="AXS178" s="32"/>
      <c r="AXT178" s="32"/>
      <c r="AXU178" s="32"/>
      <c r="AXV178" s="32"/>
      <c r="AXW178" s="32"/>
      <c r="AXX178" s="32"/>
      <c r="AXY178" s="32"/>
      <c r="AXZ178" s="32"/>
      <c r="AYA178" s="32"/>
      <c r="AYB178" s="32"/>
      <c r="AYC178" s="32"/>
      <c r="AYD178" s="32"/>
      <c r="AYE178" s="32"/>
      <c r="AYF178" s="32"/>
      <c r="AYG178" s="32"/>
      <c r="AYH178" s="32"/>
      <c r="AYI178" s="32"/>
      <c r="AYJ178" s="32"/>
      <c r="AYK178" s="32"/>
      <c r="AYL178" s="32"/>
      <c r="AYM178" s="32"/>
      <c r="AYN178" s="32"/>
      <c r="AYO178" s="32"/>
      <c r="AYP178" s="32"/>
      <c r="AYQ178" s="32"/>
      <c r="AYR178" s="32"/>
      <c r="AYS178" s="32"/>
      <c r="AYT178" s="32"/>
      <c r="AYU178" s="32"/>
      <c r="AYV178" s="32"/>
      <c r="AYW178" s="32"/>
      <c r="AYX178" s="32"/>
      <c r="AYY178" s="32"/>
      <c r="AYZ178" s="32"/>
      <c r="AZA178" s="32"/>
      <c r="AZB178" s="32"/>
      <c r="AZC178" s="32"/>
      <c r="AZD178" s="32"/>
      <c r="AZE178" s="32"/>
      <c r="AZF178" s="32"/>
      <c r="AZG178" s="32"/>
      <c r="AZH178" s="32"/>
      <c r="AZI178" s="32"/>
      <c r="AZJ178" s="32"/>
      <c r="AZK178" s="32"/>
      <c r="AZL178" s="32"/>
      <c r="AZM178" s="32"/>
      <c r="AZN178" s="32"/>
      <c r="AZO178" s="32"/>
      <c r="AZP178" s="32"/>
      <c r="AZQ178" s="32"/>
      <c r="AZR178" s="32"/>
      <c r="AZS178" s="32"/>
      <c r="AZT178" s="32"/>
      <c r="AZU178" s="32"/>
      <c r="AZV178" s="32"/>
      <c r="AZW178" s="32"/>
      <c r="AZX178" s="32"/>
      <c r="AZY178" s="32"/>
      <c r="AZZ178" s="32"/>
      <c r="BAA178" s="32"/>
      <c r="BAB178" s="32"/>
      <c r="BAC178" s="32"/>
      <c r="BAD178" s="32"/>
      <c r="BAE178" s="32"/>
      <c r="BAF178" s="32"/>
      <c r="BAG178" s="32"/>
      <c r="BAH178" s="32"/>
      <c r="BAI178" s="32"/>
      <c r="BAJ178" s="32"/>
      <c r="BAK178" s="32"/>
      <c r="BAL178" s="32"/>
      <c r="BAM178" s="32"/>
      <c r="BAN178" s="32"/>
      <c r="BAO178" s="32"/>
      <c r="BAP178" s="32"/>
      <c r="BAQ178" s="32"/>
      <c r="BAR178" s="32"/>
      <c r="BAS178" s="32"/>
      <c r="BAT178" s="32"/>
      <c r="BAU178" s="32"/>
      <c r="BAV178" s="32"/>
      <c r="BAW178" s="32"/>
      <c r="BAX178" s="32"/>
      <c r="BAY178" s="32"/>
      <c r="BAZ178" s="32"/>
      <c r="BBA178" s="32"/>
      <c r="BBB178" s="32"/>
      <c r="BBC178" s="32"/>
      <c r="BBD178" s="32"/>
      <c r="BBE178" s="32"/>
      <c r="BBF178" s="32"/>
      <c r="BBG178" s="32"/>
      <c r="BBH178" s="32"/>
      <c r="BBI178" s="32"/>
      <c r="BBJ178" s="32"/>
      <c r="BBK178" s="32"/>
      <c r="BBL178" s="32"/>
      <c r="BBM178" s="32"/>
      <c r="BBN178" s="32"/>
      <c r="BBO178" s="32"/>
      <c r="BBP178" s="32"/>
      <c r="BBQ178" s="32"/>
      <c r="BBR178" s="32"/>
      <c r="BBS178" s="32"/>
      <c r="BBT178" s="32"/>
      <c r="BBU178" s="32"/>
      <c r="BBV178" s="32"/>
      <c r="BBW178" s="32"/>
      <c r="BBX178" s="32"/>
      <c r="BBY178" s="32"/>
      <c r="BBZ178" s="32"/>
      <c r="BCA178" s="32"/>
      <c r="BCB178" s="32"/>
      <c r="BCC178" s="32"/>
      <c r="BCD178" s="32"/>
      <c r="BCE178" s="32"/>
      <c r="BCF178" s="32"/>
      <c r="BCG178" s="32"/>
      <c r="BCH178" s="32"/>
      <c r="BCI178" s="32"/>
      <c r="BCJ178" s="32"/>
      <c r="BCK178" s="32"/>
      <c r="BCL178" s="32"/>
      <c r="BCM178" s="32"/>
      <c r="BCN178" s="32"/>
      <c r="BCO178" s="32"/>
      <c r="BCP178" s="32"/>
      <c r="BCQ178" s="32"/>
      <c r="BCR178" s="32"/>
      <c r="BCS178" s="32"/>
      <c r="BCT178" s="32"/>
      <c r="BCU178" s="32"/>
      <c r="BCV178" s="32"/>
      <c r="BCW178" s="32"/>
      <c r="BCX178" s="32"/>
      <c r="BCY178" s="32"/>
      <c r="BCZ178" s="32"/>
      <c r="BDA178" s="32"/>
      <c r="BDB178" s="32"/>
      <c r="BDC178" s="32"/>
      <c r="BDD178" s="32"/>
      <c r="BDE178" s="32"/>
      <c r="BDF178" s="32"/>
      <c r="BDG178" s="32"/>
      <c r="BDH178" s="32"/>
      <c r="BDI178" s="32"/>
      <c r="BDJ178" s="32"/>
      <c r="BDK178" s="32"/>
      <c r="BDL178" s="32"/>
      <c r="BDM178" s="32"/>
      <c r="BDN178" s="32"/>
      <c r="BDO178" s="32"/>
      <c r="BDP178" s="32"/>
      <c r="BDQ178" s="32"/>
      <c r="BDR178" s="32"/>
      <c r="BDS178" s="32"/>
      <c r="BDT178" s="32"/>
      <c r="BDU178" s="32"/>
      <c r="BDV178" s="32"/>
      <c r="BDW178" s="32"/>
      <c r="BDX178" s="32"/>
      <c r="BDY178" s="32"/>
      <c r="BDZ178" s="32"/>
      <c r="BEA178" s="32"/>
      <c r="BEB178" s="32"/>
      <c r="BEC178" s="32"/>
      <c r="BED178" s="32"/>
      <c r="BEE178" s="32"/>
      <c r="BEF178" s="32"/>
      <c r="BEG178" s="32"/>
      <c r="BEH178" s="32"/>
      <c r="BEI178" s="32"/>
      <c r="BEJ178" s="32"/>
      <c r="BEK178" s="32"/>
      <c r="BEL178" s="32"/>
      <c r="BEM178" s="32"/>
      <c r="BEN178" s="32"/>
      <c r="BEO178" s="32"/>
      <c r="BEP178" s="32"/>
      <c r="BEQ178" s="32"/>
      <c r="BER178" s="32"/>
      <c r="BES178" s="32"/>
      <c r="BET178" s="32"/>
      <c r="BEU178" s="32"/>
      <c r="BEV178" s="32"/>
      <c r="BEW178" s="32"/>
      <c r="BEX178" s="32"/>
      <c r="BEY178" s="32"/>
      <c r="BEZ178" s="32"/>
      <c r="BFA178" s="32"/>
      <c r="BFB178" s="32"/>
      <c r="BFC178" s="32"/>
      <c r="BFD178" s="32"/>
      <c r="BFE178" s="32"/>
      <c r="BFF178" s="32"/>
      <c r="BFG178" s="32"/>
      <c r="BFH178" s="32"/>
      <c r="BFI178" s="32"/>
      <c r="BFJ178" s="32"/>
      <c r="BFK178" s="32"/>
      <c r="BFL178" s="32"/>
      <c r="BFM178" s="32"/>
      <c r="BFN178" s="32"/>
      <c r="BFO178" s="32"/>
      <c r="BFP178" s="32"/>
      <c r="BFQ178" s="32"/>
      <c r="BFR178" s="32"/>
      <c r="BFS178" s="32"/>
      <c r="BFT178" s="32"/>
      <c r="BFU178" s="32"/>
      <c r="BFV178" s="32"/>
      <c r="BFW178" s="32"/>
      <c r="BFX178" s="32"/>
      <c r="BFY178" s="32"/>
      <c r="BFZ178" s="32"/>
      <c r="BGA178" s="32"/>
      <c r="BGB178" s="32"/>
      <c r="BGC178" s="32"/>
      <c r="BGD178" s="32"/>
      <c r="BGE178" s="32"/>
      <c r="BGF178" s="32"/>
      <c r="BGG178" s="32"/>
      <c r="BGH178" s="32"/>
      <c r="BGI178" s="32"/>
      <c r="BGJ178" s="32"/>
      <c r="BGK178" s="32"/>
      <c r="BGL178" s="32"/>
      <c r="BGM178" s="32"/>
      <c r="BGN178" s="32"/>
      <c r="BGO178" s="32"/>
      <c r="BGP178" s="32"/>
      <c r="BGQ178" s="32"/>
      <c r="BGR178" s="32"/>
      <c r="BGS178" s="32"/>
      <c r="BGT178" s="32"/>
      <c r="BGU178" s="32"/>
      <c r="BGV178" s="32"/>
      <c r="BGW178" s="32"/>
      <c r="BGX178" s="32"/>
      <c r="BGY178" s="32"/>
      <c r="BGZ178" s="32"/>
      <c r="BHA178" s="32"/>
      <c r="BHB178" s="32"/>
      <c r="BHC178" s="32"/>
      <c r="BHD178" s="32"/>
      <c r="BHE178" s="32"/>
      <c r="BHF178" s="32"/>
      <c r="BHG178" s="32"/>
      <c r="BHH178" s="32"/>
      <c r="BHI178" s="32"/>
      <c r="BHJ178" s="32"/>
      <c r="BHK178" s="32"/>
      <c r="BHL178" s="32"/>
      <c r="BHM178" s="32"/>
      <c r="BHN178" s="32"/>
      <c r="BHO178" s="32"/>
      <c r="BHP178" s="32"/>
      <c r="BHQ178" s="32"/>
      <c r="BHR178" s="32"/>
      <c r="BHS178" s="32"/>
      <c r="BHT178" s="32"/>
      <c r="BHU178" s="32"/>
      <c r="BHV178" s="32"/>
      <c r="BHW178" s="32"/>
      <c r="BHX178" s="32"/>
      <c r="BHY178" s="32"/>
      <c r="BHZ178" s="32"/>
      <c r="BIA178" s="32"/>
      <c r="BIB178" s="32"/>
      <c r="BIC178" s="32"/>
      <c r="BID178" s="32"/>
      <c r="BIE178" s="32"/>
      <c r="BIF178" s="32"/>
      <c r="BIG178" s="32"/>
      <c r="BIH178" s="32"/>
      <c r="BII178" s="32"/>
      <c r="BIJ178" s="32"/>
      <c r="BIK178" s="32"/>
      <c r="BIL178" s="32"/>
      <c r="BIM178" s="32"/>
      <c r="BIN178" s="32"/>
      <c r="BIO178" s="32"/>
      <c r="BIP178" s="32"/>
      <c r="BIQ178" s="32"/>
      <c r="BIR178" s="32"/>
      <c r="BIS178" s="32"/>
      <c r="BIT178" s="32"/>
      <c r="BIU178" s="32"/>
      <c r="BIV178" s="32"/>
      <c r="BIW178" s="32"/>
      <c r="BIX178" s="32"/>
      <c r="BIY178" s="32"/>
      <c r="BIZ178" s="32"/>
      <c r="BJA178" s="32"/>
      <c r="BJB178" s="32"/>
      <c r="BJC178" s="32"/>
      <c r="BJD178" s="32"/>
      <c r="BJE178" s="32"/>
      <c r="BJF178" s="32"/>
      <c r="BJG178" s="32"/>
      <c r="BJH178" s="32"/>
      <c r="BJI178" s="32"/>
      <c r="BJJ178" s="32"/>
      <c r="BJK178" s="32"/>
      <c r="BJL178" s="32"/>
      <c r="BJM178" s="32"/>
      <c r="BJN178" s="32"/>
      <c r="BJO178" s="32"/>
      <c r="BJP178" s="32"/>
      <c r="BJQ178" s="32"/>
      <c r="BJR178" s="32"/>
      <c r="BJS178" s="32"/>
      <c r="BJT178" s="32"/>
      <c r="BJU178" s="32"/>
      <c r="BJV178" s="32"/>
      <c r="BJW178" s="32"/>
      <c r="BJX178" s="32"/>
      <c r="BJY178" s="32"/>
      <c r="BJZ178" s="32"/>
      <c r="BKA178" s="32"/>
      <c r="BKB178" s="32"/>
      <c r="BKC178" s="32"/>
      <c r="BKD178" s="32"/>
      <c r="BKE178" s="32"/>
      <c r="BKF178" s="32"/>
      <c r="BKG178" s="32"/>
      <c r="BKH178" s="32"/>
      <c r="BKI178" s="32"/>
      <c r="BKJ178" s="32"/>
      <c r="BKK178" s="32"/>
      <c r="BKL178" s="32"/>
      <c r="BKM178" s="32"/>
      <c r="BKN178" s="32"/>
      <c r="BKO178" s="32"/>
      <c r="BKP178" s="32"/>
      <c r="BKQ178" s="32"/>
      <c r="BKR178" s="32"/>
      <c r="BKS178" s="32"/>
      <c r="BKT178" s="32"/>
      <c r="BKU178" s="32"/>
      <c r="BKV178" s="32"/>
      <c r="BKW178" s="32"/>
      <c r="BKX178" s="32"/>
      <c r="BKY178" s="32"/>
      <c r="BKZ178" s="32"/>
      <c r="BLA178" s="32"/>
      <c r="BLB178" s="32"/>
      <c r="BLC178" s="32"/>
      <c r="BLD178" s="32"/>
      <c r="BLE178" s="32"/>
      <c r="BLF178" s="32"/>
      <c r="BLG178" s="32"/>
      <c r="BLH178" s="32"/>
      <c r="BLI178" s="32"/>
      <c r="BLJ178" s="32"/>
      <c r="BLK178" s="32"/>
      <c r="BLL178" s="32"/>
      <c r="BLM178" s="32"/>
      <c r="BLN178" s="32"/>
      <c r="BLO178" s="32"/>
      <c r="BLP178" s="32"/>
      <c r="BLQ178" s="32"/>
      <c r="BLR178" s="32"/>
      <c r="BLS178" s="32"/>
      <c r="BLT178" s="32"/>
      <c r="BLU178" s="32"/>
      <c r="BLV178" s="32"/>
      <c r="BLW178" s="32"/>
      <c r="BLX178" s="32"/>
      <c r="BLY178" s="32"/>
      <c r="BLZ178" s="32"/>
      <c r="BMA178" s="32"/>
      <c r="BMB178" s="32"/>
      <c r="BMC178" s="32"/>
      <c r="BMD178" s="32"/>
      <c r="BME178" s="32"/>
      <c r="BMF178" s="32"/>
      <c r="BMG178" s="32"/>
      <c r="BMH178" s="32"/>
      <c r="BMI178" s="32"/>
      <c r="BMJ178" s="32"/>
      <c r="BMK178" s="32"/>
      <c r="BML178" s="32"/>
      <c r="BMM178" s="32"/>
      <c r="BMN178" s="32"/>
      <c r="BMO178" s="32"/>
      <c r="BMP178" s="32"/>
      <c r="BMQ178" s="32"/>
      <c r="BMR178" s="32"/>
      <c r="BMS178" s="32"/>
      <c r="BMT178" s="32"/>
      <c r="BMU178" s="32"/>
      <c r="BMV178" s="32"/>
      <c r="BMW178" s="32"/>
      <c r="BMX178" s="32"/>
      <c r="BMY178" s="32"/>
      <c r="BMZ178" s="32"/>
      <c r="BNA178" s="32"/>
      <c r="BNB178" s="32"/>
      <c r="BNC178" s="32"/>
      <c r="BND178" s="32"/>
      <c r="BNE178" s="32"/>
      <c r="BNF178" s="32"/>
      <c r="BNG178" s="32"/>
      <c r="BNH178" s="32"/>
      <c r="BNI178" s="32"/>
      <c r="BNJ178" s="32"/>
      <c r="BNK178" s="32"/>
      <c r="BNL178" s="32"/>
      <c r="BNM178" s="32"/>
      <c r="BNN178" s="32"/>
      <c r="BNO178" s="32"/>
      <c r="BNP178" s="32"/>
      <c r="BNQ178" s="32"/>
      <c r="BNR178" s="32"/>
      <c r="BNS178" s="32"/>
      <c r="BNT178" s="32"/>
      <c r="BNU178" s="32"/>
      <c r="BNV178" s="32"/>
      <c r="BNW178" s="32"/>
      <c r="BNX178" s="32"/>
      <c r="BNY178" s="32"/>
      <c r="BNZ178" s="32"/>
      <c r="BOA178" s="32"/>
      <c r="BOB178" s="32"/>
      <c r="BOC178" s="32"/>
      <c r="BOD178" s="32"/>
      <c r="BOE178" s="32"/>
      <c r="BOF178" s="32"/>
      <c r="BOG178" s="32"/>
      <c r="BOH178" s="32"/>
      <c r="BOI178" s="32"/>
      <c r="BOJ178" s="32"/>
      <c r="BOK178" s="32"/>
      <c r="BOL178" s="32"/>
      <c r="BOM178" s="32"/>
      <c r="BON178" s="32"/>
      <c r="BOO178" s="32"/>
      <c r="BOP178" s="32"/>
      <c r="BOQ178" s="32"/>
      <c r="BOR178" s="32"/>
      <c r="BOS178" s="32"/>
      <c r="BOT178" s="32"/>
      <c r="BOU178" s="32"/>
      <c r="BOV178" s="32"/>
      <c r="BOW178" s="32"/>
      <c r="BOX178" s="32"/>
      <c r="BOY178" s="32"/>
      <c r="BOZ178" s="32"/>
      <c r="BPA178" s="32"/>
      <c r="BPB178" s="32"/>
      <c r="BPC178" s="32"/>
      <c r="BPD178" s="32"/>
      <c r="BPE178" s="32"/>
      <c r="BPF178" s="32"/>
      <c r="BPG178" s="32"/>
      <c r="BPH178" s="32"/>
      <c r="BPI178" s="32"/>
      <c r="BPJ178" s="32"/>
      <c r="BPK178" s="32"/>
      <c r="BPL178" s="32"/>
      <c r="BPM178" s="32"/>
      <c r="BPN178" s="32"/>
      <c r="BPO178" s="32"/>
      <c r="BPP178" s="32"/>
      <c r="BPQ178" s="32"/>
      <c r="BPR178" s="32"/>
      <c r="BPS178" s="32"/>
      <c r="BPT178" s="32"/>
      <c r="BPU178" s="32"/>
      <c r="BPV178" s="32"/>
      <c r="BPW178" s="32"/>
      <c r="BPX178" s="32"/>
      <c r="BPY178" s="32"/>
      <c r="BPZ178" s="32"/>
      <c r="BQA178" s="32"/>
      <c r="BQB178" s="32"/>
      <c r="BQC178" s="32"/>
      <c r="BQD178" s="32"/>
      <c r="BQE178" s="32"/>
      <c r="BQF178" s="32"/>
      <c r="BQG178" s="32"/>
      <c r="BQH178" s="32"/>
      <c r="BQI178" s="32"/>
      <c r="BQJ178" s="32"/>
      <c r="BQK178" s="32"/>
      <c r="BQL178" s="32"/>
      <c r="BQM178" s="32"/>
      <c r="BQN178" s="32"/>
      <c r="BQO178" s="32"/>
      <c r="BQP178" s="32"/>
      <c r="BQQ178" s="32"/>
      <c r="BQR178" s="32"/>
      <c r="BQS178" s="32"/>
      <c r="BQT178" s="32"/>
      <c r="BQU178" s="32"/>
      <c r="BQV178" s="32"/>
      <c r="BQW178" s="32"/>
      <c r="BQX178" s="32"/>
      <c r="BQY178" s="32"/>
      <c r="BQZ178" s="32"/>
      <c r="BRA178" s="32"/>
      <c r="BRB178" s="32"/>
      <c r="BRC178" s="32"/>
      <c r="BRD178" s="32"/>
      <c r="BRE178" s="32"/>
      <c r="BRF178" s="32"/>
      <c r="BRG178" s="32"/>
      <c r="BRH178" s="32"/>
      <c r="BRI178" s="32"/>
      <c r="BRJ178" s="32"/>
      <c r="BRK178" s="32"/>
      <c r="BRL178" s="32"/>
      <c r="BRM178" s="32"/>
      <c r="BRN178" s="32"/>
      <c r="BRO178" s="32"/>
      <c r="BRP178" s="32"/>
      <c r="BRQ178" s="32"/>
      <c r="BRR178" s="32"/>
      <c r="BRS178" s="32"/>
      <c r="BRT178" s="32"/>
      <c r="BRU178" s="32"/>
      <c r="BRV178" s="32"/>
      <c r="BRW178" s="32"/>
      <c r="BRX178" s="32"/>
      <c r="BRY178" s="32"/>
      <c r="BRZ178" s="32"/>
      <c r="BSA178" s="32"/>
      <c r="BSB178" s="32"/>
    </row>
    <row r="179" spans="1:1848" s="32" customFormat="1" x14ac:dyDescent="0.2">
      <c r="A179" s="36" t="s">
        <v>13</v>
      </c>
      <c r="B179" s="30" t="s">
        <v>1</v>
      </c>
      <c r="C179" s="89">
        <v>89.1</v>
      </c>
      <c r="D179" s="89">
        <f>D178/C178*100</f>
        <v>103.06689253072801</v>
      </c>
      <c r="E179" s="89">
        <f>E178/D178*100</f>
        <v>101.00334448160535</v>
      </c>
      <c r="F179" s="89">
        <f>F178/E178*100</f>
        <v>151.04257332071901</v>
      </c>
      <c r="G179" s="89">
        <f>G178/F178*100</f>
        <v>98.472928619747947</v>
      </c>
      <c r="H179" s="89">
        <f>H178/G178*100</f>
        <v>120.73288638416426</v>
      </c>
      <c r="I179" s="89">
        <f>I178/G178*100</f>
        <v>120.73288638416426</v>
      </c>
      <c r="J179" s="89">
        <f>J178/H178*100</f>
        <v>106.19991675842557</v>
      </c>
      <c r="K179" s="89">
        <f>K178/I178*100</f>
        <v>106.19991675842557</v>
      </c>
      <c r="L179" s="89">
        <f>L178/J178*100</f>
        <v>112.16904706390113</v>
      </c>
      <c r="M179" s="89">
        <f>M178/K178*100</f>
        <v>112.16904706390113</v>
      </c>
      <c r="N179" s="35"/>
      <c r="O179" s="35"/>
    </row>
    <row r="180" spans="1:1848" s="32" customFormat="1" ht="25.5" x14ac:dyDescent="0.2">
      <c r="A180" s="48" t="s">
        <v>99</v>
      </c>
      <c r="B180" s="30" t="s">
        <v>11</v>
      </c>
      <c r="C180" s="94">
        <v>4717</v>
      </c>
      <c r="D180" s="94">
        <v>5785</v>
      </c>
      <c r="E180" s="94">
        <v>7029</v>
      </c>
      <c r="F180" s="91">
        <v>7868</v>
      </c>
      <c r="G180" s="91">
        <v>7210</v>
      </c>
      <c r="H180" s="91">
        <v>9615</v>
      </c>
      <c r="I180" s="91">
        <v>9615</v>
      </c>
      <c r="J180" s="91">
        <v>10437</v>
      </c>
      <c r="K180" s="91">
        <v>10437</v>
      </c>
      <c r="L180" s="91">
        <v>11403</v>
      </c>
      <c r="M180" s="91">
        <v>11403</v>
      </c>
      <c r="N180" s="35"/>
      <c r="O180" s="35"/>
    </row>
    <row r="181" spans="1:1848" s="32" customFormat="1" x14ac:dyDescent="0.2">
      <c r="A181" s="48" t="s">
        <v>51</v>
      </c>
      <c r="B181" s="30" t="s">
        <v>11</v>
      </c>
      <c r="C181" s="94">
        <v>5436.6</v>
      </c>
      <c r="D181" s="94">
        <v>4680</v>
      </c>
      <c r="E181" s="94">
        <v>3541</v>
      </c>
      <c r="F181" s="94">
        <v>8097.2</v>
      </c>
      <c r="G181" s="94">
        <v>8511.4</v>
      </c>
      <c r="H181" s="94">
        <v>9365.9</v>
      </c>
      <c r="I181" s="94">
        <v>9365.9</v>
      </c>
      <c r="J181" s="94">
        <v>9720.7000000000007</v>
      </c>
      <c r="K181" s="94">
        <v>9720.7000000000007</v>
      </c>
      <c r="L181" s="94">
        <v>11207.7</v>
      </c>
      <c r="M181" s="94">
        <v>11207.7</v>
      </c>
      <c r="N181" s="35"/>
      <c r="O181" s="35"/>
    </row>
    <row r="182" spans="1:1848" s="32" customFormat="1" ht="27" x14ac:dyDescent="0.2">
      <c r="A182" s="47" t="s">
        <v>35</v>
      </c>
      <c r="B182" s="30" t="s">
        <v>11</v>
      </c>
      <c r="C182" s="89">
        <f>C184+C186</f>
        <v>5692.2</v>
      </c>
      <c r="D182" s="89">
        <f t="shared" ref="D182:M182" si="110">D184+D186</f>
        <v>5739.2</v>
      </c>
      <c r="E182" s="89">
        <f t="shared" si="110"/>
        <v>5847</v>
      </c>
      <c r="F182" s="89">
        <f t="shared" si="110"/>
        <v>8742</v>
      </c>
      <c r="G182" s="89">
        <f t="shared" si="110"/>
        <v>9124.1</v>
      </c>
      <c r="H182" s="89">
        <f t="shared" si="110"/>
        <v>10474.5</v>
      </c>
      <c r="I182" s="89">
        <f t="shared" si="110"/>
        <v>10474.5</v>
      </c>
      <c r="J182" s="89">
        <f t="shared" si="110"/>
        <v>11144.8</v>
      </c>
      <c r="K182" s="89">
        <f t="shared" si="110"/>
        <v>11144.8</v>
      </c>
      <c r="L182" s="89">
        <f t="shared" si="110"/>
        <v>12980.7</v>
      </c>
      <c r="M182" s="89">
        <f t="shared" si="110"/>
        <v>12980.7</v>
      </c>
      <c r="N182" s="31"/>
      <c r="O182" s="31"/>
    </row>
    <row r="183" spans="1:1848" s="32" customFormat="1" x14ac:dyDescent="0.2">
      <c r="A183" s="36" t="s">
        <v>13</v>
      </c>
      <c r="B183" s="30" t="s">
        <v>1</v>
      </c>
      <c r="C183" s="89">
        <v>95.8</v>
      </c>
      <c r="D183" s="89">
        <f>D182/C182*100</f>
        <v>100.82569129686236</v>
      </c>
      <c r="E183" s="89">
        <f>E182/D182*100</f>
        <v>101.87831056593252</v>
      </c>
      <c r="F183" s="89">
        <f t="shared" ref="F183" si="111">F182/E182*100</f>
        <v>149.51257054899949</v>
      </c>
      <c r="G183" s="89">
        <f>G182/F182*100</f>
        <v>104.37085335163579</v>
      </c>
      <c r="H183" s="89">
        <f>H182/G182*100</f>
        <v>114.80036387150514</v>
      </c>
      <c r="I183" s="89">
        <f>I182/G182*100</f>
        <v>114.80036387150514</v>
      </c>
      <c r="J183" s="89">
        <f>J182/H182*100</f>
        <v>106.39935080433433</v>
      </c>
      <c r="K183" s="89">
        <f>K182/I182*100</f>
        <v>106.39935080433433</v>
      </c>
      <c r="L183" s="89">
        <f>L182/J182*100</f>
        <v>116.47315339889457</v>
      </c>
      <c r="M183" s="89">
        <f>M182/K182*100</f>
        <v>116.47315339889457</v>
      </c>
      <c r="N183" s="31"/>
      <c r="O183" s="31"/>
    </row>
    <row r="184" spans="1:1848" s="84" customFormat="1" ht="38.25" x14ac:dyDescent="0.2">
      <c r="A184" s="29" t="s">
        <v>53</v>
      </c>
      <c r="B184" s="30" t="s">
        <v>11</v>
      </c>
      <c r="C184" s="89">
        <v>0</v>
      </c>
      <c r="D184" s="89">
        <v>0</v>
      </c>
      <c r="E184" s="89">
        <v>0</v>
      </c>
      <c r="F184" s="89">
        <v>0</v>
      </c>
      <c r="G184" s="89">
        <v>0</v>
      </c>
      <c r="H184" s="89">
        <v>0</v>
      </c>
      <c r="I184" s="89">
        <v>0</v>
      </c>
      <c r="J184" s="89">
        <v>0</v>
      </c>
      <c r="K184" s="89">
        <v>0</v>
      </c>
      <c r="L184" s="89">
        <v>0</v>
      </c>
      <c r="M184" s="89">
        <v>0</v>
      </c>
      <c r="N184" s="31"/>
      <c r="O184" s="31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  <c r="BX184" s="32"/>
      <c r="BY184" s="32"/>
      <c r="BZ184" s="32"/>
      <c r="CA184" s="32"/>
      <c r="CB184" s="32"/>
      <c r="CC184" s="32"/>
      <c r="CD184" s="32"/>
      <c r="CE184" s="32"/>
      <c r="CF184" s="32"/>
      <c r="CG184" s="32"/>
      <c r="CH184" s="32"/>
      <c r="CI184" s="32"/>
      <c r="CJ184" s="32"/>
      <c r="CK184" s="32"/>
      <c r="CL184" s="32"/>
      <c r="CM184" s="32"/>
      <c r="CN184" s="32"/>
      <c r="CO184" s="32"/>
      <c r="CP184" s="32"/>
      <c r="CQ184" s="32"/>
      <c r="CR184" s="32"/>
      <c r="CS184" s="32"/>
      <c r="CT184" s="32"/>
      <c r="CU184" s="32"/>
      <c r="CV184" s="32"/>
      <c r="CW184" s="32"/>
      <c r="CX184" s="32"/>
      <c r="CY184" s="32"/>
      <c r="CZ184" s="32"/>
      <c r="DA184" s="32"/>
      <c r="DB184" s="32"/>
      <c r="DC184" s="32"/>
      <c r="DD184" s="32"/>
      <c r="DE184" s="32"/>
      <c r="DF184" s="32"/>
      <c r="DG184" s="32"/>
      <c r="DH184" s="32"/>
      <c r="DI184" s="32"/>
      <c r="DJ184" s="32"/>
      <c r="DK184" s="32"/>
      <c r="DL184" s="32"/>
      <c r="DM184" s="32"/>
      <c r="DN184" s="32"/>
      <c r="DO184" s="32"/>
      <c r="DP184" s="32"/>
      <c r="DQ184" s="32"/>
      <c r="DR184" s="32"/>
      <c r="DS184" s="32"/>
      <c r="DT184" s="32"/>
      <c r="DU184" s="32"/>
      <c r="DV184" s="32"/>
      <c r="DW184" s="32"/>
      <c r="DX184" s="32"/>
      <c r="DY184" s="32"/>
      <c r="DZ184" s="32"/>
      <c r="EA184" s="32"/>
      <c r="EB184" s="32"/>
      <c r="EC184" s="32"/>
      <c r="ED184" s="32"/>
      <c r="EE184" s="32"/>
      <c r="EF184" s="32"/>
      <c r="EG184" s="32"/>
      <c r="EH184" s="32"/>
      <c r="EI184" s="32"/>
      <c r="EJ184" s="32"/>
      <c r="EK184" s="32"/>
      <c r="EL184" s="32"/>
      <c r="EM184" s="32"/>
      <c r="EN184" s="32"/>
      <c r="EO184" s="32"/>
      <c r="EP184" s="32"/>
      <c r="EQ184" s="32"/>
      <c r="ER184" s="32"/>
      <c r="ES184" s="32"/>
      <c r="ET184" s="32"/>
      <c r="EU184" s="32"/>
      <c r="EV184" s="32"/>
      <c r="EW184" s="32"/>
      <c r="EX184" s="32"/>
      <c r="EY184" s="32"/>
      <c r="EZ184" s="32"/>
      <c r="FA184" s="32"/>
      <c r="FB184" s="32"/>
      <c r="FC184" s="32"/>
      <c r="FD184" s="32"/>
      <c r="FE184" s="32"/>
      <c r="FF184" s="32"/>
      <c r="FG184" s="32"/>
      <c r="FH184" s="32"/>
      <c r="FI184" s="32"/>
      <c r="FJ184" s="32"/>
      <c r="FK184" s="32"/>
      <c r="FL184" s="32"/>
      <c r="FM184" s="32"/>
      <c r="FN184" s="32"/>
      <c r="FO184" s="32"/>
      <c r="FP184" s="32"/>
      <c r="FQ184" s="32"/>
      <c r="FR184" s="32"/>
      <c r="FS184" s="32"/>
      <c r="FT184" s="32"/>
      <c r="FU184" s="32"/>
      <c r="FV184" s="32"/>
      <c r="FW184" s="32"/>
      <c r="FX184" s="32"/>
      <c r="FY184" s="32"/>
      <c r="FZ184" s="32"/>
      <c r="GA184" s="32"/>
      <c r="GB184" s="32"/>
      <c r="GC184" s="32"/>
      <c r="GD184" s="32"/>
      <c r="GE184" s="32"/>
      <c r="GF184" s="32"/>
      <c r="GG184" s="32"/>
      <c r="GH184" s="32"/>
      <c r="GI184" s="32"/>
      <c r="GJ184" s="32"/>
      <c r="GK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  <c r="IC184" s="32"/>
      <c r="ID184" s="32"/>
      <c r="IE184" s="32"/>
      <c r="IF184" s="32"/>
      <c r="IG184" s="32"/>
      <c r="IH184" s="32"/>
      <c r="II184" s="32"/>
      <c r="IJ184" s="32"/>
      <c r="IK184" s="32"/>
      <c r="IL184" s="32"/>
      <c r="IM184" s="32"/>
      <c r="IN184" s="32"/>
      <c r="IO184" s="32"/>
      <c r="IP184" s="32"/>
      <c r="IQ184" s="32"/>
      <c r="IR184" s="32"/>
      <c r="IS184" s="32"/>
      <c r="IT184" s="32"/>
      <c r="IU184" s="32"/>
      <c r="IV184" s="32"/>
      <c r="IW184" s="32"/>
      <c r="IX184" s="32"/>
      <c r="IY184" s="32"/>
      <c r="IZ184" s="32"/>
      <c r="JA184" s="32"/>
      <c r="JB184" s="32"/>
      <c r="JC184" s="32"/>
      <c r="JD184" s="32"/>
      <c r="JE184" s="32"/>
      <c r="JF184" s="32"/>
      <c r="JG184" s="32"/>
      <c r="JH184" s="32"/>
      <c r="JI184" s="32"/>
      <c r="JJ184" s="32"/>
      <c r="JK184" s="32"/>
      <c r="JL184" s="32"/>
      <c r="JM184" s="32"/>
      <c r="JN184" s="32"/>
      <c r="JO184" s="32"/>
      <c r="JP184" s="32"/>
      <c r="JQ184" s="32"/>
      <c r="JR184" s="32"/>
      <c r="JS184" s="32"/>
      <c r="JT184" s="32"/>
      <c r="JU184" s="32"/>
      <c r="JV184" s="32"/>
      <c r="JW184" s="32"/>
      <c r="JX184" s="32"/>
      <c r="JY184" s="32"/>
      <c r="JZ184" s="32"/>
      <c r="KA184" s="32"/>
      <c r="KB184" s="32"/>
      <c r="KC184" s="32"/>
      <c r="KD184" s="32"/>
      <c r="KE184" s="32"/>
      <c r="KF184" s="32"/>
      <c r="KG184" s="32"/>
      <c r="KH184" s="32"/>
      <c r="KI184" s="32"/>
      <c r="KJ184" s="32"/>
      <c r="KK184" s="32"/>
      <c r="KL184" s="32"/>
      <c r="KM184" s="32"/>
      <c r="KN184" s="32"/>
      <c r="KO184" s="32"/>
      <c r="KP184" s="32"/>
      <c r="KQ184" s="32"/>
      <c r="KR184" s="32"/>
      <c r="KS184" s="32"/>
      <c r="KT184" s="32"/>
      <c r="KU184" s="32"/>
      <c r="KV184" s="32"/>
      <c r="KW184" s="32"/>
      <c r="KX184" s="32"/>
      <c r="KY184" s="32"/>
      <c r="KZ184" s="32"/>
      <c r="LA184" s="32"/>
      <c r="LB184" s="32"/>
      <c r="LC184" s="32"/>
      <c r="LD184" s="32"/>
      <c r="LE184" s="32"/>
      <c r="LF184" s="32"/>
      <c r="LG184" s="32"/>
      <c r="LH184" s="32"/>
      <c r="LI184" s="32"/>
      <c r="LJ184" s="32"/>
      <c r="LK184" s="32"/>
      <c r="LL184" s="32"/>
      <c r="LM184" s="32"/>
      <c r="LN184" s="32"/>
      <c r="LO184" s="32"/>
      <c r="LP184" s="32"/>
      <c r="LQ184" s="32"/>
      <c r="LR184" s="32"/>
      <c r="LS184" s="32"/>
      <c r="LT184" s="32"/>
      <c r="LU184" s="32"/>
      <c r="LV184" s="32"/>
      <c r="LW184" s="32"/>
      <c r="LX184" s="32"/>
      <c r="LY184" s="32"/>
      <c r="LZ184" s="32"/>
      <c r="MA184" s="32"/>
      <c r="MB184" s="32"/>
      <c r="MC184" s="32"/>
      <c r="MD184" s="32"/>
      <c r="ME184" s="32"/>
      <c r="MF184" s="32"/>
      <c r="MG184" s="32"/>
      <c r="MH184" s="32"/>
      <c r="MI184" s="32"/>
      <c r="MJ184" s="32"/>
      <c r="MK184" s="32"/>
      <c r="ML184" s="32"/>
      <c r="MM184" s="32"/>
      <c r="MN184" s="32"/>
      <c r="MO184" s="32"/>
      <c r="MP184" s="32"/>
      <c r="MQ184" s="32"/>
      <c r="MR184" s="32"/>
      <c r="MS184" s="32"/>
      <c r="MT184" s="32"/>
      <c r="MU184" s="32"/>
      <c r="MV184" s="32"/>
      <c r="MW184" s="32"/>
      <c r="MX184" s="32"/>
      <c r="MY184" s="32"/>
      <c r="MZ184" s="32"/>
      <c r="NA184" s="32"/>
      <c r="NB184" s="32"/>
      <c r="NC184" s="32"/>
      <c r="ND184" s="32"/>
      <c r="NE184" s="32"/>
      <c r="NF184" s="32"/>
      <c r="NG184" s="32"/>
      <c r="NH184" s="32"/>
      <c r="NI184" s="32"/>
      <c r="NJ184" s="32"/>
      <c r="NK184" s="32"/>
      <c r="NL184" s="32"/>
      <c r="NM184" s="32"/>
      <c r="NN184" s="32"/>
      <c r="NO184" s="32"/>
      <c r="NP184" s="32"/>
      <c r="NQ184" s="32"/>
      <c r="NR184" s="32"/>
      <c r="NS184" s="32"/>
      <c r="NT184" s="32"/>
      <c r="NU184" s="32"/>
      <c r="NV184" s="32"/>
      <c r="NW184" s="32"/>
      <c r="NX184" s="32"/>
      <c r="NY184" s="32"/>
      <c r="NZ184" s="32"/>
      <c r="OA184" s="32"/>
      <c r="OB184" s="32"/>
      <c r="OC184" s="32"/>
      <c r="OD184" s="32"/>
      <c r="OE184" s="32"/>
      <c r="OF184" s="32"/>
      <c r="OG184" s="32"/>
      <c r="OH184" s="32"/>
      <c r="OI184" s="32"/>
      <c r="OJ184" s="32"/>
      <c r="OK184" s="32"/>
      <c r="OL184" s="32"/>
      <c r="OM184" s="32"/>
      <c r="ON184" s="32"/>
      <c r="OO184" s="32"/>
      <c r="OP184" s="32"/>
      <c r="OQ184" s="32"/>
      <c r="OR184" s="32"/>
      <c r="OS184" s="32"/>
      <c r="OT184" s="32"/>
      <c r="OU184" s="32"/>
      <c r="OV184" s="32"/>
      <c r="OW184" s="32"/>
      <c r="OX184" s="32"/>
      <c r="OY184" s="32"/>
      <c r="OZ184" s="32"/>
      <c r="PA184" s="32"/>
      <c r="PB184" s="32"/>
      <c r="PC184" s="32"/>
      <c r="PD184" s="32"/>
      <c r="PE184" s="32"/>
      <c r="PF184" s="32"/>
      <c r="PG184" s="32"/>
      <c r="PH184" s="32"/>
      <c r="PI184" s="32"/>
      <c r="PJ184" s="32"/>
      <c r="PK184" s="32"/>
      <c r="PL184" s="32"/>
      <c r="PM184" s="32"/>
      <c r="PN184" s="32"/>
      <c r="PO184" s="32"/>
      <c r="PP184" s="32"/>
      <c r="PQ184" s="32"/>
      <c r="PR184" s="32"/>
      <c r="PS184" s="32"/>
      <c r="PT184" s="32"/>
      <c r="PU184" s="32"/>
      <c r="PV184" s="32"/>
      <c r="PW184" s="32"/>
      <c r="PX184" s="32"/>
      <c r="PY184" s="32"/>
      <c r="PZ184" s="32"/>
      <c r="QA184" s="32"/>
      <c r="QB184" s="32"/>
      <c r="QC184" s="32"/>
      <c r="QD184" s="32"/>
      <c r="QE184" s="32"/>
      <c r="QF184" s="32"/>
      <c r="QG184" s="32"/>
      <c r="QH184" s="32"/>
      <c r="QI184" s="32"/>
      <c r="QJ184" s="32"/>
      <c r="QK184" s="32"/>
      <c r="QL184" s="32"/>
      <c r="QM184" s="32"/>
      <c r="QN184" s="32"/>
      <c r="QO184" s="32"/>
      <c r="QP184" s="32"/>
      <c r="QQ184" s="32"/>
      <c r="QR184" s="32"/>
      <c r="QS184" s="32"/>
      <c r="QT184" s="32"/>
      <c r="QU184" s="32"/>
      <c r="QV184" s="32"/>
      <c r="QW184" s="32"/>
      <c r="QX184" s="32"/>
      <c r="QY184" s="32"/>
      <c r="QZ184" s="32"/>
      <c r="RA184" s="32"/>
      <c r="RB184" s="32"/>
      <c r="RC184" s="32"/>
      <c r="RD184" s="32"/>
      <c r="RE184" s="32"/>
      <c r="RF184" s="32"/>
      <c r="RG184" s="32"/>
      <c r="RH184" s="32"/>
      <c r="RI184" s="32"/>
      <c r="RJ184" s="32"/>
      <c r="RK184" s="32"/>
      <c r="RL184" s="32"/>
      <c r="RM184" s="32"/>
      <c r="RN184" s="32"/>
      <c r="RO184" s="32"/>
      <c r="RP184" s="32"/>
      <c r="RQ184" s="32"/>
      <c r="RR184" s="32"/>
      <c r="RS184" s="32"/>
      <c r="RT184" s="32"/>
      <c r="RU184" s="32"/>
      <c r="RV184" s="32"/>
      <c r="RW184" s="32"/>
      <c r="RX184" s="32"/>
      <c r="RY184" s="32"/>
      <c r="RZ184" s="32"/>
      <c r="SA184" s="32"/>
      <c r="SB184" s="32"/>
      <c r="SC184" s="32"/>
      <c r="SD184" s="32"/>
      <c r="SE184" s="32"/>
      <c r="SF184" s="32"/>
      <c r="SG184" s="32"/>
      <c r="SH184" s="32"/>
      <c r="SI184" s="32"/>
      <c r="SJ184" s="32"/>
      <c r="SK184" s="32"/>
      <c r="SL184" s="32"/>
      <c r="SM184" s="32"/>
      <c r="SN184" s="32"/>
      <c r="SO184" s="32"/>
      <c r="SP184" s="32"/>
      <c r="SQ184" s="32"/>
      <c r="SR184" s="32"/>
      <c r="SS184" s="32"/>
      <c r="ST184" s="32"/>
      <c r="SU184" s="32"/>
      <c r="SV184" s="32"/>
      <c r="SW184" s="32"/>
      <c r="SX184" s="32"/>
      <c r="SY184" s="32"/>
      <c r="SZ184" s="32"/>
      <c r="TA184" s="32"/>
      <c r="TB184" s="32"/>
      <c r="TC184" s="32"/>
      <c r="TD184" s="32"/>
      <c r="TE184" s="32"/>
      <c r="TF184" s="32"/>
      <c r="TG184" s="32"/>
      <c r="TH184" s="32"/>
      <c r="TI184" s="32"/>
      <c r="TJ184" s="32"/>
      <c r="TK184" s="32"/>
      <c r="TL184" s="32"/>
      <c r="TM184" s="32"/>
      <c r="TN184" s="32"/>
      <c r="TO184" s="32"/>
      <c r="TP184" s="32"/>
      <c r="TQ184" s="32"/>
      <c r="TR184" s="32"/>
      <c r="TS184" s="32"/>
      <c r="TT184" s="32"/>
      <c r="TU184" s="32"/>
      <c r="TV184" s="32"/>
      <c r="TW184" s="32"/>
      <c r="TX184" s="32"/>
      <c r="TY184" s="32"/>
      <c r="TZ184" s="32"/>
      <c r="UA184" s="32"/>
      <c r="UB184" s="32"/>
      <c r="UC184" s="32"/>
      <c r="UD184" s="32"/>
      <c r="UE184" s="32"/>
      <c r="UF184" s="32"/>
      <c r="UG184" s="32"/>
      <c r="UH184" s="32"/>
      <c r="UI184" s="32"/>
      <c r="UJ184" s="32"/>
      <c r="UK184" s="32"/>
      <c r="UL184" s="32"/>
      <c r="UM184" s="32"/>
      <c r="UN184" s="32"/>
      <c r="UO184" s="32"/>
      <c r="UP184" s="32"/>
      <c r="UQ184" s="32"/>
      <c r="UR184" s="32"/>
      <c r="US184" s="32"/>
      <c r="UT184" s="32"/>
      <c r="UU184" s="32"/>
      <c r="UV184" s="32"/>
      <c r="UW184" s="32"/>
      <c r="UX184" s="32"/>
      <c r="UY184" s="32"/>
      <c r="UZ184" s="32"/>
      <c r="VA184" s="32"/>
      <c r="VB184" s="32"/>
      <c r="VC184" s="32"/>
      <c r="VD184" s="32"/>
      <c r="VE184" s="32"/>
      <c r="VF184" s="32"/>
      <c r="VG184" s="32"/>
      <c r="VH184" s="32"/>
      <c r="VI184" s="32"/>
      <c r="VJ184" s="32"/>
      <c r="VK184" s="32"/>
      <c r="VL184" s="32"/>
      <c r="VM184" s="32"/>
      <c r="VN184" s="32"/>
      <c r="VO184" s="32"/>
      <c r="VP184" s="32"/>
      <c r="VQ184" s="32"/>
      <c r="VR184" s="32"/>
      <c r="VS184" s="32"/>
      <c r="VT184" s="32"/>
      <c r="VU184" s="32"/>
      <c r="VV184" s="32"/>
      <c r="VW184" s="32"/>
      <c r="VX184" s="32"/>
      <c r="VY184" s="32"/>
      <c r="VZ184" s="32"/>
      <c r="WA184" s="32"/>
      <c r="WB184" s="32"/>
      <c r="WC184" s="32"/>
      <c r="WD184" s="32"/>
      <c r="WE184" s="32"/>
      <c r="WF184" s="32"/>
      <c r="WG184" s="32"/>
      <c r="WH184" s="32"/>
      <c r="WI184" s="32"/>
      <c r="WJ184" s="32"/>
      <c r="WK184" s="32"/>
      <c r="WL184" s="32"/>
      <c r="WM184" s="32"/>
      <c r="WN184" s="32"/>
      <c r="WO184" s="32"/>
      <c r="WP184" s="32"/>
      <c r="WQ184" s="32"/>
      <c r="WR184" s="32"/>
      <c r="WS184" s="32"/>
      <c r="WT184" s="32"/>
      <c r="WU184" s="32"/>
      <c r="WV184" s="32"/>
      <c r="WW184" s="32"/>
      <c r="WX184" s="32"/>
      <c r="WY184" s="32"/>
      <c r="WZ184" s="32"/>
      <c r="XA184" s="32"/>
      <c r="XB184" s="32"/>
      <c r="XC184" s="32"/>
      <c r="XD184" s="32"/>
      <c r="XE184" s="32"/>
      <c r="XF184" s="32"/>
      <c r="XG184" s="32"/>
      <c r="XH184" s="32"/>
      <c r="XI184" s="32"/>
      <c r="XJ184" s="32"/>
      <c r="XK184" s="32"/>
      <c r="XL184" s="32"/>
      <c r="XM184" s="32"/>
      <c r="XN184" s="32"/>
      <c r="XO184" s="32"/>
      <c r="XP184" s="32"/>
      <c r="XQ184" s="32"/>
      <c r="XR184" s="32"/>
      <c r="XS184" s="32"/>
      <c r="XT184" s="32"/>
      <c r="XU184" s="32"/>
      <c r="XV184" s="32"/>
      <c r="XW184" s="32"/>
      <c r="XX184" s="32"/>
      <c r="XY184" s="32"/>
      <c r="XZ184" s="32"/>
      <c r="YA184" s="32"/>
      <c r="YB184" s="32"/>
      <c r="YC184" s="32"/>
      <c r="YD184" s="32"/>
      <c r="YE184" s="32"/>
      <c r="YF184" s="32"/>
      <c r="YG184" s="32"/>
      <c r="YH184" s="32"/>
      <c r="YI184" s="32"/>
      <c r="YJ184" s="32"/>
      <c r="YK184" s="32"/>
      <c r="YL184" s="32"/>
      <c r="YM184" s="32"/>
      <c r="YN184" s="32"/>
      <c r="YO184" s="32"/>
      <c r="YP184" s="32"/>
      <c r="YQ184" s="32"/>
      <c r="YR184" s="32"/>
      <c r="YS184" s="32"/>
      <c r="YT184" s="32"/>
      <c r="YU184" s="32"/>
      <c r="YV184" s="32"/>
      <c r="YW184" s="32"/>
      <c r="YX184" s="32"/>
      <c r="YY184" s="32"/>
      <c r="YZ184" s="32"/>
      <c r="ZA184" s="32"/>
      <c r="ZB184" s="32"/>
      <c r="ZC184" s="32"/>
      <c r="ZD184" s="32"/>
      <c r="ZE184" s="32"/>
      <c r="ZF184" s="32"/>
      <c r="ZG184" s="32"/>
      <c r="ZH184" s="32"/>
      <c r="ZI184" s="32"/>
      <c r="ZJ184" s="32"/>
      <c r="ZK184" s="32"/>
      <c r="ZL184" s="32"/>
      <c r="ZM184" s="32"/>
      <c r="ZN184" s="32"/>
      <c r="ZO184" s="32"/>
      <c r="ZP184" s="32"/>
      <c r="ZQ184" s="32"/>
      <c r="ZR184" s="32"/>
      <c r="ZS184" s="32"/>
      <c r="ZT184" s="32"/>
      <c r="ZU184" s="32"/>
      <c r="ZV184" s="32"/>
      <c r="ZW184" s="32"/>
      <c r="ZX184" s="32"/>
      <c r="ZY184" s="32"/>
      <c r="ZZ184" s="32"/>
      <c r="AAA184" s="32"/>
      <c r="AAB184" s="32"/>
      <c r="AAC184" s="32"/>
      <c r="AAD184" s="32"/>
      <c r="AAE184" s="32"/>
      <c r="AAF184" s="32"/>
      <c r="AAG184" s="32"/>
      <c r="AAH184" s="32"/>
      <c r="AAI184" s="32"/>
      <c r="AAJ184" s="32"/>
      <c r="AAK184" s="32"/>
      <c r="AAL184" s="32"/>
      <c r="AAM184" s="32"/>
      <c r="AAN184" s="32"/>
      <c r="AAO184" s="32"/>
      <c r="AAP184" s="32"/>
      <c r="AAQ184" s="32"/>
      <c r="AAR184" s="32"/>
      <c r="AAS184" s="32"/>
      <c r="AAT184" s="32"/>
      <c r="AAU184" s="32"/>
      <c r="AAV184" s="32"/>
      <c r="AAW184" s="32"/>
      <c r="AAX184" s="32"/>
      <c r="AAY184" s="32"/>
      <c r="AAZ184" s="32"/>
      <c r="ABA184" s="32"/>
      <c r="ABB184" s="32"/>
      <c r="ABC184" s="32"/>
      <c r="ABD184" s="32"/>
      <c r="ABE184" s="32"/>
      <c r="ABF184" s="32"/>
      <c r="ABG184" s="32"/>
      <c r="ABH184" s="32"/>
      <c r="ABI184" s="32"/>
      <c r="ABJ184" s="32"/>
      <c r="ABK184" s="32"/>
      <c r="ABL184" s="32"/>
      <c r="ABM184" s="32"/>
      <c r="ABN184" s="32"/>
      <c r="ABO184" s="32"/>
      <c r="ABP184" s="32"/>
      <c r="ABQ184" s="32"/>
      <c r="ABR184" s="32"/>
      <c r="ABS184" s="32"/>
      <c r="ABT184" s="32"/>
      <c r="ABU184" s="32"/>
      <c r="ABV184" s="32"/>
      <c r="ABW184" s="32"/>
      <c r="ABX184" s="32"/>
      <c r="ABY184" s="32"/>
      <c r="ABZ184" s="32"/>
      <c r="ACA184" s="32"/>
      <c r="ACB184" s="32"/>
      <c r="ACC184" s="32"/>
      <c r="ACD184" s="32"/>
      <c r="ACE184" s="32"/>
      <c r="ACF184" s="32"/>
      <c r="ACG184" s="32"/>
      <c r="ACH184" s="32"/>
      <c r="ACI184" s="32"/>
      <c r="ACJ184" s="32"/>
      <c r="ACK184" s="32"/>
      <c r="ACL184" s="32"/>
      <c r="ACM184" s="32"/>
      <c r="ACN184" s="32"/>
      <c r="ACO184" s="32"/>
      <c r="ACP184" s="32"/>
      <c r="ACQ184" s="32"/>
      <c r="ACR184" s="32"/>
      <c r="ACS184" s="32"/>
      <c r="ACT184" s="32"/>
      <c r="ACU184" s="32"/>
      <c r="ACV184" s="32"/>
      <c r="ACW184" s="32"/>
      <c r="ACX184" s="32"/>
      <c r="ACY184" s="32"/>
      <c r="ACZ184" s="32"/>
      <c r="ADA184" s="32"/>
      <c r="ADB184" s="32"/>
      <c r="ADC184" s="32"/>
      <c r="ADD184" s="32"/>
      <c r="ADE184" s="32"/>
      <c r="ADF184" s="32"/>
      <c r="ADG184" s="32"/>
      <c r="ADH184" s="32"/>
      <c r="ADI184" s="32"/>
      <c r="ADJ184" s="32"/>
      <c r="ADK184" s="32"/>
      <c r="ADL184" s="32"/>
      <c r="ADM184" s="32"/>
      <c r="ADN184" s="32"/>
      <c r="ADO184" s="32"/>
      <c r="ADP184" s="32"/>
      <c r="ADQ184" s="32"/>
      <c r="ADR184" s="32"/>
      <c r="ADS184" s="32"/>
      <c r="ADT184" s="32"/>
      <c r="ADU184" s="32"/>
      <c r="ADV184" s="32"/>
      <c r="ADW184" s="32"/>
      <c r="ADX184" s="32"/>
      <c r="ADY184" s="32"/>
      <c r="ADZ184" s="32"/>
      <c r="AEA184" s="32"/>
      <c r="AEB184" s="32"/>
      <c r="AEC184" s="32"/>
      <c r="AED184" s="32"/>
      <c r="AEE184" s="32"/>
      <c r="AEF184" s="32"/>
      <c r="AEG184" s="32"/>
      <c r="AEH184" s="32"/>
      <c r="AEI184" s="32"/>
      <c r="AEJ184" s="32"/>
      <c r="AEK184" s="32"/>
      <c r="AEL184" s="32"/>
      <c r="AEM184" s="32"/>
      <c r="AEN184" s="32"/>
      <c r="AEO184" s="32"/>
      <c r="AEP184" s="32"/>
      <c r="AEQ184" s="32"/>
      <c r="AER184" s="32"/>
      <c r="AES184" s="32"/>
      <c r="AET184" s="32"/>
      <c r="AEU184" s="32"/>
      <c r="AEV184" s="32"/>
      <c r="AEW184" s="32"/>
      <c r="AEX184" s="32"/>
      <c r="AEY184" s="32"/>
      <c r="AEZ184" s="32"/>
      <c r="AFA184" s="32"/>
      <c r="AFB184" s="32"/>
      <c r="AFC184" s="32"/>
      <c r="AFD184" s="32"/>
      <c r="AFE184" s="32"/>
      <c r="AFF184" s="32"/>
      <c r="AFG184" s="32"/>
      <c r="AFH184" s="32"/>
      <c r="AFI184" s="32"/>
      <c r="AFJ184" s="32"/>
      <c r="AFK184" s="32"/>
      <c r="AFL184" s="32"/>
      <c r="AFM184" s="32"/>
      <c r="AFN184" s="32"/>
      <c r="AFO184" s="32"/>
      <c r="AFP184" s="32"/>
      <c r="AFQ184" s="32"/>
      <c r="AFR184" s="32"/>
      <c r="AFS184" s="32"/>
      <c r="AFT184" s="32"/>
      <c r="AFU184" s="32"/>
      <c r="AFV184" s="32"/>
      <c r="AFW184" s="32"/>
      <c r="AFX184" s="32"/>
      <c r="AFY184" s="32"/>
      <c r="AFZ184" s="32"/>
      <c r="AGA184" s="32"/>
      <c r="AGB184" s="32"/>
      <c r="AGC184" s="32"/>
      <c r="AGD184" s="32"/>
      <c r="AGE184" s="32"/>
      <c r="AGF184" s="32"/>
      <c r="AGG184" s="32"/>
      <c r="AGH184" s="32"/>
      <c r="AGI184" s="32"/>
      <c r="AGJ184" s="32"/>
      <c r="AGK184" s="32"/>
      <c r="AGL184" s="32"/>
      <c r="AGM184" s="32"/>
      <c r="AGN184" s="32"/>
      <c r="AGO184" s="32"/>
      <c r="AGP184" s="32"/>
      <c r="AGQ184" s="32"/>
      <c r="AGR184" s="32"/>
      <c r="AGS184" s="32"/>
      <c r="AGT184" s="32"/>
      <c r="AGU184" s="32"/>
      <c r="AGV184" s="32"/>
      <c r="AGW184" s="32"/>
      <c r="AGX184" s="32"/>
      <c r="AGY184" s="32"/>
      <c r="AGZ184" s="32"/>
      <c r="AHA184" s="32"/>
      <c r="AHB184" s="32"/>
      <c r="AHC184" s="32"/>
      <c r="AHD184" s="32"/>
      <c r="AHE184" s="32"/>
      <c r="AHF184" s="32"/>
      <c r="AHG184" s="32"/>
      <c r="AHH184" s="32"/>
      <c r="AHI184" s="32"/>
      <c r="AHJ184" s="32"/>
      <c r="AHK184" s="32"/>
      <c r="AHL184" s="32"/>
      <c r="AHM184" s="32"/>
      <c r="AHN184" s="32"/>
      <c r="AHO184" s="32"/>
      <c r="AHP184" s="32"/>
      <c r="AHQ184" s="32"/>
      <c r="AHR184" s="32"/>
      <c r="AHS184" s="32"/>
      <c r="AHT184" s="32"/>
      <c r="AHU184" s="32"/>
      <c r="AHV184" s="32"/>
      <c r="AHW184" s="32"/>
      <c r="AHX184" s="32"/>
      <c r="AHY184" s="32"/>
      <c r="AHZ184" s="32"/>
      <c r="AIA184" s="32"/>
      <c r="AIB184" s="32"/>
      <c r="AIC184" s="32"/>
      <c r="AID184" s="32"/>
      <c r="AIE184" s="32"/>
      <c r="AIF184" s="32"/>
      <c r="AIG184" s="32"/>
      <c r="AIH184" s="32"/>
      <c r="AII184" s="32"/>
      <c r="AIJ184" s="32"/>
      <c r="AIK184" s="32"/>
      <c r="AIL184" s="32"/>
      <c r="AIM184" s="32"/>
      <c r="AIN184" s="32"/>
      <c r="AIO184" s="32"/>
      <c r="AIP184" s="32"/>
      <c r="AIQ184" s="32"/>
      <c r="AIR184" s="32"/>
      <c r="AIS184" s="32"/>
      <c r="AIT184" s="32"/>
      <c r="AIU184" s="32"/>
      <c r="AIV184" s="32"/>
      <c r="AIW184" s="32"/>
      <c r="AIX184" s="32"/>
      <c r="AIY184" s="32"/>
      <c r="AIZ184" s="32"/>
      <c r="AJA184" s="32"/>
      <c r="AJB184" s="32"/>
      <c r="AJC184" s="32"/>
      <c r="AJD184" s="32"/>
      <c r="AJE184" s="32"/>
      <c r="AJF184" s="32"/>
      <c r="AJG184" s="32"/>
      <c r="AJH184" s="32"/>
      <c r="AJI184" s="32"/>
      <c r="AJJ184" s="32"/>
      <c r="AJK184" s="32"/>
      <c r="AJL184" s="32"/>
      <c r="AJM184" s="32"/>
      <c r="AJN184" s="32"/>
      <c r="AJO184" s="32"/>
      <c r="AJP184" s="32"/>
      <c r="AJQ184" s="32"/>
      <c r="AJR184" s="32"/>
      <c r="AJS184" s="32"/>
      <c r="AJT184" s="32"/>
      <c r="AJU184" s="32"/>
      <c r="AJV184" s="32"/>
      <c r="AJW184" s="32"/>
      <c r="AJX184" s="32"/>
      <c r="AJY184" s="32"/>
      <c r="AJZ184" s="32"/>
      <c r="AKA184" s="32"/>
      <c r="AKB184" s="32"/>
      <c r="AKC184" s="32"/>
      <c r="AKD184" s="32"/>
      <c r="AKE184" s="32"/>
      <c r="AKF184" s="32"/>
      <c r="AKG184" s="32"/>
      <c r="AKH184" s="32"/>
      <c r="AKI184" s="32"/>
      <c r="AKJ184" s="32"/>
      <c r="AKK184" s="32"/>
      <c r="AKL184" s="32"/>
      <c r="AKM184" s="32"/>
      <c r="AKN184" s="32"/>
      <c r="AKO184" s="32"/>
      <c r="AKP184" s="32"/>
      <c r="AKQ184" s="32"/>
      <c r="AKR184" s="32"/>
      <c r="AKS184" s="32"/>
      <c r="AKT184" s="32"/>
      <c r="AKU184" s="32"/>
      <c r="AKV184" s="32"/>
      <c r="AKW184" s="32"/>
      <c r="AKX184" s="32"/>
      <c r="AKY184" s="32"/>
      <c r="AKZ184" s="32"/>
      <c r="ALA184" s="32"/>
      <c r="ALB184" s="32"/>
      <c r="ALC184" s="32"/>
      <c r="ALD184" s="32"/>
      <c r="ALE184" s="32"/>
      <c r="ALF184" s="32"/>
      <c r="ALG184" s="32"/>
      <c r="ALH184" s="32"/>
      <c r="ALI184" s="32"/>
      <c r="ALJ184" s="32"/>
      <c r="ALK184" s="32"/>
      <c r="ALL184" s="32"/>
      <c r="ALM184" s="32"/>
      <c r="ALN184" s="32"/>
      <c r="ALO184" s="32"/>
      <c r="ALP184" s="32"/>
      <c r="ALQ184" s="32"/>
      <c r="ALR184" s="32"/>
      <c r="ALS184" s="32"/>
      <c r="ALT184" s="32"/>
      <c r="ALU184" s="32"/>
      <c r="ALV184" s="32"/>
      <c r="ALW184" s="32"/>
      <c r="ALX184" s="32"/>
      <c r="ALY184" s="32"/>
      <c r="ALZ184" s="32"/>
      <c r="AMA184" s="32"/>
      <c r="AMB184" s="32"/>
      <c r="AMC184" s="32"/>
      <c r="AMD184" s="32"/>
      <c r="AME184" s="32"/>
      <c r="AMF184" s="32"/>
      <c r="AMG184" s="32"/>
      <c r="AMH184" s="32"/>
      <c r="AMI184" s="32"/>
      <c r="AMJ184" s="32"/>
      <c r="AMK184" s="32"/>
      <c r="AML184" s="32"/>
      <c r="AMM184" s="32"/>
      <c r="AMN184" s="32"/>
      <c r="AMO184" s="32"/>
      <c r="AMP184" s="32"/>
      <c r="AMQ184" s="32"/>
      <c r="AMR184" s="32"/>
      <c r="AMS184" s="32"/>
      <c r="AMT184" s="32"/>
      <c r="AMU184" s="32"/>
      <c r="AMV184" s="32"/>
      <c r="AMW184" s="32"/>
      <c r="AMX184" s="32"/>
      <c r="AMY184" s="32"/>
      <c r="AMZ184" s="32"/>
      <c r="ANA184" s="32"/>
      <c r="ANB184" s="32"/>
      <c r="ANC184" s="32"/>
      <c r="AND184" s="32"/>
      <c r="ANE184" s="32"/>
      <c r="ANF184" s="32"/>
      <c r="ANG184" s="32"/>
      <c r="ANH184" s="32"/>
      <c r="ANI184" s="32"/>
      <c r="ANJ184" s="32"/>
      <c r="ANK184" s="32"/>
      <c r="ANL184" s="32"/>
      <c r="ANM184" s="32"/>
      <c r="ANN184" s="32"/>
      <c r="ANO184" s="32"/>
      <c r="ANP184" s="32"/>
      <c r="ANQ184" s="32"/>
      <c r="ANR184" s="32"/>
      <c r="ANS184" s="32"/>
      <c r="ANT184" s="32"/>
      <c r="ANU184" s="32"/>
      <c r="ANV184" s="32"/>
      <c r="ANW184" s="32"/>
      <c r="ANX184" s="32"/>
      <c r="ANY184" s="32"/>
      <c r="ANZ184" s="32"/>
      <c r="AOA184" s="32"/>
      <c r="AOB184" s="32"/>
      <c r="AOC184" s="32"/>
      <c r="AOD184" s="32"/>
      <c r="AOE184" s="32"/>
      <c r="AOF184" s="32"/>
      <c r="AOG184" s="32"/>
      <c r="AOH184" s="32"/>
      <c r="AOI184" s="32"/>
      <c r="AOJ184" s="32"/>
      <c r="AOK184" s="32"/>
      <c r="AOL184" s="32"/>
      <c r="AOM184" s="32"/>
      <c r="AON184" s="32"/>
      <c r="AOO184" s="32"/>
      <c r="AOP184" s="32"/>
      <c r="AOQ184" s="32"/>
      <c r="AOR184" s="32"/>
      <c r="AOS184" s="32"/>
      <c r="AOT184" s="32"/>
      <c r="AOU184" s="32"/>
      <c r="AOV184" s="32"/>
      <c r="AOW184" s="32"/>
      <c r="AOX184" s="32"/>
      <c r="AOY184" s="32"/>
      <c r="AOZ184" s="32"/>
      <c r="APA184" s="32"/>
      <c r="APB184" s="32"/>
      <c r="APC184" s="32"/>
      <c r="APD184" s="32"/>
      <c r="APE184" s="32"/>
      <c r="APF184" s="32"/>
      <c r="APG184" s="32"/>
      <c r="APH184" s="32"/>
      <c r="API184" s="32"/>
      <c r="APJ184" s="32"/>
      <c r="APK184" s="32"/>
      <c r="APL184" s="32"/>
      <c r="APM184" s="32"/>
      <c r="APN184" s="32"/>
      <c r="APO184" s="32"/>
      <c r="APP184" s="32"/>
      <c r="APQ184" s="32"/>
      <c r="APR184" s="32"/>
      <c r="APS184" s="32"/>
      <c r="APT184" s="32"/>
      <c r="APU184" s="32"/>
      <c r="APV184" s="32"/>
      <c r="APW184" s="32"/>
      <c r="APX184" s="32"/>
      <c r="APY184" s="32"/>
      <c r="APZ184" s="32"/>
      <c r="AQA184" s="32"/>
      <c r="AQB184" s="32"/>
      <c r="AQC184" s="32"/>
      <c r="AQD184" s="32"/>
      <c r="AQE184" s="32"/>
      <c r="AQF184" s="32"/>
      <c r="AQG184" s="32"/>
      <c r="AQH184" s="32"/>
      <c r="AQI184" s="32"/>
      <c r="AQJ184" s="32"/>
      <c r="AQK184" s="32"/>
      <c r="AQL184" s="32"/>
      <c r="AQM184" s="32"/>
      <c r="AQN184" s="32"/>
      <c r="AQO184" s="32"/>
      <c r="AQP184" s="32"/>
      <c r="AQQ184" s="32"/>
      <c r="AQR184" s="32"/>
      <c r="AQS184" s="32"/>
      <c r="AQT184" s="32"/>
      <c r="AQU184" s="32"/>
      <c r="AQV184" s="32"/>
      <c r="AQW184" s="32"/>
      <c r="AQX184" s="32"/>
      <c r="AQY184" s="32"/>
      <c r="AQZ184" s="32"/>
      <c r="ARA184" s="32"/>
      <c r="ARB184" s="32"/>
      <c r="ARC184" s="32"/>
      <c r="ARD184" s="32"/>
      <c r="ARE184" s="32"/>
      <c r="ARF184" s="32"/>
      <c r="ARG184" s="32"/>
      <c r="ARH184" s="32"/>
      <c r="ARI184" s="32"/>
      <c r="ARJ184" s="32"/>
      <c r="ARK184" s="32"/>
      <c r="ARL184" s="32"/>
      <c r="ARM184" s="32"/>
      <c r="ARN184" s="32"/>
      <c r="ARO184" s="32"/>
      <c r="ARP184" s="32"/>
      <c r="ARQ184" s="32"/>
      <c r="ARR184" s="32"/>
      <c r="ARS184" s="32"/>
      <c r="ART184" s="32"/>
      <c r="ARU184" s="32"/>
      <c r="ARV184" s="32"/>
      <c r="ARW184" s="32"/>
      <c r="ARX184" s="32"/>
      <c r="ARY184" s="32"/>
      <c r="ARZ184" s="32"/>
      <c r="ASA184" s="32"/>
      <c r="ASB184" s="32"/>
      <c r="ASC184" s="32"/>
      <c r="ASD184" s="32"/>
      <c r="ASE184" s="32"/>
      <c r="ASF184" s="32"/>
      <c r="ASG184" s="32"/>
      <c r="ASH184" s="32"/>
      <c r="ASI184" s="32"/>
      <c r="ASJ184" s="32"/>
      <c r="ASK184" s="32"/>
      <c r="ASL184" s="32"/>
      <c r="ASM184" s="32"/>
      <c r="ASN184" s="32"/>
      <c r="ASO184" s="32"/>
      <c r="ASP184" s="32"/>
      <c r="ASQ184" s="32"/>
      <c r="ASR184" s="32"/>
      <c r="ASS184" s="32"/>
      <c r="AST184" s="32"/>
      <c r="ASU184" s="32"/>
      <c r="ASV184" s="32"/>
      <c r="ASW184" s="32"/>
      <c r="ASX184" s="32"/>
      <c r="ASY184" s="32"/>
      <c r="ASZ184" s="32"/>
      <c r="ATA184" s="32"/>
      <c r="ATB184" s="32"/>
      <c r="ATC184" s="32"/>
      <c r="ATD184" s="32"/>
      <c r="ATE184" s="32"/>
      <c r="ATF184" s="32"/>
      <c r="ATG184" s="32"/>
      <c r="ATH184" s="32"/>
      <c r="ATI184" s="32"/>
      <c r="ATJ184" s="32"/>
      <c r="ATK184" s="32"/>
      <c r="ATL184" s="32"/>
      <c r="ATM184" s="32"/>
      <c r="ATN184" s="32"/>
      <c r="ATO184" s="32"/>
      <c r="ATP184" s="32"/>
      <c r="ATQ184" s="32"/>
      <c r="ATR184" s="32"/>
      <c r="ATS184" s="32"/>
      <c r="ATT184" s="32"/>
      <c r="ATU184" s="32"/>
      <c r="ATV184" s="32"/>
      <c r="ATW184" s="32"/>
      <c r="ATX184" s="32"/>
      <c r="ATY184" s="32"/>
      <c r="ATZ184" s="32"/>
      <c r="AUA184" s="32"/>
      <c r="AUB184" s="32"/>
      <c r="AUC184" s="32"/>
      <c r="AUD184" s="32"/>
      <c r="AUE184" s="32"/>
      <c r="AUF184" s="32"/>
      <c r="AUG184" s="32"/>
      <c r="AUH184" s="32"/>
      <c r="AUI184" s="32"/>
      <c r="AUJ184" s="32"/>
      <c r="AUK184" s="32"/>
      <c r="AUL184" s="32"/>
      <c r="AUM184" s="32"/>
      <c r="AUN184" s="32"/>
      <c r="AUO184" s="32"/>
      <c r="AUP184" s="32"/>
      <c r="AUQ184" s="32"/>
      <c r="AUR184" s="32"/>
      <c r="AUS184" s="32"/>
      <c r="AUT184" s="32"/>
      <c r="AUU184" s="32"/>
      <c r="AUV184" s="32"/>
      <c r="AUW184" s="32"/>
      <c r="AUX184" s="32"/>
      <c r="AUY184" s="32"/>
      <c r="AUZ184" s="32"/>
      <c r="AVA184" s="32"/>
      <c r="AVB184" s="32"/>
      <c r="AVC184" s="32"/>
      <c r="AVD184" s="32"/>
      <c r="AVE184" s="32"/>
      <c r="AVF184" s="32"/>
      <c r="AVG184" s="32"/>
      <c r="AVH184" s="32"/>
      <c r="AVI184" s="32"/>
      <c r="AVJ184" s="32"/>
      <c r="AVK184" s="32"/>
      <c r="AVL184" s="32"/>
      <c r="AVM184" s="32"/>
      <c r="AVN184" s="32"/>
      <c r="AVO184" s="32"/>
      <c r="AVP184" s="32"/>
      <c r="AVQ184" s="32"/>
      <c r="AVR184" s="32"/>
      <c r="AVS184" s="32"/>
      <c r="AVT184" s="32"/>
      <c r="AVU184" s="32"/>
      <c r="AVV184" s="32"/>
      <c r="AVW184" s="32"/>
      <c r="AVX184" s="32"/>
      <c r="AVY184" s="32"/>
      <c r="AVZ184" s="32"/>
      <c r="AWA184" s="32"/>
      <c r="AWB184" s="32"/>
      <c r="AWC184" s="32"/>
      <c r="AWD184" s="32"/>
      <c r="AWE184" s="32"/>
      <c r="AWF184" s="32"/>
      <c r="AWG184" s="32"/>
      <c r="AWH184" s="32"/>
      <c r="AWI184" s="32"/>
      <c r="AWJ184" s="32"/>
      <c r="AWK184" s="32"/>
      <c r="AWL184" s="32"/>
      <c r="AWM184" s="32"/>
      <c r="AWN184" s="32"/>
      <c r="AWO184" s="32"/>
      <c r="AWP184" s="32"/>
      <c r="AWQ184" s="32"/>
      <c r="AWR184" s="32"/>
      <c r="AWS184" s="32"/>
      <c r="AWT184" s="32"/>
      <c r="AWU184" s="32"/>
      <c r="AWV184" s="32"/>
      <c r="AWW184" s="32"/>
      <c r="AWX184" s="32"/>
      <c r="AWY184" s="32"/>
      <c r="AWZ184" s="32"/>
      <c r="AXA184" s="32"/>
      <c r="AXB184" s="32"/>
      <c r="AXC184" s="32"/>
      <c r="AXD184" s="32"/>
      <c r="AXE184" s="32"/>
      <c r="AXF184" s="32"/>
      <c r="AXG184" s="32"/>
      <c r="AXH184" s="32"/>
      <c r="AXI184" s="32"/>
      <c r="AXJ184" s="32"/>
      <c r="AXK184" s="32"/>
      <c r="AXL184" s="32"/>
      <c r="AXM184" s="32"/>
      <c r="AXN184" s="32"/>
      <c r="AXO184" s="32"/>
      <c r="AXP184" s="32"/>
      <c r="AXQ184" s="32"/>
      <c r="AXR184" s="32"/>
      <c r="AXS184" s="32"/>
      <c r="AXT184" s="32"/>
      <c r="AXU184" s="32"/>
      <c r="AXV184" s="32"/>
      <c r="AXW184" s="32"/>
      <c r="AXX184" s="32"/>
      <c r="AXY184" s="32"/>
      <c r="AXZ184" s="32"/>
      <c r="AYA184" s="32"/>
      <c r="AYB184" s="32"/>
      <c r="AYC184" s="32"/>
      <c r="AYD184" s="32"/>
      <c r="AYE184" s="32"/>
      <c r="AYF184" s="32"/>
      <c r="AYG184" s="32"/>
      <c r="AYH184" s="32"/>
      <c r="AYI184" s="32"/>
      <c r="AYJ184" s="32"/>
      <c r="AYK184" s="32"/>
      <c r="AYL184" s="32"/>
      <c r="AYM184" s="32"/>
      <c r="AYN184" s="32"/>
      <c r="AYO184" s="32"/>
      <c r="AYP184" s="32"/>
      <c r="AYQ184" s="32"/>
      <c r="AYR184" s="32"/>
      <c r="AYS184" s="32"/>
      <c r="AYT184" s="32"/>
      <c r="AYU184" s="32"/>
      <c r="AYV184" s="32"/>
      <c r="AYW184" s="32"/>
      <c r="AYX184" s="32"/>
      <c r="AYY184" s="32"/>
      <c r="AYZ184" s="32"/>
      <c r="AZA184" s="32"/>
      <c r="AZB184" s="32"/>
      <c r="AZC184" s="32"/>
      <c r="AZD184" s="32"/>
      <c r="AZE184" s="32"/>
      <c r="AZF184" s="32"/>
      <c r="AZG184" s="32"/>
      <c r="AZH184" s="32"/>
      <c r="AZI184" s="32"/>
      <c r="AZJ184" s="32"/>
      <c r="AZK184" s="32"/>
      <c r="AZL184" s="32"/>
      <c r="AZM184" s="32"/>
      <c r="AZN184" s="32"/>
      <c r="AZO184" s="32"/>
      <c r="AZP184" s="32"/>
      <c r="AZQ184" s="32"/>
      <c r="AZR184" s="32"/>
      <c r="AZS184" s="32"/>
      <c r="AZT184" s="32"/>
      <c r="AZU184" s="32"/>
      <c r="AZV184" s="32"/>
      <c r="AZW184" s="32"/>
      <c r="AZX184" s="32"/>
      <c r="AZY184" s="32"/>
      <c r="AZZ184" s="32"/>
      <c r="BAA184" s="32"/>
      <c r="BAB184" s="32"/>
      <c r="BAC184" s="32"/>
      <c r="BAD184" s="32"/>
      <c r="BAE184" s="32"/>
      <c r="BAF184" s="32"/>
      <c r="BAG184" s="32"/>
      <c r="BAH184" s="32"/>
      <c r="BAI184" s="32"/>
      <c r="BAJ184" s="32"/>
      <c r="BAK184" s="32"/>
      <c r="BAL184" s="32"/>
      <c r="BAM184" s="32"/>
      <c r="BAN184" s="32"/>
      <c r="BAO184" s="32"/>
      <c r="BAP184" s="32"/>
      <c r="BAQ184" s="32"/>
      <c r="BAR184" s="32"/>
      <c r="BAS184" s="32"/>
      <c r="BAT184" s="32"/>
      <c r="BAU184" s="32"/>
      <c r="BAV184" s="32"/>
      <c r="BAW184" s="32"/>
      <c r="BAX184" s="32"/>
      <c r="BAY184" s="32"/>
      <c r="BAZ184" s="32"/>
      <c r="BBA184" s="32"/>
      <c r="BBB184" s="32"/>
      <c r="BBC184" s="32"/>
      <c r="BBD184" s="32"/>
      <c r="BBE184" s="32"/>
      <c r="BBF184" s="32"/>
      <c r="BBG184" s="32"/>
      <c r="BBH184" s="32"/>
      <c r="BBI184" s="32"/>
      <c r="BBJ184" s="32"/>
      <c r="BBK184" s="32"/>
      <c r="BBL184" s="32"/>
      <c r="BBM184" s="32"/>
      <c r="BBN184" s="32"/>
      <c r="BBO184" s="32"/>
      <c r="BBP184" s="32"/>
      <c r="BBQ184" s="32"/>
      <c r="BBR184" s="32"/>
      <c r="BBS184" s="32"/>
      <c r="BBT184" s="32"/>
      <c r="BBU184" s="32"/>
      <c r="BBV184" s="32"/>
      <c r="BBW184" s="32"/>
      <c r="BBX184" s="32"/>
      <c r="BBY184" s="32"/>
      <c r="BBZ184" s="32"/>
      <c r="BCA184" s="32"/>
      <c r="BCB184" s="32"/>
      <c r="BCC184" s="32"/>
      <c r="BCD184" s="32"/>
      <c r="BCE184" s="32"/>
      <c r="BCF184" s="32"/>
      <c r="BCG184" s="32"/>
      <c r="BCH184" s="32"/>
      <c r="BCI184" s="32"/>
      <c r="BCJ184" s="32"/>
      <c r="BCK184" s="32"/>
      <c r="BCL184" s="32"/>
      <c r="BCM184" s="32"/>
      <c r="BCN184" s="32"/>
      <c r="BCO184" s="32"/>
      <c r="BCP184" s="32"/>
      <c r="BCQ184" s="32"/>
      <c r="BCR184" s="32"/>
      <c r="BCS184" s="32"/>
      <c r="BCT184" s="32"/>
      <c r="BCU184" s="32"/>
      <c r="BCV184" s="32"/>
      <c r="BCW184" s="32"/>
      <c r="BCX184" s="32"/>
      <c r="BCY184" s="32"/>
      <c r="BCZ184" s="32"/>
      <c r="BDA184" s="32"/>
      <c r="BDB184" s="32"/>
      <c r="BDC184" s="32"/>
      <c r="BDD184" s="32"/>
      <c r="BDE184" s="32"/>
      <c r="BDF184" s="32"/>
      <c r="BDG184" s="32"/>
      <c r="BDH184" s="32"/>
      <c r="BDI184" s="32"/>
      <c r="BDJ184" s="32"/>
      <c r="BDK184" s="32"/>
      <c r="BDL184" s="32"/>
      <c r="BDM184" s="32"/>
      <c r="BDN184" s="32"/>
      <c r="BDO184" s="32"/>
      <c r="BDP184" s="32"/>
      <c r="BDQ184" s="32"/>
      <c r="BDR184" s="32"/>
      <c r="BDS184" s="32"/>
      <c r="BDT184" s="32"/>
      <c r="BDU184" s="32"/>
      <c r="BDV184" s="32"/>
      <c r="BDW184" s="32"/>
      <c r="BDX184" s="32"/>
      <c r="BDY184" s="32"/>
      <c r="BDZ184" s="32"/>
      <c r="BEA184" s="32"/>
      <c r="BEB184" s="32"/>
      <c r="BEC184" s="32"/>
      <c r="BED184" s="32"/>
      <c r="BEE184" s="32"/>
      <c r="BEF184" s="32"/>
      <c r="BEG184" s="32"/>
      <c r="BEH184" s="32"/>
      <c r="BEI184" s="32"/>
      <c r="BEJ184" s="32"/>
      <c r="BEK184" s="32"/>
      <c r="BEL184" s="32"/>
      <c r="BEM184" s="32"/>
      <c r="BEN184" s="32"/>
      <c r="BEO184" s="32"/>
      <c r="BEP184" s="32"/>
      <c r="BEQ184" s="32"/>
      <c r="BER184" s="32"/>
      <c r="BES184" s="32"/>
      <c r="BET184" s="32"/>
      <c r="BEU184" s="32"/>
      <c r="BEV184" s="32"/>
      <c r="BEW184" s="32"/>
      <c r="BEX184" s="32"/>
      <c r="BEY184" s="32"/>
      <c r="BEZ184" s="32"/>
      <c r="BFA184" s="32"/>
      <c r="BFB184" s="32"/>
      <c r="BFC184" s="32"/>
      <c r="BFD184" s="32"/>
      <c r="BFE184" s="32"/>
      <c r="BFF184" s="32"/>
      <c r="BFG184" s="32"/>
      <c r="BFH184" s="32"/>
      <c r="BFI184" s="32"/>
      <c r="BFJ184" s="32"/>
      <c r="BFK184" s="32"/>
      <c r="BFL184" s="32"/>
      <c r="BFM184" s="32"/>
      <c r="BFN184" s="32"/>
      <c r="BFO184" s="32"/>
      <c r="BFP184" s="32"/>
      <c r="BFQ184" s="32"/>
      <c r="BFR184" s="32"/>
      <c r="BFS184" s="32"/>
      <c r="BFT184" s="32"/>
      <c r="BFU184" s="32"/>
      <c r="BFV184" s="32"/>
      <c r="BFW184" s="32"/>
      <c r="BFX184" s="32"/>
      <c r="BFY184" s="32"/>
      <c r="BFZ184" s="32"/>
      <c r="BGA184" s="32"/>
      <c r="BGB184" s="32"/>
      <c r="BGC184" s="32"/>
      <c r="BGD184" s="32"/>
      <c r="BGE184" s="32"/>
      <c r="BGF184" s="32"/>
      <c r="BGG184" s="32"/>
      <c r="BGH184" s="32"/>
      <c r="BGI184" s="32"/>
      <c r="BGJ184" s="32"/>
      <c r="BGK184" s="32"/>
      <c r="BGL184" s="32"/>
      <c r="BGM184" s="32"/>
      <c r="BGN184" s="32"/>
      <c r="BGO184" s="32"/>
      <c r="BGP184" s="32"/>
      <c r="BGQ184" s="32"/>
      <c r="BGR184" s="32"/>
      <c r="BGS184" s="32"/>
      <c r="BGT184" s="32"/>
      <c r="BGU184" s="32"/>
      <c r="BGV184" s="32"/>
      <c r="BGW184" s="32"/>
      <c r="BGX184" s="32"/>
      <c r="BGY184" s="32"/>
      <c r="BGZ184" s="32"/>
      <c r="BHA184" s="32"/>
      <c r="BHB184" s="32"/>
      <c r="BHC184" s="32"/>
      <c r="BHD184" s="32"/>
      <c r="BHE184" s="32"/>
      <c r="BHF184" s="32"/>
      <c r="BHG184" s="32"/>
      <c r="BHH184" s="32"/>
      <c r="BHI184" s="32"/>
      <c r="BHJ184" s="32"/>
      <c r="BHK184" s="32"/>
      <c r="BHL184" s="32"/>
      <c r="BHM184" s="32"/>
      <c r="BHN184" s="32"/>
      <c r="BHO184" s="32"/>
      <c r="BHP184" s="32"/>
      <c r="BHQ184" s="32"/>
      <c r="BHR184" s="32"/>
      <c r="BHS184" s="32"/>
      <c r="BHT184" s="32"/>
      <c r="BHU184" s="32"/>
      <c r="BHV184" s="32"/>
      <c r="BHW184" s="32"/>
      <c r="BHX184" s="32"/>
      <c r="BHY184" s="32"/>
      <c r="BHZ184" s="32"/>
      <c r="BIA184" s="32"/>
      <c r="BIB184" s="32"/>
      <c r="BIC184" s="32"/>
      <c r="BID184" s="32"/>
      <c r="BIE184" s="32"/>
      <c r="BIF184" s="32"/>
      <c r="BIG184" s="32"/>
      <c r="BIH184" s="32"/>
      <c r="BII184" s="32"/>
      <c r="BIJ184" s="32"/>
      <c r="BIK184" s="32"/>
      <c r="BIL184" s="32"/>
      <c r="BIM184" s="32"/>
      <c r="BIN184" s="32"/>
      <c r="BIO184" s="32"/>
      <c r="BIP184" s="32"/>
      <c r="BIQ184" s="32"/>
      <c r="BIR184" s="32"/>
      <c r="BIS184" s="32"/>
      <c r="BIT184" s="32"/>
      <c r="BIU184" s="32"/>
      <c r="BIV184" s="32"/>
      <c r="BIW184" s="32"/>
      <c r="BIX184" s="32"/>
      <c r="BIY184" s="32"/>
      <c r="BIZ184" s="32"/>
      <c r="BJA184" s="32"/>
      <c r="BJB184" s="32"/>
      <c r="BJC184" s="32"/>
      <c r="BJD184" s="32"/>
      <c r="BJE184" s="32"/>
      <c r="BJF184" s="32"/>
      <c r="BJG184" s="32"/>
      <c r="BJH184" s="32"/>
      <c r="BJI184" s="32"/>
      <c r="BJJ184" s="32"/>
      <c r="BJK184" s="32"/>
      <c r="BJL184" s="32"/>
      <c r="BJM184" s="32"/>
      <c r="BJN184" s="32"/>
      <c r="BJO184" s="32"/>
      <c r="BJP184" s="32"/>
      <c r="BJQ184" s="32"/>
      <c r="BJR184" s="32"/>
      <c r="BJS184" s="32"/>
      <c r="BJT184" s="32"/>
      <c r="BJU184" s="32"/>
      <c r="BJV184" s="32"/>
      <c r="BJW184" s="32"/>
      <c r="BJX184" s="32"/>
      <c r="BJY184" s="32"/>
      <c r="BJZ184" s="32"/>
      <c r="BKA184" s="32"/>
      <c r="BKB184" s="32"/>
      <c r="BKC184" s="32"/>
      <c r="BKD184" s="32"/>
      <c r="BKE184" s="32"/>
      <c r="BKF184" s="32"/>
      <c r="BKG184" s="32"/>
      <c r="BKH184" s="32"/>
      <c r="BKI184" s="32"/>
      <c r="BKJ184" s="32"/>
      <c r="BKK184" s="32"/>
      <c r="BKL184" s="32"/>
      <c r="BKM184" s="32"/>
      <c r="BKN184" s="32"/>
      <c r="BKO184" s="32"/>
      <c r="BKP184" s="32"/>
      <c r="BKQ184" s="32"/>
      <c r="BKR184" s="32"/>
      <c r="BKS184" s="32"/>
      <c r="BKT184" s="32"/>
      <c r="BKU184" s="32"/>
      <c r="BKV184" s="32"/>
      <c r="BKW184" s="32"/>
      <c r="BKX184" s="32"/>
      <c r="BKY184" s="32"/>
      <c r="BKZ184" s="32"/>
      <c r="BLA184" s="32"/>
      <c r="BLB184" s="32"/>
      <c r="BLC184" s="32"/>
      <c r="BLD184" s="32"/>
      <c r="BLE184" s="32"/>
      <c r="BLF184" s="32"/>
      <c r="BLG184" s="32"/>
      <c r="BLH184" s="32"/>
      <c r="BLI184" s="32"/>
      <c r="BLJ184" s="32"/>
      <c r="BLK184" s="32"/>
      <c r="BLL184" s="32"/>
      <c r="BLM184" s="32"/>
      <c r="BLN184" s="32"/>
      <c r="BLO184" s="32"/>
      <c r="BLP184" s="32"/>
      <c r="BLQ184" s="32"/>
      <c r="BLR184" s="32"/>
      <c r="BLS184" s="32"/>
      <c r="BLT184" s="32"/>
      <c r="BLU184" s="32"/>
      <c r="BLV184" s="32"/>
      <c r="BLW184" s="32"/>
      <c r="BLX184" s="32"/>
      <c r="BLY184" s="32"/>
      <c r="BLZ184" s="32"/>
      <c r="BMA184" s="32"/>
      <c r="BMB184" s="32"/>
      <c r="BMC184" s="32"/>
      <c r="BMD184" s="32"/>
      <c r="BME184" s="32"/>
      <c r="BMF184" s="32"/>
      <c r="BMG184" s="32"/>
      <c r="BMH184" s="32"/>
      <c r="BMI184" s="32"/>
      <c r="BMJ184" s="32"/>
      <c r="BMK184" s="32"/>
      <c r="BML184" s="32"/>
      <c r="BMM184" s="32"/>
      <c r="BMN184" s="32"/>
      <c r="BMO184" s="32"/>
      <c r="BMP184" s="32"/>
      <c r="BMQ184" s="32"/>
      <c r="BMR184" s="32"/>
      <c r="BMS184" s="32"/>
      <c r="BMT184" s="32"/>
      <c r="BMU184" s="32"/>
      <c r="BMV184" s="32"/>
      <c r="BMW184" s="32"/>
      <c r="BMX184" s="32"/>
      <c r="BMY184" s="32"/>
      <c r="BMZ184" s="32"/>
      <c r="BNA184" s="32"/>
      <c r="BNB184" s="32"/>
      <c r="BNC184" s="32"/>
      <c r="BND184" s="32"/>
      <c r="BNE184" s="32"/>
      <c r="BNF184" s="32"/>
      <c r="BNG184" s="32"/>
      <c r="BNH184" s="32"/>
      <c r="BNI184" s="32"/>
      <c r="BNJ184" s="32"/>
      <c r="BNK184" s="32"/>
      <c r="BNL184" s="32"/>
      <c r="BNM184" s="32"/>
      <c r="BNN184" s="32"/>
      <c r="BNO184" s="32"/>
      <c r="BNP184" s="32"/>
      <c r="BNQ184" s="32"/>
      <c r="BNR184" s="32"/>
      <c r="BNS184" s="32"/>
      <c r="BNT184" s="32"/>
      <c r="BNU184" s="32"/>
      <c r="BNV184" s="32"/>
      <c r="BNW184" s="32"/>
      <c r="BNX184" s="32"/>
      <c r="BNY184" s="32"/>
      <c r="BNZ184" s="32"/>
      <c r="BOA184" s="32"/>
      <c r="BOB184" s="32"/>
      <c r="BOC184" s="32"/>
      <c r="BOD184" s="32"/>
      <c r="BOE184" s="32"/>
      <c r="BOF184" s="32"/>
      <c r="BOG184" s="32"/>
      <c r="BOH184" s="32"/>
      <c r="BOI184" s="32"/>
      <c r="BOJ184" s="32"/>
      <c r="BOK184" s="32"/>
      <c r="BOL184" s="32"/>
      <c r="BOM184" s="32"/>
      <c r="BON184" s="32"/>
      <c r="BOO184" s="32"/>
      <c r="BOP184" s="32"/>
      <c r="BOQ184" s="32"/>
      <c r="BOR184" s="32"/>
      <c r="BOS184" s="32"/>
      <c r="BOT184" s="32"/>
      <c r="BOU184" s="32"/>
      <c r="BOV184" s="32"/>
      <c r="BOW184" s="32"/>
      <c r="BOX184" s="32"/>
      <c r="BOY184" s="32"/>
      <c r="BOZ184" s="32"/>
      <c r="BPA184" s="32"/>
      <c r="BPB184" s="32"/>
      <c r="BPC184" s="32"/>
      <c r="BPD184" s="32"/>
      <c r="BPE184" s="32"/>
      <c r="BPF184" s="32"/>
      <c r="BPG184" s="32"/>
      <c r="BPH184" s="32"/>
      <c r="BPI184" s="32"/>
      <c r="BPJ184" s="32"/>
      <c r="BPK184" s="32"/>
      <c r="BPL184" s="32"/>
      <c r="BPM184" s="32"/>
      <c r="BPN184" s="32"/>
      <c r="BPO184" s="32"/>
      <c r="BPP184" s="32"/>
      <c r="BPQ184" s="32"/>
      <c r="BPR184" s="32"/>
      <c r="BPS184" s="32"/>
      <c r="BPT184" s="32"/>
      <c r="BPU184" s="32"/>
      <c r="BPV184" s="32"/>
      <c r="BPW184" s="32"/>
      <c r="BPX184" s="32"/>
      <c r="BPY184" s="32"/>
      <c r="BPZ184" s="32"/>
      <c r="BQA184" s="32"/>
      <c r="BQB184" s="32"/>
      <c r="BQC184" s="32"/>
      <c r="BQD184" s="32"/>
      <c r="BQE184" s="32"/>
      <c r="BQF184" s="32"/>
      <c r="BQG184" s="32"/>
      <c r="BQH184" s="32"/>
      <c r="BQI184" s="32"/>
      <c r="BQJ184" s="32"/>
      <c r="BQK184" s="32"/>
      <c r="BQL184" s="32"/>
      <c r="BQM184" s="32"/>
      <c r="BQN184" s="32"/>
      <c r="BQO184" s="32"/>
      <c r="BQP184" s="32"/>
      <c r="BQQ184" s="32"/>
      <c r="BQR184" s="32"/>
      <c r="BQS184" s="32"/>
      <c r="BQT184" s="32"/>
      <c r="BQU184" s="32"/>
      <c r="BQV184" s="32"/>
      <c r="BQW184" s="32"/>
      <c r="BQX184" s="32"/>
      <c r="BQY184" s="32"/>
      <c r="BQZ184" s="32"/>
      <c r="BRA184" s="32"/>
      <c r="BRB184" s="32"/>
      <c r="BRC184" s="32"/>
      <c r="BRD184" s="32"/>
      <c r="BRE184" s="32"/>
      <c r="BRF184" s="32"/>
      <c r="BRG184" s="32"/>
      <c r="BRH184" s="32"/>
      <c r="BRI184" s="32"/>
      <c r="BRJ184" s="32"/>
      <c r="BRK184" s="32"/>
      <c r="BRL184" s="32"/>
      <c r="BRM184" s="32"/>
      <c r="BRN184" s="32"/>
      <c r="BRO184" s="32"/>
      <c r="BRP184" s="32"/>
      <c r="BRQ184" s="32"/>
      <c r="BRR184" s="32"/>
      <c r="BRS184" s="32"/>
      <c r="BRT184" s="32"/>
      <c r="BRU184" s="32"/>
      <c r="BRV184" s="32"/>
      <c r="BRW184" s="32"/>
      <c r="BRX184" s="32"/>
      <c r="BRY184" s="32"/>
      <c r="BRZ184" s="32"/>
      <c r="BSA184" s="32"/>
      <c r="BSB184" s="32"/>
    </row>
    <row r="185" spans="1:1848" s="32" customFormat="1" x14ac:dyDescent="0.2">
      <c r="A185" s="36" t="s">
        <v>13</v>
      </c>
      <c r="B185" s="30" t="s">
        <v>1</v>
      </c>
      <c r="C185" s="89">
        <v>0</v>
      </c>
      <c r="D185" s="89">
        <v>0</v>
      </c>
      <c r="E185" s="89">
        <v>0</v>
      </c>
      <c r="F185" s="89">
        <v>0</v>
      </c>
      <c r="G185" s="89">
        <v>0</v>
      </c>
      <c r="H185" s="89">
        <v>0</v>
      </c>
      <c r="I185" s="89">
        <v>0</v>
      </c>
      <c r="J185" s="89">
        <v>0</v>
      </c>
      <c r="K185" s="89">
        <v>0</v>
      </c>
      <c r="L185" s="89">
        <v>0</v>
      </c>
      <c r="M185" s="89">
        <v>0</v>
      </c>
      <c r="N185" s="35"/>
      <c r="O185" s="35"/>
    </row>
    <row r="186" spans="1:1848" s="85" customFormat="1" x14ac:dyDescent="0.2">
      <c r="A186" s="29" t="s">
        <v>52</v>
      </c>
      <c r="B186" s="30" t="s">
        <v>11</v>
      </c>
      <c r="C186" s="89">
        <v>5692.2</v>
      </c>
      <c r="D186" s="89">
        <v>5739.2</v>
      </c>
      <c r="E186" s="89">
        <v>5847</v>
      </c>
      <c r="F186" s="89">
        <v>8742</v>
      </c>
      <c r="G186" s="89">
        <v>9124.1</v>
      </c>
      <c r="H186" s="89">
        <v>10474.5</v>
      </c>
      <c r="I186" s="89">
        <v>10474.5</v>
      </c>
      <c r="J186" s="89">
        <v>11144.8</v>
      </c>
      <c r="K186" s="89">
        <v>11144.8</v>
      </c>
      <c r="L186" s="89">
        <v>12980.7</v>
      </c>
      <c r="M186" s="89">
        <v>12980.7</v>
      </c>
      <c r="N186" s="31"/>
      <c r="O186" s="31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2"/>
      <c r="CB186" s="32"/>
      <c r="CC186" s="32"/>
      <c r="CD186" s="32"/>
      <c r="CE186" s="32"/>
      <c r="CF186" s="32"/>
      <c r="CG186" s="32"/>
      <c r="CH186" s="32"/>
      <c r="CI186" s="32"/>
      <c r="CJ186" s="32"/>
      <c r="CK186" s="32"/>
      <c r="CL186" s="32"/>
      <c r="CM186" s="32"/>
      <c r="CN186" s="32"/>
      <c r="CO186" s="32"/>
      <c r="CP186" s="32"/>
      <c r="CQ186" s="32"/>
      <c r="CR186" s="32"/>
      <c r="CS186" s="32"/>
      <c r="CT186" s="32"/>
      <c r="CU186" s="32"/>
      <c r="CV186" s="32"/>
      <c r="CW186" s="32"/>
      <c r="CX186" s="32"/>
      <c r="CY186" s="32"/>
      <c r="CZ186" s="32"/>
      <c r="DA186" s="32"/>
      <c r="DB186" s="32"/>
      <c r="DC186" s="32"/>
      <c r="DD186" s="32"/>
      <c r="DE186" s="32"/>
      <c r="DF186" s="32"/>
      <c r="DG186" s="32"/>
      <c r="DH186" s="32"/>
      <c r="DI186" s="32"/>
      <c r="DJ186" s="32"/>
      <c r="DK186" s="32"/>
      <c r="DL186" s="32"/>
      <c r="DM186" s="32"/>
      <c r="DN186" s="32"/>
      <c r="DO186" s="32"/>
      <c r="DP186" s="32"/>
      <c r="DQ186" s="32"/>
      <c r="DR186" s="32"/>
      <c r="DS186" s="32"/>
      <c r="DT186" s="32"/>
      <c r="DU186" s="32"/>
      <c r="DV186" s="32"/>
      <c r="DW186" s="32"/>
      <c r="DX186" s="32"/>
      <c r="DY186" s="32"/>
      <c r="DZ186" s="32"/>
      <c r="EA186" s="32"/>
      <c r="EB186" s="32"/>
      <c r="EC186" s="32"/>
      <c r="ED186" s="32"/>
      <c r="EE186" s="32"/>
      <c r="EF186" s="32"/>
      <c r="EG186" s="32"/>
      <c r="EH186" s="32"/>
      <c r="EI186" s="32"/>
      <c r="EJ186" s="32"/>
      <c r="EK186" s="32"/>
      <c r="EL186" s="32"/>
      <c r="EM186" s="32"/>
      <c r="EN186" s="32"/>
      <c r="EO186" s="32"/>
      <c r="EP186" s="32"/>
      <c r="EQ186" s="32"/>
      <c r="ER186" s="32"/>
      <c r="ES186" s="32"/>
      <c r="ET186" s="32"/>
      <c r="EU186" s="32"/>
      <c r="EV186" s="32"/>
      <c r="EW186" s="32"/>
      <c r="EX186" s="32"/>
      <c r="EY186" s="32"/>
      <c r="EZ186" s="32"/>
      <c r="FA186" s="32"/>
      <c r="FB186" s="32"/>
      <c r="FC186" s="32"/>
      <c r="FD186" s="32"/>
      <c r="FE186" s="32"/>
      <c r="FF186" s="32"/>
      <c r="FG186" s="32"/>
      <c r="FH186" s="32"/>
      <c r="FI186" s="32"/>
      <c r="FJ186" s="32"/>
      <c r="FK186" s="32"/>
      <c r="FL186" s="32"/>
      <c r="FM186" s="32"/>
      <c r="FN186" s="32"/>
      <c r="FO186" s="32"/>
      <c r="FP186" s="32"/>
      <c r="FQ186" s="32"/>
      <c r="FR186" s="32"/>
      <c r="FS186" s="32"/>
      <c r="FT186" s="32"/>
      <c r="FU186" s="32"/>
      <c r="FV186" s="32"/>
      <c r="FW186" s="32"/>
      <c r="FX186" s="32"/>
      <c r="FY186" s="32"/>
      <c r="FZ186" s="32"/>
      <c r="GA186" s="32"/>
      <c r="GB186" s="32"/>
      <c r="GC186" s="32"/>
      <c r="GD186" s="32"/>
      <c r="GE186" s="32"/>
      <c r="GF186" s="32"/>
      <c r="GG186" s="32"/>
      <c r="GH186" s="32"/>
      <c r="GI186" s="32"/>
      <c r="GJ186" s="32"/>
      <c r="GK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  <c r="IC186" s="32"/>
      <c r="ID186" s="32"/>
      <c r="IE186" s="32"/>
      <c r="IF186" s="32"/>
      <c r="IG186" s="32"/>
      <c r="IH186" s="32"/>
      <c r="II186" s="32"/>
      <c r="IJ186" s="32"/>
      <c r="IK186" s="32"/>
      <c r="IL186" s="32"/>
      <c r="IM186" s="32"/>
      <c r="IN186" s="32"/>
      <c r="IO186" s="32"/>
      <c r="IP186" s="32"/>
      <c r="IQ186" s="32"/>
      <c r="IR186" s="32"/>
      <c r="IS186" s="32"/>
      <c r="IT186" s="32"/>
      <c r="IU186" s="32"/>
      <c r="IV186" s="32"/>
      <c r="IW186" s="32"/>
      <c r="IX186" s="32"/>
      <c r="IY186" s="32"/>
      <c r="IZ186" s="32"/>
      <c r="JA186" s="32"/>
      <c r="JB186" s="32"/>
      <c r="JC186" s="32"/>
      <c r="JD186" s="32"/>
      <c r="JE186" s="32"/>
      <c r="JF186" s="32"/>
      <c r="JG186" s="32"/>
      <c r="JH186" s="32"/>
      <c r="JI186" s="32"/>
      <c r="JJ186" s="32"/>
      <c r="JK186" s="32"/>
      <c r="JL186" s="32"/>
      <c r="JM186" s="32"/>
      <c r="JN186" s="32"/>
      <c r="JO186" s="32"/>
      <c r="JP186" s="32"/>
      <c r="JQ186" s="32"/>
      <c r="JR186" s="32"/>
      <c r="JS186" s="32"/>
      <c r="JT186" s="32"/>
      <c r="JU186" s="32"/>
      <c r="JV186" s="32"/>
      <c r="JW186" s="32"/>
      <c r="JX186" s="32"/>
      <c r="JY186" s="32"/>
      <c r="JZ186" s="32"/>
      <c r="KA186" s="32"/>
      <c r="KB186" s="32"/>
      <c r="KC186" s="32"/>
      <c r="KD186" s="32"/>
      <c r="KE186" s="32"/>
      <c r="KF186" s="32"/>
      <c r="KG186" s="32"/>
      <c r="KH186" s="32"/>
      <c r="KI186" s="32"/>
      <c r="KJ186" s="32"/>
      <c r="KK186" s="32"/>
      <c r="KL186" s="32"/>
      <c r="KM186" s="32"/>
      <c r="KN186" s="32"/>
      <c r="KO186" s="32"/>
      <c r="KP186" s="32"/>
      <c r="KQ186" s="32"/>
      <c r="KR186" s="32"/>
      <c r="KS186" s="32"/>
      <c r="KT186" s="32"/>
      <c r="KU186" s="32"/>
      <c r="KV186" s="32"/>
      <c r="KW186" s="32"/>
      <c r="KX186" s="32"/>
      <c r="KY186" s="32"/>
      <c r="KZ186" s="32"/>
      <c r="LA186" s="32"/>
      <c r="LB186" s="32"/>
      <c r="LC186" s="32"/>
      <c r="LD186" s="32"/>
      <c r="LE186" s="32"/>
      <c r="LF186" s="32"/>
      <c r="LG186" s="32"/>
      <c r="LH186" s="32"/>
      <c r="LI186" s="32"/>
      <c r="LJ186" s="32"/>
      <c r="LK186" s="32"/>
      <c r="LL186" s="32"/>
      <c r="LM186" s="32"/>
      <c r="LN186" s="32"/>
      <c r="LO186" s="32"/>
      <c r="LP186" s="32"/>
      <c r="LQ186" s="32"/>
      <c r="LR186" s="32"/>
      <c r="LS186" s="32"/>
      <c r="LT186" s="32"/>
      <c r="LU186" s="32"/>
      <c r="LV186" s="32"/>
      <c r="LW186" s="32"/>
      <c r="LX186" s="32"/>
      <c r="LY186" s="32"/>
      <c r="LZ186" s="32"/>
      <c r="MA186" s="32"/>
      <c r="MB186" s="32"/>
      <c r="MC186" s="32"/>
      <c r="MD186" s="32"/>
      <c r="ME186" s="32"/>
      <c r="MF186" s="32"/>
      <c r="MG186" s="32"/>
      <c r="MH186" s="32"/>
      <c r="MI186" s="32"/>
      <c r="MJ186" s="32"/>
      <c r="MK186" s="32"/>
      <c r="ML186" s="32"/>
      <c r="MM186" s="32"/>
      <c r="MN186" s="32"/>
      <c r="MO186" s="32"/>
      <c r="MP186" s="32"/>
      <c r="MQ186" s="32"/>
      <c r="MR186" s="32"/>
      <c r="MS186" s="32"/>
      <c r="MT186" s="32"/>
      <c r="MU186" s="32"/>
      <c r="MV186" s="32"/>
      <c r="MW186" s="32"/>
      <c r="MX186" s="32"/>
      <c r="MY186" s="32"/>
      <c r="MZ186" s="32"/>
      <c r="NA186" s="32"/>
      <c r="NB186" s="32"/>
      <c r="NC186" s="32"/>
      <c r="ND186" s="32"/>
      <c r="NE186" s="32"/>
      <c r="NF186" s="32"/>
      <c r="NG186" s="32"/>
      <c r="NH186" s="32"/>
      <c r="NI186" s="32"/>
      <c r="NJ186" s="32"/>
      <c r="NK186" s="32"/>
      <c r="NL186" s="32"/>
      <c r="NM186" s="32"/>
      <c r="NN186" s="32"/>
      <c r="NO186" s="32"/>
      <c r="NP186" s="32"/>
      <c r="NQ186" s="32"/>
      <c r="NR186" s="32"/>
      <c r="NS186" s="32"/>
      <c r="NT186" s="32"/>
      <c r="NU186" s="32"/>
      <c r="NV186" s="32"/>
      <c r="NW186" s="32"/>
      <c r="NX186" s="32"/>
      <c r="NY186" s="32"/>
      <c r="NZ186" s="32"/>
      <c r="OA186" s="32"/>
      <c r="OB186" s="32"/>
      <c r="OC186" s="32"/>
      <c r="OD186" s="32"/>
      <c r="OE186" s="32"/>
      <c r="OF186" s="32"/>
      <c r="OG186" s="32"/>
      <c r="OH186" s="32"/>
      <c r="OI186" s="32"/>
      <c r="OJ186" s="32"/>
      <c r="OK186" s="32"/>
      <c r="OL186" s="32"/>
      <c r="OM186" s="32"/>
      <c r="ON186" s="32"/>
      <c r="OO186" s="32"/>
      <c r="OP186" s="32"/>
      <c r="OQ186" s="32"/>
      <c r="OR186" s="32"/>
      <c r="OS186" s="32"/>
      <c r="OT186" s="32"/>
      <c r="OU186" s="32"/>
      <c r="OV186" s="32"/>
      <c r="OW186" s="32"/>
      <c r="OX186" s="32"/>
      <c r="OY186" s="32"/>
      <c r="OZ186" s="32"/>
      <c r="PA186" s="32"/>
      <c r="PB186" s="32"/>
      <c r="PC186" s="32"/>
      <c r="PD186" s="32"/>
      <c r="PE186" s="32"/>
      <c r="PF186" s="32"/>
      <c r="PG186" s="32"/>
      <c r="PH186" s="32"/>
      <c r="PI186" s="32"/>
      <c r="PJ186" s="32"/>
      <c r="PK186" s="32"/>
      <c r="PL186" s="32"/>
      <c r="PM186" s="32"/>
      <c r="PN186" s="32"/>
      <c r="PO186" s="32"/>
      <c r="PP186" s="32"/>
      <c r="PQ186" s="32"/>
      <c r="PR186" s="32"/>
      <c r="PS186" s="32"/>
      <c r="PT186" s="32"/>
      <c r="PU186" s="32"/>
      <c r="PV186" s="32"/>
      <c r="PW186" s="32"/>
      <c r="PX186" s="32"/>
      <c r="PY186" s="32"/>
      <c r="PZ186" s="32"/>
      <c r="QA186" s="32"/>
      <c r="QB186" s="32"/>
      <c r="QC186" s="32"/>
      <c r="QD186" s="32"/>
      <c r="QE186" s="32"/>
      <c r="QF186" s="32"/>
      <c r="QG186" s="32"/>
      <c r="QH186" s="32"/>
      <c r="QI186" s="32"/>
      <c r="QJ186" s="32"/>
      <c r="QK186" s="32"/>
      <c r="QL186" s="32"/>
      <c r="QM186" s="32"/>
      <c r="QN186" s="32"/>
      <c r="QO186" s="32"/>
      <c r="QP186" s="32"/>
      <c r="QQ186" s="32"/>
      <c r="QR186" s="32"/>
      <c r="QS186" s="32"/>
      <c r="QT186" s="32"/>
      <c r="QU186" s="32"/>
      <c r="QV186" s="32"/>
      <c r="QW186" s="32"/>
      <c r="QX186" s="32"/>
      <c r="QY186" s="32"/>
      <c r="QZ186" s="32"/>
      <c r="RA186" s="32"/>
      <c r="RB186" s="32"/>
      <c r="RC186" s="32"/>
      <c r="RD186" s="32"/>
      <c r="RE186" s="32"/>
      <c r="RF186" s="32"/>
      <c r="RG186" s="32"/>
      <c r="RH186" s="32"/>
      <c r="RI186" s="32"/>
      <c r="RJ186" s="32"/>
      <c r="RK186" s="32"/>
      <c r="RL186" s="32"/>
      <c r="RM186" s="32"/>
      <c r="RN186" s="32"/>
      <c r="RO186" s="32"/>
      <c r="RP186" s="32"/>
      <c r="RQ186" s="32"/>
      <c r="RR186" s="32"/>
      <c r="RS186" s="32"/>
      <c r="RT186" s="32"/>
      <c r="RU186" s="32"/>
      <c r="RV186" s="32"/>
      <c r="RW186" s="32"/>
      <c r="RX186" s="32"/>
      <c r="RY186" s="32"/>
      <c r="RZ186" s="32"/>
      <c r="SA186" s="32"/>
      <c r="SB186" s="32"/>
      <c r="SC186" s="32"/>
      <c r="SD186" s="32"/>
      <c r="SE186" s="32"/>
      <c r="SF186" s="32"/>
      <c r="SG186" s="32"/>
      <c r="SH186" s="32"/>
      <c r="SI186" s="32"/>
      <c r="SJ186" s="32"/>
      <c r="SK186" s="32"/>
      <c r="SL186" s="32"/>
      <c r="SM186" s="32"/>
      <c r="SN186" s="32"/>
      <c r="SO186" s="32"/>
      <c r="SP186" s="32"/>
      <c r="SQ186" s="32"/>
      <c r="SR186" s="32"/>
      <c r="SS186" s="32"/>
      <c r="ST186" s="32"/>
      <c r="SU186" s="32"/>
      <c r="SV186" s="32"/>
      <c r="SW186" s="32"/>
      <c r="SX186" s="32"/>
      <c r="SY186" s="32"/>
      <c r="SZ186" s="32"/>
      <c r="TA186" s="32"/>
      <c r="TB186" s="32"/>
      <c r="TC186" s="32"/>
      <c r="TD186" s="32"/>
      <c r="TE186" s="32"/>
      <c r="TF186" s="32"/>
      <c r="TG186" s="32"/>
      <c r="TH186" s="32"/>
      <c r="TI186" s="32"/>
      <c r="TJ186" s="32"/>
      <c r="TK186" s="32"/>
      <c r="TL186" s="32"/>
      <c r="TM186" s="32"/>
      <c r="TN186" s="32"/>
      <c r="TO186" s="32"/>
      <c r="TP186" s="32"/>
      <c r="TQ186" s="32"/>
      <c r="TR186" s="32"/>
      <c r="TS186" s="32"/>
      <c r="TT186" s="32"/>
      <c r="TU186" s="32"/>
      <c r="TV186" s="32"/>
      <c r="TW186" s="32"/>
      <c r="TX186" s="32"/>
      <c r="TY186" s="32"/>
      <c r="TZ186" s="32"/>
      <c r="UA186" s="32"/>
      <c r="UB186" s="32"/>
      <c r="UC186" s="32"/>
      <c r="UD186" s="32"/>
      <c r="UE186" s="32"/>
      <c r="UF186" s="32"/>
      <c r="UG186" s="32"/>
      <c r="UH186" s="32"/>
      <c r="UI186" s="32"/>
      <c r="UJ186" s="32"/>
      <c r="UK186" s="32"/>
      <c r="UL186" s="32"/>
      <c r="UM186" s="32"/>
      <c r="UN186" s="32"/>
      <c r="UO186" s="32"/>
      <c r="UP186" s="32"/>
      <c r="UQ186" s="32"/>
      <c r="UR186" s="32"/>
      <c r="US186" s="32"/>
      <c r="UT186" s="32"/>
      <c r="UU186" s="32"/>
      <c r="UV186" s="32"/>
      <c r="UW186" s="32"/>
      <c r="UX186" s="32"/>
      <c r="UY186" s="32"/>
      <c r="UZ186" s="32"/>
      <c r="VA186" s="32"/>
      <c r="VB186" s="32"/>
      <c r="VC186" s="32"/>
      <c r="VD186" s="32"/>
      <c r="VE186" s="32"/>
      <c r="VF186" s="32"/>
      <c r="VG186" s="32"/>
      <c r="VH186" s="32"/>
      <c r="VI186" s="32"/>
      <c r="VJ186" s="32"/>
      <c r="VK186" s="32"/>
      <c r="VL186" s="32"/>
      <c r="VM186" s="32"/>
      <c r="VN186" s="32"/>
      <c r="VO186" s="32"/>
      <c r="VP186" s="32"/>
      <c r="VQ186" s="32"/>
      <c r="VR186" s="32"/>
      <c r="VS186" s="32"/>
      <c r="VT186" s="32"/>
      <c r="VU186" s="32"/>
      <c r="VV186" s="32"/>
      <c r="VW186" s="32"/>
      <c r="VX186" s="32"/>
      <c r="VY186" s="32"/>
      <c r="VZ186" s="32"/>
      <c r="WA186" s="32"/>
      <c r="WB186" s="32"/>
      <c r="WC186" s="32"/>
      <c r="WD186" s="32"/>
      <c r="WE186" s="32"/>
      <c r="WF186" s="32"/>
      <c r="WG186" s="32"/>
      <c r="WH186" s="32"/>
      <c r="WI186" s="32"/>
      <c r="WJ186" s="32"/>
      <c r="WK186" s="32"/>
      <c r="WL186" s="32"/>
      <c r="WM186" s="32"/>
      <c r="WN186" s="32"/>
      <c r="WO186" s="32"/>
      <c r="WP186" s="32"/>
      <c r="WQ186" s="32"/>
      <c r="WR186" s="32"/>
      <c r="WS186" s="32"/>
      <c r="WT186" s="32"/>
      <c r="WU186" s="32"/>
      <c r="WV186" s="32"/>
      <c r="WW186" s="32"/>
      <c r="WX186" s="32"/>
      <c r="WY186" s="32"/>
      <c r="WZ186" s="32"/>
      <c r="XA186" s="32"/>
      <c r="XB186" s="32"/>
      <c r="XC186" s="32"/>
      <c r="XD186" s="32"/>
      <c r="XE186" s="32"/>
      <c r="XF186" s="32"/>
      <c r="XG186" s="32"/>
      <c r="XH186" s="32"/>
      <c r="XI186" s="32"/>
      <c r="XJ186" s="32"/>
      <c r="XK186" s="32"/>
      <c r="XL186" s="32"/>
      <c r="XM186" s="32"/>
      <c r="XN186" s="32"/>
      <c r="XO186" s="32"/>
      <c r="XP186" s="32"/>
      <c r="XQ186" s="32"/>
      <c r="XR186" s="32"/>
      <c r="XS186" s="32"/>
      <c r="XT186" s="32"/>
      <c r="XU186" s="32"/>
      <c r="XV186" s="32"/>
      <c r="XW186" s="32"/>
      <c r="XX186" s="32"/>
      <c r="XY186" s="32"/>
      <c r="XZ186" s="32"/>
      <c r="YA186" s="32"/>
      <c r="YB186" s="32"/>
      <c r="YC186" s="32"/>
      <c r="YD186" s="32"/>
      <c r="YE186" s="32"/>
      <c r="YF186" s="32"/>
      <c r="YG186" s="32"/>
      <c r="YH186" s="32"/>
      <c r="YI186" s="32"/>
      <c r="YJ186" s="32"/>
      <c r="YK186" s="32"/>
      <c r="YL186" s="32"/>
      <c r="YM186" s="32"/>
      <c r="YN186" s="32"/>
      <c r="YO186" s="32"/>
      <c r="YP186" s="32"/>
      <c r="YQ186" s="32"/>
      <c r="YR186" s="32"/>
      <c r="YS186" s="32"/>
      <c r="YT186" s="32"/>
      <c r="YU186" s="32"/>
      <c r="YV186" s="32"/>
      <c r="YW186" s="32"/>
      <c r="YX186" s="32"/>
      <c r="YY186" s="32"/>
      <c r="YZ186" s="32"/>
      <c r="ZA186" s="32"/>
      <c r="ZB186" s="32"/>
      <c r="ZC186" s="32"/>
      <c r="ZD186" s="32"/>
      <c r="ZE186" s="32"/>
      <c r="ZF186" s="32"/>
      <c r="ZG186" s="32"/>
      <c r="ZH186" s="32"/>
      <c r="ZI186" s="32"/>
      <c r="ZJ186" s="32"/>
      <c r="ZK186" s="32"/>
      <c r="ZL186" s="32"/>
      <c r="ZM186" s="32"/>
      <c r="ZN186" s="32"/>
      <c r="ZO186" s="32"/>
      <c r="ZP186" s="32"/>
      <c r="ZQ186" s="32"/>
      <c r="ZR186" s="32"/>
      <c r="ZS186" s="32"/>
      <c r="ZT186" s="32"/>
      <c r="ZU186" s="32"/>
      <c r="ZV186" s="32"/>
      <c r="ZW186" s="32"/>
      <c r="ZX186" s="32"/>
      <c r="ZY186" s="32"/>
      <c r="ZZ186" s="32"/>
      <c r="AAA186" s="32"/>
      <c r="AAB186" s="32"/>
      <c r="AAC186" s="32"/>
      <c r="AAD186" s="32"/>
      <c r="AAE186" s="32"/>
      <c r="AAF186" s="32"/>
      <c r="AAG186" s="32"/>
      <c r="AAH186" s="32"/>
      <c r="AAI186" s="32"/>
      <c r="AAJ186" s="32"/>
      <c r="AAK186" s="32"/>
      <c r="AAL186" s="32"/>
      <c r="AAM186" s="32"/>
      <c r="AAN186" s="32"/>
      <c r="AAO186" s="32"/>
      <c r="AAP186" s="32"/>
      <c r="AAQ186" s="32"/>
      <c r="AAR186" s="32"/>
      <c r="AAS186" s="32"/>
      <c r="AAT186" s="32"/>
      <c r="AAU186" s="32"/>
      <c r="AAV186" s="32"/>
      <c r="AAW186" s="32"/>
      <c r="AAX186" s="32"/>
      <c r="AAY186" s="32"/>
      <c r="AAZ186" s="32"/>
      <c r="ABA186" s="32"/>
      <c r="ABB186" s="32"/>
      <c r="ABC186" s="32"/>
      <c r="ABD186" s="32"/>
      <c r="ABE186" s="32"/>
      <c r="ABF186" s="32"/>
      <c r="ABG186" s="32"/>
      <c r="ABH186" s="32"/>
      <c r="ABI186" s="32"/>
      <c r="ABJ186" s="32"/>
      <c r="ABK186" s="32"/>
      <c r="ABL186" s="32"/>
      <c r="ABM186" s="32"/>
      <c r="ABN186" s="32"/>
      <c r="ABO186" s="32"/>
      <c r="ABP186" s="32"/>
      <c r="ABQ186" s="32"/>
      <c r="ABR186" s="32"/>
      <c r="ABS186" s="32"/>
      <c r="ABT186" s="32"/>
      <c r="ABU186" s="32"/>
      <c r="ABV186" s="32"/>
      <c r="ABW186" s="32"/>
      <c r="ABX186" s="32"/>
      <c r="ABY186" s="32"/>
      <c r="ABZ186" s="32"/>
      <c r="ACA186" s="32"/>
      <c r="ACB186" s="32"/>
      <c r="ACC186" s="32"/>
      <c r="ACD186" s="32"/>
      <c r="ACE186" s="32"/>
      <c r="ACF186" s="32"/>
      <c r="ACG186" s="32"/>
      <c r="ACH186" s="32"/>
      <c r="ACI186" s="32"/>
      <c r="ACJ186" s="32"/>
      <c r="ACK186" s="32"/>
      <c r="ACL186" s="32"/>
      <c r="ACM186" s="32"/>
      <c r="ACN186" s="32"/>
      <c r="ACO186" s="32"/>
      <c r="ACP186" s="32"/>
      <c r="ACQ186" s="32"/>
      <c r="ACR186" s="32"/>
      <c r="ACS186" s="32"/>
      <c r="ACT186" s="32"/>
      <c r="ACU186" s="32"/>
      <c r="ACV186" s="32"/>
      <c r="ACW186" s="32"/>
      <c r="ACX186" s="32"/>
      <c r="ACY186" s="32"/>
      <c r="ACZ186" s="32"/>
      <c r="ADA186" s="32"/>
      <c r="ADB186" s="32"/>
      <c r="ADC186" s="32"/>
      <c r="ADD186" s="32"/>
      <c r="ADE186" s="32"/>
      <c r="ADF186" s="32"/>
      <c r="ADG186" s="32"/>
      <c r="ADH186" s="32"/>
      <c r="ADI186" s="32"/>
      <c r="ADJ186" s="32"/>
      <c r="ADK186" s="32"/>
      <c r="ADL186" s="32"/>
      <c r="ADM186" s="32"/>
      <c r="ADN186" s="32"/>
      <c r="ADO186" s="32"/>
      <c r="ADP186" s="32"/>
      <c r="ADQ186" s="32"/>
      <c r="ADR186" s="32"/>
      <c r="ADS186" s="32"/>
      <c r="ADT186" s="32"/>
      <c r="ADU186" s="32"/>
      <c r="ADV186" s="32"/>
      <c r="ADW186" s="32"/>
      <c r="ADX186" s="32"/>
      <c r="ADY186" s="32"/>
      <c r="ADZ186" s="32"/>
      <c r="AEA186" s="32"/>
      <c r="AEB186" s="32"/>
      <c r="AEC186" s="32"/>
      <c r="AED186" s="32"/>
      <c r="AEE186" s="32"/>
      <c r="AEF186" s="32"/>
      <c r="AEG186" s="32"/>
      <c r="AEH186" s="32"/>
      <c r="AEI186" s="32"/>
      <c r="AEJ186" s="32"/>
      <c r="AEK186" s="32"/>
      <c r="AEL186" s="32"/>
      <c r="AEM186" s="32"/>
      <c r="AEN186" s="32"/>
      <c r="AEO186" s="32"/>
      <c r="AEP186" s="32"/>
      <c r="AEQ186" s="32"/>
      <c r="AER186" s="32"/>
      <c r="AES186" s="32"/>
      <c r="AET186" s="32"/>
      <c r="AEU186" s="32"/>
      <c r="AEV186" s="32"/>
      <c r="AEW186" s="32"/>
      <c r="AEX186" s="32"/>
      <c r="AEY186" s="32"/>
      <c r="AEZ186" s="32"/>
      <c r="AFA186" s="32"/>
      <c r="AFB186" s="32"/>
      <c r="AFC186" s="32"/>
      <c r="AFD186" s="32"/>
      <c r="AFE186" s="32"/>
      <c r="AFF186" s="32"/>
      <c r="AFG186" s="32"/>
      <c r="AFH186" s="32"/>
      <c r="AFI186" s="32"/>
      <c r="AFJ186" s="32"/>
      <c r="AFK186" s="32"/>
      <c r="AFL186" s="32"/>
      <c r="AFM186" s="32"/>
      <c r="AFN186" s="32"/>
      <c r="AFO186" s="32"/>
      <c r="AFP186" s="32"/>
      <c r="AFQ186" s="32"/>
      <c r="AFR186" s="32"/>
      <c r="AFS186" s="32"/>
      <c r="AFT186" s="32"/>
      <c r="AFU186" s="32"/>
      <c r="AFV186" s="32"/>
      <c r="AFW186" s="32"/>
      <c r="AFX186" s="32"/>
      <c r="AFY186" s="32"/>
      <c r="AFZ186" s="32"/>
      <c r="AGA186" s="32"/>
      <c r="AGB186" s="32"/>
      <c r="AGC186" s="32"/>
      <c r="AGD186" s="32"/>
      <c r="AGE186" s="32"/>
      <c r="AGF186" s="32"/>
      <c r="AGG186" s="32"/>
      <c r="AGH186" s="32"/>
      <c r="AGI186" s="32"/>
      <c r="AGJ186" s="32"/>
      <c r="AGK186" s="32"/>
      <c r="AGL186" s="32"/>
      <c r="AGM186" s="32"/>
      <c r="AGN186" s="32"/>
      <c r="AGO186" s="32"/>
      <c r="AGP186" s="32"/>
      <c r="AGQ186" s="32"/>
      <c r="AGR186" s="32"/>
      <c r="AGS186" s="32"/>
      <c r="AGT186" s="32"/>
      <c r="AGU186" s="32"/>
      <c r="AGV186" s="32"/>
      <c r="AGW186" s="32"/>
      <c r="AGX186" s="32"/>
      <c r="AGY186" s="32"/>
      <c r="AGZ186" s="32"/>
      <c r="AHA186" s="32"/>
      <c r="AHB186" s="32"/>
      <c r="AHC186" s="32"/>
      <c r="AHD186" s="32"/>
      <c r="AHE186" s="32"/>
      <c r="AHF186" s="32"/>
      <c r="AHG186" s="32"/>
      <c r="AHH186" s="32"/>
      <c r="AHI186" s="32"/>
      <c r="AHJ186" s="32"/>
      <c r="AHK186" s="32"/>
      <c r="AHL186" s="32"/>
      <c r="AHM186" s="32"/>
      <c r="AHN186" s="32"/>
      <c r="AHO186" s="32"/>
      <c r="AHP186" s="32"/>
      <c r="AHQ186" s="32"/>
      <c r="AHR186" s="32"/>
      <c r="AHS186" s="32"/>
      <c r="AHT186" s="32"/>
      <c r="AHU186" s="32"/>
      <c r="AHV186" s="32"/>
      <c r="AHW186" s="32"/>
      <c r="AHX186" s="32"/>
      <c r="AHY186" s="32"/>
      <c r="AHZ186" s="32"/>
      <c r="AIA186" s="32"/>
      <c r="AIB186" s="32"/>
      <c r="AIC186" s="32"/>
      <c r="AID186" s="32"/>
      <c r="AIE186" s="32"/>
      <c r="AIF186" s="32"/>
      <c r="AIG186" s="32"/>
      <c r="AIH186" s="32"/>
      <c r="AII186" s="32"/>
      <c r="AIJ186" s="32"/>
      <c r="AIK186" s="32"/>
      <c r="AIL186" s="32"/>
      <c r="AIM186" s="32"/>
      <c r="AIN186" s="32"/>
      <c r="AIO186" s="32"/>
      <c r="AIP186" s="32"/>
      <c r="AIQ186" s="32"/>
      <c r="AIR186" s="32"/>
      <c r="AIS186" s="32"/>
      <c r="AIT186" s="32"/>
      <c r="AIU186" s="32"/>
      <c r="AIV186" s="32"/>
      <c r="AIW186" s="32"/>
      <c r="AIX186" s="32"/>
      <c r="AIY186" s="32"/>
      <c r="AIZ186" s="32"/>
      <c r="AJA186" s="32"/>
      <c r="AJB186" s="32"/>
      <c r="AJC186" s="32"/>
      <c r="AJD186" s="32"/>
      <c r="AJE186" s="32"/>
      <c r="AJF186" s="32"/>
      <c r="AJG186" s="32"/>
      <c r="AJH186" s="32"/>
      <c r="AJI186" s="32"/>
      <c r="AJJ186" s="32"/>
      <c r="AJK186" s="32"/>
      <c r="AJL186" s="32"/>
      <c r="AJM186" s="32"/>
      <c r="AJN186" s="32"/>
      <c r="AJO186" s="32"/>
      <c r="AJP186" s="32"/>
      <c r="AJQ186" s="32"/>
      <c r="AJR186" s="32"/>
      <c r="AJS186" s="32"/>
      <c r="AJT186" s="32"/>
      <c r="AJU186" s="32"/>
      <c r="AJV186" s="32"/>
      <c r="AJW186" s="32"/>
      <c r="AJX186" s="32"/>
      <c r="AJY186" s="32"/>
      <c r="AJZ186" s="32"/>
      <c r="AKA186" s="32"/>
      <c r="AKB186" s="32"/>
      <c r="AKC186" s="32"/>
      <c r="AKD186" s="32"/>
      <c r="AKE186" s="32"/>
      <c r="AKF186" s="32"/>
      <c r="AKG186" s="32"/>
      <c r="AKH186" s="32"/>
      <c r="AKI186" s="32"/>
      <c r="AKJ186" s="32"/>
      <c r="AKK186" s="32"/>
      <c r="AKL186" s="32"/>
      <c r="AKM186" s="32"/>
      <c r="AKN186" s="32"/>
      <c r="AKO186" s="32"/>
      <c r="AKP186" s="32"/>
      <c r="AKQ186" s="32"/>
      <c r="AKR186" s="32"/>
      <c r="AKS186" s="32"/>
      <c r="AKT186" s="32"/>
      <c r="AKU186" s="32"/>
      <c r="AKV186" s="32"/>
      <c r="AKW186" s="32"/>
      <c r="AKX186" s="32"/>
      <c r="AKY186" s="32"/>
      <c r="AKZ186" s="32"/>
      <c r="ALA186" s="32"/>
      <c r="ALB186" s="32"/>
      <c r="ALC186" s="32"/>
      <c r="ALD186" s="32"/>
      <c r="ALE186" s="32"/>
      <c r="ALF186" s="32"/>
      <c r="ALG186" s="32"/>
      <c r="ALH186" s="32"/>
      <c r="ALI186" s="32"/>
      <c r="ALJ186" s="32"/>
      <c r="ALK186" s="32"/>
      <c r="ALL186" s="32"/>
      <c r="ALM186" s="32"/>
      <c r="ALN186" s="32"/>
      <c r="ALO186" s="32"/>
      <c r="ALP186" s="32"/>
      <c r="ALQ186" s="32"/>
      <c r="ALR186" s="32"/>
      <c r="ALS186" s="32"/>
      <c r="ALT186" s="32"/>
      <c r="ALU186" s="32"/>
      <c r="ALV186" s="32"/>
      <c r="ALW186" s="32"/>
      <c r="ALX186" s="32"/>
      <c r="ALY186" s="32"/>
      <c r="ALZ186" s="32"/>
      <c r="AMA186" s="32"/>
      <c r="AMB186" s="32"/>
      <c r="AMC186" s="32"/>
      <c r="AMD186" s="32"/>
      <c r="AME186" s="32"/>
      <c r="AMF186" s="32"/>
      <c r="AMG186" s="32"/>
      <c r="AMH186" s="32"/>
      <c r="AMI186" s="32"/>
      <c r="AMJ186" s="32"/>
      <c r="AMK186" s="32"/>
      <c r="AML186" s="32"/>
      <c r="AMM186" s="32"/>
      <c r="AMN186" s="32"/>
      <c r="AMO186" s="32"/>
      <c r="AMP186" s="32"/>
      <c r="AMQ186" s="32"/>
      <c r="AMR186" s="32"/>
      <c r="AMS186" s="32"/>
      <c r="AMT186" s="32"/>
      <c r="AMU186" s="32"/>
      <c r="AMV186" s="32"/>
      <c r="AMW186" s="32"/>
      <c r="AMX186" s="32"/>
      <c r="AMY186" s="32"/>
      <c r="AMZ186" s="32"/>
      <c r="ANA186" s="32"/>
      <c r="ANB186" s="32"/>
      <c r="ANC186" s="32"/>
      <c r="AND186" s="32"/>
      <c r="ANE186" s="32"/>
      <c r="ANF186" s="32"/>
      <c r="ANG186" s="32"/>
      <c r="ANH186" s="32"/>
      <c r="ANI186" s="32"/>
      <c r="ANJ186" s="32"/>
      <c r="ANK186" s="32"/>
      <c r="ANL186" s="32"/>
      <c r="ANM186" s="32"/>
      <c r="ANN186" s="32"/>
      <c r="ANO186" s="32"/>
      <c r="ANP186" s="32"/>
      <c r="ANQ186" s="32"/>
      <c r="ANR186" s="32"/>
      <c r="ANS186" s="32"/>
      <c r="ANT186" s="32"/>
      <c r="ANU186" s="32"/>
      <c r="ANV186" s="32"/>
      <c r="ANW186" s="32"/>
      <c r="ANX186" s="32"/>
      <c r="ANY186" s="32"/>
      <c r="ANZ186" s="32"/>
      <c r="AOA186" s="32"/>
      <c r="AOB186" s="32"/>
      <c r="AOC186" s="32"/>
      <c r="AOD186" s="32"/>
      <c r="AOE186" s="32"/>
      <c r="AOF186" s="32"/>
      <c r="AOG186" s="32"/>
      <c r="AOH186" s="32"/>
      <c r="AOI186" s="32"/>
      <c r="AOJ186" s="32"/>
      <c r="AOK186" s="32"/>
      <c r="AOL186" s="32"/>
      <c r="AOM186" s="32"/>
      <c r="AON186" s="32"/>
      <c r="AOO186" s="32"/>
      <c r="AOP186" s="32"/>
      <c r="AOQ186" s="32"/>
      <c r="AOR186" s="32"/>
      <c r="AOS186" s="32"/>
      <c r="AOT186" s="32"/>
      <c r="AOU186" s="32"/>
      <c r="AOV186" s="32"/>
      <c r="AOW186" s="32"/>
      <c r="AOX186" s="32"/>
      <c r="AOY186" s="32"/>
      <c r="AOZ186" s="32"/>
      <c r="APA186" s="32"/>
      <c r="APB186" s="32"/>
      <c r="APC186" s="32"/>
      <c r="APD186" s="32"/>
      <c r="APE186" s="32"/>
      <c r="APF186" s="32"/>
      <c r="APG186" s="32"/>
      <c r="APH186" s="32"/>
      <c r="API186" s="32"/>
      <c r="APJ186" s="32"/>
      <c r="APK186" s="32"/>
      <c r="APL186" s="32"/>
      <c r="APM186" s="32"/>
      <c r="APN186" s="32"/>
      <c r="APO186" s="32"/>
      <c r="APP186" s="32"/>
      <c r="APQ186" s="32"/>
      <c r="APR186" s="32"/>
      <c r="APS186" s="32"/>
      <c r="APT186" s="32"/>
      <c r="APU186" s="32"/>
      <c r="APV186" s="32"/>
      <c r="APW186" s="32"/>
      <c r="APX186" s="32"/>
      <c r="APY186" s="32"/>
      <c r="APZ186" s="32"/>
      <c r="AQA186" s="32"/>
      <c r="AQB186" s="32"/>
      <c r="AQC186" s="32"/>
      <c r="AQD186" s="32"/>
      <c r="AQE186" s="32"/>
      <c r="AQF186" s="32"/>
      <c r="AQG186" s="32"/>
      <c r="AQH186" s="32"/>
      <c r="AQI186" s="32"/>
      <c r="AQJ186" s="32"/>
      <c r="AQK186" s="32"/>
      <c r="AQL186" s="32"/>
      <c r="AQM186" s="32"/>
      <c r="AQN186" s="32"/>
      <c r="AQO186" s="32"/>
      <c r="AQP186" s="32"/>
      <c r="AQQ186" s="32"/>
      <c r="AQR186" s="32"/>
      <c r="AQS186" s="32"/>
      <c r="AQT186" s="32"/>
      <c r="AQU186" s="32"/>
      <c r="AQV186" s="32"/>
      <c r="AQW186" s="32"/>
      <c r="AQX186" s="32"/>
      <c r="AQY186" s="32"/>
      <c r="AQZ186" s="32"/>
      <c r="ARA186" s="32"/>
      <c r="ARB186" s="32"/>
      <c r="ARC186" s="32"/>
      <c r="ARD186" s="32"/>
      <c r="ARE186" s="32"/>
      <c r="ARF186" s="32"/>
      <c r="ARG186" s="32"/>
      <c r="ARH186" s="32"/>
      <c r="ARI186" s="32"/>
      <c r="ARJ186" s="32"/>
      <c r="ARK186" s="32"/>
      <c r="ARL186" s="32"/>
      <c r="ARM186" s="32"/>
      <c r="ARN186" s="32"/>
      <c r="ARO186" s="32"/>
      <c r="ARP186" s="32"/>
      <c r="ARQ186" s="32"/>
      <c r="ARR186" s="32"/>
      <c r="ARS186" s="32"/>
      <c r="ART186" s="32"/>
      <c r="ARU186" s="32"/>
      <c r="ARV186" s="32"/>
      <c r="ARW186" s="32"/>
      <c r="ARX186" s="32"/>
      <c r="ARY186" s="32"/>
      <c r="ARZ186" s="32"/>
      <c r="ASA186" s="32"/>
      <c r="ASB186" s="32"/>
      <c r="ASC186" s="32"/>
      <c r="ASD186" s="32"/>
      <c r="ASE186" s="32"/>
      <c r="ASF186" s="32"/>
      <c r="ASG186" s="32"/>
      <c r="ASH186" s="32"/>
      <c r="ASI186" s="32"/>
      <c r="ASJ186" s="32"/>
      <c r="ASK186" s="32"/>
      <c r="ASL186" s="32"/>
      <c r="ASM186" s="32"/>
      <c r="ASN186" s="32"/>
      <c r="ASO186" s="32"/>
      <c r="ASP186" s="32"/>
      <c r="ASQ186" s="32"/>
      <c r="ASR186" s="32"/>
      <c r="ASS186" s="32"/>
      <c r="AST186" s="32"/>
      <c r="ASU186" s="32"/>
      <c r="ASV186" s="32"/>
      <c r="ASW186" s="32"/>
      <c r="ASX186" s="32"/>
      <c r="ASY186" s="32"/>
      <c r="ASZ186" s="32"/>
      <c r="ATA186" s="32"/>
      <c r="ATB186" s="32"/>
      <c r="ATC186" s="32"/>
      <c r="ATD186" s="32"/>
      <c r="ATE186" s="32"/>
      <c r="ATF186" s="32"/>
      <c r="ATG186" s="32"/>
      <c r="ATH186" s="32"/>
      <c r="ATI186" s="32"/>
      <c r="ATJ186" s="32"/>
      <c r="ATK186" s="32"/>
      <c r="ATL186" s="32"/>
      <c r="ATM186" s="32"/>
      <c r="ATN186" s="32"/>
      <c r="ATO186" s="32"/>
      <c r="ATP186" s="32"/>
      <c r="ATQ186" s="32"/>
      <c r="ATR186" s="32"/>
      <c r="ATS186" s="32"/>
      <c r="ATT186" s="32"/>
      <c r="ATU186" s="32"/>
      <c r="ATV186" s="32"/>
      <c r="ATW186" s="32"/>
      <c r="ATX186" s="32"/>
      <c r="ATY186" s="32"/>
      <c r="ATZ186" s="32"/>
      <c r="AUA186" s="32"/>
      <c r="AUB186" s="32"/>
      <c r="AUC186" s="32"/>
      <c r="AUD186" s="32"/>
      <c r="AUE186" s="32"/>
      <c r="AUF186" s="32"/>
      <c r="AUG186" s="32"/>
      <c r="AUH186" s="32"/>
      <c r="AUI186" s="32"/>
      <c r="AUJ186" s="32"/>
      <c r="AUK186" s="32"/>
      <c r="AUL186" s="32"/>
      <c r="AUM186" s="32"/>
      <c r="AUN186" s="32"/>
      <c r="AUO186" s="32"/>
      <c r="AUP186" s="32"/>
      <c r="AUQ186" s="32"/>
      <c r="AUR186" s="32"/>
      <c r="AUS186" s="32"/>
      <c r="AUT186" s="32"/>
      <c r="AUU186" s="32"/>
      <c r="AUV186" s="32"/>
      <c r="AUW186" s="32"/>
      <c r="AUX186" s="32"/>
      <c r="AUY186" s="32"/>
      <c r="AUZ186" s="32"/>
      <c r="AVA186" s="32"/>
      <c r="AVB186" s="32"/>
      <c r="AVC186" s="32"/>
      <c r="AVD186" s="32"/>
      <c r="AVE186" s="32"/>
      <c r="AVF186" s="32"/>
      <c r="AVG186" s="32"/>
      <c r="AVH186" s="32"/>
      <c r="AVI186" s="32"/>
      <c r="AVJ186" s="32"/>
      <c r="AVK186" s="32"/>
      <c r="AVL186" s="32"/>
      <c r="AVM186" s="32"/>
      <c r="AVN186" s="32"/>
      <c r="AVO186" s="32"/>
      <c r="AVP186" s="32"/>
      <c r="AVQ186" s="32"/>
      <c r="AVR186" s="32"/>
      <c r="AVS186" s="32"/>
      <c r="AVT186" s="32"/>
      <c r="AVU186" s="32"/>
      <c r="AVV186" s="32"/>
      <c r="AVW186" s="32"/>
      <c r="AVX186" s="32"/>
      <c r="AVY186" s="32"/>
      <c r="AVZ186" s="32"/>
      <c r="AWA186" s="32"/>
      <c r="AWB186" s="32"/>
      <c r="AWC186" s="32"/>
      <c r="AWD186" s="32"/>
      <c r="AWE186" s="32"/>
      <c r="AWF186" s="32"/>
      <c r="AWG186" s="32"/>
      <c r="AWH186" s="32"/>
      <c r="AWI186" s="32"/>
      <c r="AWJ186" s="32"/>
      <c r="AWK186" s="32"/>
      <c r="AWL186" s="32"/>
      <c r="AWM186" s="32"/>
      <c r="AWN186" s="32"/>
      <c r="AWO186" s="32"/>
      <c r="AWP186" s="32"/>
      <c r="AWQ186" s="32"/>
      <c r="AWR186" s="32"/>
      <c r="AWS186" s="32"/>
      <c r="AWT186" s="32"/>
      <c r="AWU186" s="32"/>
      <c r="AWV186" s="32"/>
      <c r="AWW186" s="32"/>
      <c r="AWX186" s="32"/>
      <c r="AWY186" s="32"/>
      <c r="AWZ186" s="32"/>
      <c r="AXA186" s="32"/>
      <c r="AXB186" s="32"/>
      <c r="AXC186" s="32"/>
      <c r="AXD186" s="32"/>
      <c r="AXE186" s="32"/>
      <c r="AXF186" s="32"/>
      <c r="AXG186" s="32"/>
      <c r="AXH186" s="32"/>
      <c r="AXI186" s="32"/>
      <c r="AXJ186" s="32"/>
      <c r="AXK186" s="32"/>
      <c r="AXL186" s="32"/>
      <c r="AXM186" s="32"/>
      <c r="AXN186" s="32"/>
      <c r="AXO186" s="32"/>
      <c r="AXP186" s="32"/>
      <c r="AXQ186" s="32"/>
      <c r="AXR186" s="32"/>
      <c r="AXS186" s="32"/>
      <c r="AXT186" s="32"/>
      <c r="AXU186" s="32"/>
      <c r="AXV186" s="32"/>
      <c r="AXW186" s="32"/>
      <c r="AXX186" s="32"/>
      <c r="AXY186" s="32"/>
      <c r="AXZ186" s="32"/>
      <c r="AYA186" s="32"/>
      <c r="AYB186" s="32"/>
      <c r="AYC186" s="32"/>
      <c r="AYD186" s="32"/>
      <c r="AYE186" s="32"/>
      <c r="AYF186" s="32"/>
      <c r="AYG186" s="32"/>
      <c r="AYH186" s="32"/>
      <c r="AYI186" s="32"/>
      <c r="AYJ186" s="32"/>
      <c r="AYK186" s="32"/>
      <c r="AYL186" s="32"/>
      <c r="AYM186" s="32"/>
      <c r="AYN186" s="32"/>
      <c r="AYO186" s="32"/>
      <c r="AYP186" s="32"/>
      <c r="AYQ186" s="32"/>
      <c r="AYR186" s="32"/>
      <c r="AYS186" s="32"/>
      <c r="AYT186" s="32"/>
      <c r="AYU186" s="32"/>
      <c r="AYV186" s="32"/>
      <c r="AYW186" s="32"/>
      <c r="AYX186" s="32"/>
      <c r="AYY186" s="32"/>
      <c r="AYZ186" s="32"/>
      <c r="AZA186" s="32"/>
      <c r="AZB186" s="32"/>
      <c r="AZC186" s="32"/>
      <c r="AZD186" s="32"/>
      <c r="AZE186" s="32"/>
      <c r="AZF186" s="32"/>
      <c r="AZG186" s="32"/>
      <c r="AZH186" s="32"/>
      <c r="AZI186" s="32"/>
      <c r="AZJ186" s="32"/>
      <c r="AZK186" s="32"/>
      <c r="AZL186" s="32"/>
      <c r="AZM186" s="32"/>
      <c r="AZN186" s="32"/>
      <c r="AZO186" s="32"/>
      <c r="AZP186" s="32"/>
      <c r="AZQ186" s="32"/>
      <c r="AZR186" s="32"/>
      <c r="AZS186" s="32"/>
      <c r="AZT186" s="32"/>
      <c r="AZU186" s="32"/>
      <c r="AZV186" s="32"/>
      <c r="AZW186" s="32"/>
      <c r="AZX186" s="32"/>
      <c r="AZY186" s="32"/>
      <c r="AZZ186" s="32"/>
      <c r="BAA186" s="32"/>
      <c r="BAB186" s="32"/>
      <c r="BAC186" s="32"/>
      <c r="BAD186" s="32"/>
      <c r="BAE186" s="32"/>
      <c r="BAF186" s="32"/>
      <c r="BAG186" s="32"/>
      <c r="BAH186" s="32"/>
      <c r="BAI186" s="32"/>
      <c r="BAJ186" s="32"/>
      <c r="BAK186" s="32"/>
      <c r="BAL186" s="32"/>
      <c r="BAM186" s="32"/>
      <c r="BAN186" s="32"/>
      <c r="BAO186" s="32"/>
      <c r="BAP186" s="32"/>
      <c r="BAQ186" s="32"/>
      <c r="BAR186" s="32"/>
      <c r="BAS186" s="32"/>
      <c r="BAT186" s="32"/>
      <c r="BAU186" s="32"/>
      <c r="BAV186" s="32"/>
      <c r="BAW186" s="32"/>
      <c r="BAX186" s="32"/>
      <c r="BAY186" s="32"/>
      <c r="BAZ186" s="32"/>
      <c r="BBA186" s="32"/>
      <c r="BBB186" s="32"/>
      <c r="BBC186" s="32"/>
      <c r="BBD186" s="32"/>
      <c r="BBE186" s="32"/>
      <c r="BBF186" s="32"/>
      <c r="BBG186" s="32"/>
      <c r="BBH186" s="32"/>
      <c r="BBI186" s="32"/>
      <c r="BBJ186" s="32"/>
      <c r="BBK186" s="32"/>
      <c r="BBL186" s="32"/>
      <c r="BBM186" s="32"/>
      <c r="BBN186" s="32"/>
      <c r="BBO186" s="32"/>
      <c r="BBP186" s="32"/>
      <c r="BBQ186" s="32"/>
      <c r="BBR186" s="32"/>
      <c r="BBS186" s="32"/>
      <c r="BBT186" s="32"/>
      <c r="BBU186" s="32"/>
      <c r="BBV186" s="32"/>
      <c r="BBW186" s="32"/>
      <c r="BBX186" s="32"/>
      <c r="BBY186" s="32"/>
      <c r="BBZ186" s="32"/>
      <c r="BCA186" s="32"/>
      <c r="BCB186" s="32"/>
      <c r="BCC186" s="32"/>
      <c r="BCD186" s="32"/>
      <c r="BCE186" s="32"/>
      <c r="BCF186" s="32"/>
      <c r="BCG186" s="32"/>
      <c r="BCH186" s="32"/>
      <c r="BCI186" s="32"/>
      <c r="BCJ186" s="32"/>
      <c r="BCK186" s="32"/>
      <c r="BCL186" s="32"/>
      <c r="BCM186" s="32"/>
      <c r="BCN186" s="32"/>
      <c r="BCO186" s="32"/>
      <c r="BCP186" s="32"/>
      <c r="BCQ186" s="32"/>
      <c r="BCR186" s="32"/>
      <c r="BCS186" s="32"/>
      <c r="BCT186" s="32"/>
      <c r="BCU186" s="32"/>
      <c r="BCV186" s="32"/>
      <c r="BCW186" s="32"/>
      <c r="BCX186" s="32"/>
      <c r="BCY186" s="32"/>
      <c r="BCZ186" s="32"/>
      <c r="BDA186" s="32"/>
      <c r="BDB186" s="32"/>
      <c r="BDC186" s="32"/>
      <c r="BDD186" s="32"/>
      <c r="BDE186" s="32"/>
      <c r="BDF186" s="32"/>
      <c r="BDG186" s="32"/>
      <c r="BDH186" s="32"/>
      <c r="BDI186" s="32"/>
      <c r="BDJ186" s="32"/>
      <c r="BDK186" s="32"/>
      <c r="BDL186" s="32"/>
      <c r="BDM186" s="32"/>
      <c r="BDN186" s="32"/>
      <c r="BDO186" s="32"/>
      <c r="BDP186" s="32"/>
      <c r="BDQ186" s="32"/>
      <c r="BDR186" s="32"/>
      <c r="BDS186" s="32"/>
      <c r="BDT186" s="32"/>
      <c r="BDU186" s="32"/>
      <c r="BDV186" s="32"/>
      <c r="BDW186" s="32"/>
      <c r="BDX186" s="32"/>
      <c r="BDY186" s="32"/>
      <c r="BDZ186" s="32"/>
      <c r="BEA186" s="32"/>
      <c r="BEB186" s="32"/>
      <c r="BEC186" s="32"/>
      <c r="BED186" s="32"/>
      <c r="BEE186" s="32"/>
      <c r="BEF186" s="32"/>
      <c r="BEG186" s="32"/>
      <c r="BEH186" s="32"/>
      <c r="BEI186" s="32"/>
      <c r="BEJ186" s="32"/>
      <c r="BEK186" s="32"/>
      <c r="BEL186" s="32"/>
      <c r="BEM186" s="32"/>
      <c r="BEN186" s="32"/>
      <c r="BEO186" s="32"/>
      <c r="BEP186" s="32"/>
      <c r="BEQ186" s="32"/>
      <c r="BER186" s="32"/>
      <c r="BES186" s="32"/>
      <c r="BET186" s="32"/>
      <c r="BEU186" s="32"/>
      <c r="BEV186" s="32"/>
      <c r="BEW186" s="32"/>
      <c r="BEX186" s="32"/>
      <c r="BEY186" s="32"/>
      <c r="BEZ186" s="32"/>
      <c r="BFA186" s="32"/>
      <c r="BFB186" s="32"/>
      <c r="BFC186" s="32"/>
      <c r="BFD186" s="32"/>
      <c r="BFE186" s="32"/>
      <c r="BFF186" s="32"/>
      <c r="BFG186" s="32"/>
      <c r="BFH186" s="32"/>
      <c r="BFI186" s="32"/>
      <c r="BFJ186" s="32"/>
      <c r="BFK186" s="32"/>
      <c r="BFL186" s="32"/>
      <c r="BFM186" s="32"/>
      <c r="BFN186" s="32"/>
      <c r="BFO186" s="32"/>
      <c r="BFP186" s="32"/>
      <c r="BFQ186" s="32"/>
      <c r="BFR186" s="32"/>
      <c r="BFS186" s="32"/>
      <c r="BFT186" s="32"/>
      <c r="BFU186" s="32"/>
      <c r="BFV186" s="32"/>
      <c r="BFW186" s="32"/>
      <c r="BFX186" s="32"/>
      <c r="BFY186" s="32"/>
      <c r="BFZ186" s="32"/>
      <c r="BGA186" s="32"/>
      <c r="BGB186" s="32"/>
      <c r="BGC186" s="32"/>
      <c r="BGD186" s="32"/>
      <c r="BGE186" s="32"/>
      <c r="BGF186" s="32"/>
      <c r="BGG186" s="32"/>
      <c r="BGH186" s="32"/>
      <c r="BGI186" s="32"/>
      <c r="BGJ186" s="32"/>
      <c r="BGK186" s="32"/>
      <c r="BGL186" s="32"/>
      <c r="BGM186" s="32"/>
      <c r="BGN186" s="32"/>
      <c r="BGO186" s="32"/>
      <c r="BGP186" s="32"/>
      <c r="BGQ186" s="32"/>
      <c r="BGR186" s="32"/>
      <c r="BGS186" s="32"/>
      <c r="BGT186" s="32"/>
      <c r="BGU186" s="32"/>
      <c r="BGV186" s="32"/>
      <c r="BGW186" s="32"/>
      <c r="BGX186" s="32"/>
      <c r="BGY186" s="32"/>
      <c r="BGZ186" s="32"/>
      <c r="BHA186" s="32"/>
      <c r="BHB186" s="32"/>
      <c r="BHC186" s="32"/>
      <c r="BHD186" s="32"/>
      <c r="BHE186" s="32"/>
      <c r="BHF186" s="32"/>
      <c r="BHG186" s="32"/>
      <c r="BHH186" s="32"/>
      <c r="BHI186" s="32"/>
      <c r="BHJ186" s="32"/>
      <c r="BHK186" s="32"/>
      <c r="BHL186" s="32"/>
      <c r="BHM186" s="32"/>
      <c r="BHN186" s="32"/>
      <c r="BHO186" s="32"/>
      <c r="BHP186" s="32"/>
      <c r="BHQ186" s="32"/>
      <c r="BHR186" s="32"/>
      <c r="BHS186" s="32"/>
      <c r="BHT186" s="32"/>
      <c r="BHU186" s="32"/>
      <c r="BHV186" s="32"/>
      <c r="BHW186" s="32"/>
      <c r="BHX186" s="32"/>
      <c r="BHY186" s="32"/>
      <c r="BHZ186" s="32"/>
      <c r="BIA186" s="32"/>
      <c r="BIB186" s="32"/>
      <c r="BIC186" s="32"/>
      <c r="BID186" s="32"/>
      <c r="BIE186" s="32"/>
      <c r="BIF186" s="32"/>
      <c r="BIG186" s="32"/>
      <c r="BIH186" s="32"/>
      <c r="BII186" s="32"/>
      <c r="BIJ186" s="32"/>
      <c r="BIK186" s="32"/>
      <c r="BIL186" s="32"/>
      <c r="BIM186" s="32"/>
      <c r="BIN186" s="32"/>
      <c r="BIO186" s="32"/>
      <c r="BIP186" s="32"/>
      <c r="BIQ186" s="32"/>
      <c r="BIR186" s="32"/>
      <c r="BIS186" s="32"/>
      <c r="BIT186" s="32"/>
      <c r="BIU186" s="32"/>
      <c r="BIV186" s="32"/>
      <c r="BIW186" s="32"/>
      <c r="BIX186" s="32"/>
      <c r="BIY186" s="32"/>
      <c r="BIZ186" s="32"/>
      <c r="BJA186" s="32"/>
      <c r="BJB186" s="32"/>
      <c r="BJC186" s="32"/>
      <c r="BJD186" s="32"/>
      <c r="BJE186" s="32"/>
      <c r="BJF186" s="32"/>
      <c r="BJG186" s="32"/>
      <c r="BJH186" s="32"/>
      <c r="BJI186" s="32"/>
      <c r="BJJ186" s="32"/>
      <c r="BJK186" s="32"/>
      <c r="BJL186" s="32"/>
      <c r="BJM186" s="32"/>
      <c r="BJN186" s="32"/>
      <c r="BJO186" s="32"/>
      <c r="BJP186" s="32"/>
      <c r="BJQ186" s="32"/>
      <c r="BJR186" s="32"/>
      <c r="BJS186" s="32"/>
      <c r="BJT186" s="32"/>
      <c r="BJU186" s="32"/>
      <c r="BJV186" s="32"/>
      <c r="BJW186" s="32"/>
      <c r="BJX186" s="32"/>
      <c r="BJY186" s="32"/>
      <c r="BJZ186" s="32"/>
      <c r="BKA186" s="32"/>
      <c r="BKB186" s="32"/>
      <c r="BKC186" s="32"/>
      <c r="BKD186" s="32"/>
      <c r="BKE186" s="32"/>
      <c r="BKF186" s="32"/>
      <c r="BKG186" s="32"/>
      <c r="BKH186" s="32"/>
      <c r="BKI186" s="32"/>
      <c r="BKJ186" s="32"/>
      <c r="BKK186" s="32"/>
      <c r="BKL186" s="32"/>
      <c r="BKM186" s="32"/>
      <c r="BKN186" s="32"/>
      <c r="BKO186" s="32"/>
      <c r="BKP186" s="32"/>
      <c r="BKQ186" s="32"/>
      <c r="BKR186" s="32"/>
      <c r="BKS186" s="32"/>
      <c r="BKT186" s="32"/>
      <c r="BKU186" s="32"/>
      <c r="BKV186" s="32"/>
      <c r="BKW186" s="32"/>
      <c r="BKX186" s="32"/>
      <c r="BKY186" s="32"/>
      <c r="BKZ186" s="32"/>
      <c r="BLA186" s="32"/>
      <c r="BLB186" s="32"/>
      <c r="BLC186" s="32"/>
      <c r="BLD186" s="32"/>
      <c r="BLE186" s="32"/>
      <c r="BLF186" s="32"/>
      <c r="BLG186" s="32"/>
      <c r="BLH186" s="32"/>
      <c r="BLI186" s="32"/>
      <c r="BLJ186" s="32"/>
      <c r="BLK186" s="32"/>
      <c r="BLL186" s="32"/>
      <c r="BLM186" s="32"/>
      <c r="BLN186" s="32"/>
      <c r="BLO186" s="32"/>
      <c r="BLP186" s="32"/>
      <c r="BLQ186" s="32"/>
      <c r="BLR186" s="32"/>
      <c r="BLS186" s="32"/>
      <c r="BLT186" s="32"/>
      <c r="BLU186" s="32"/>
      <c r="BLV186" s="32"/>
      <c r="BLW186" s="32"/>
      <c r="BLX186" s="32"/>
      <c r="BLY186" s="32"/>
      <c r="BLZ186" s="32"/>
      <c r="BMA186" s="32"/>
      <c r="BMB186" s="32"/>
      <c r="BMC186" s="32"/>
      <c r="BMD186" s="32"/>
      <c r="BME186" s="32"/>
      <c r="BMF186" s="32"/>
      <c r="BMG186" s="32"/>
      <c r="BMH186" s="32"/>
      <c r="BMI186" s="32"/>
      <c r="BMJ186" s="32"/>
      <c r="BMK186" s="32"/>
      <c r="BML186" s="32"/>
      <c r="BMM186" s="32"/>
      <c r="BMN186" s="32"/>
      <c r="BMO186" s="32"/>
      <c r="BMP186" s="32"/>
      <c r="BMQ186" s="32"/>
      <c r="BMR186" s="32"/>
      <c r="BMS186" s="32"/>
      <c r="BMT186" s="32"/>
      <c r="BMU186" s="32"/>
      <c r="BMV186" s="32"/>
      <c r="BMW186" s="32"/>
      <c r="BMX186" s="32"/>
      <c r="BMY186" s="32"/>
      <c r="BMZ186" s="32"/>
      <c r="BNA186" s="32"/>
      <c r="BNB186" s="32"/>
      <c r="BNC186" s="32"/>
      <c r="BND186" s="32"/>
      <c r="BNE186" s="32"/>
      <c r="BNF186" s="32"/>
      <c r="BNG186" s="32"/>
      <c r="BNH186" s="32"/>
      <c r="BNI186" s="32"/>
      <c r="BNJ186" s="32"/>
      <c r="BNK186" s="32"/>
      <c r="BNL186" s="32"/>
      <c r="BNM186" s="32"/>
      <c r="BNN186" s="32"/>
      <c r="BNO186" s="32"/>
      <c r="BNP186" s="32"/>
      <c r="BNQ186" s="32"/>
      <c r="BNR186" s="32"/>
      <c r="BNS186" s="32"/>
      <c r="BNT186" s="32"/>
      <c r="BNU186" s="32"/>
      <c r="BNV186" s="32"/>
      <c r="BNW186" s="32"/>
      <c r="BNX186" s="32"/>
      <c r="BNY186" s="32"/>
      <c r="BNZ186" s="32"/>
      <c r="BOA186" s="32"/>
      <c r="BOB186" s="32"/>
      <c r="BOC186" s="32"/>
      <c r="BOD186" s="32"/>
      <c r="BOE186" s="32"/>
      <c r="BOF186" s="32"/>
      <c r="BOG186" s="32"/>
      <c r="BOH186" s="32"/>
      <c r="BOI186" s="32"/>
      <c r="BOJ186" s="32"/>
      <c r="BOK186" s="32"/>
      <c r="BOL186" s="32"/>
      <c r="BOM186" s="32"/>
      <c r="BON186" s="32"/>
      <c r="BOO186" s="32"/>
      <c r="BOP186" s="32"/>
      <c r="BOQ186" s="32"/>
      <c r="BOR186" s="32"/>
      <c r="BOS186" s="32"/>
      <c r="BOT186" s="32"/>
      <c r="BOU186" s="32"/>
      <c r="BOV186" s="32"/>
      <c r="BOW186" s="32"/>
      <c r="BOX186" s="32"/>
      <c r="BOY186" s="32"/>
      <c r="BOZ186" s="32"/>
      <c r="BPA186" s="32"/>
      <c r="BPB186" s="32"/>
      <c r="BPC186" s="32"/>
      <c r="BPD186" s="32"/>
      <c r="BPE186" s="32"/>
      <c r="BPF186" s="32"/>
      <c r="BPG186" s="32"/>
      <c r="BPH186" s="32"/>
      <c r="BPI186" s="32"/>
      <c r="BPJ186" s="32"/>
      <c r="BPK186" s="32"/>
      <c r="BPL186" s="32"/>
      <c r="BPM186" s="32"/>
      <c r="BPN186" s="32"/>
      <c r="BPO186" s="32"/>
      <c r="BPP186" s="32"/>
      <c r="BPQ186" s="32"/>
      <c r="BPR186" s="32"/>
      <c r="BPS186" s="32"/>
      <c r="BPT186" s="32"/>
      <c r="BPU186" s="32"/>
      <c r="BPV186" s="32"/>
      <c r="BPW186" s="32"/>
      <c r="BPX186" s="32"/>
      <c r="BPY186" s="32"/>
      <c r="BPZ186" s="32"/>
      <c r="BQA186" s="32"/>
      <c r="BQB186" s="32"/>
      <c r="BQC186" s="32"/>
      <c r="BQD186" s="32"/>
      <c r="BQE186" s="32"/>
      <c r="BQF186" s="32"/>
      <c r="BQG186" s="32"/>
      <c r="BQH186" s="32"/>
      <c r="BQI186" s="32"/>
      <c r="BQJ186" s="32"/>
      <c r="BQK186" s="32"/>
      <c r="BQL186" s="32"/>
      <c r="BQM186" s="32"/>
      <c r="BQN186" s="32"/>
      <c r="BQO186" s="32"/>
      <c r="BQP186" s="32"/>
      <c r="BQQ186" s="32"/>
      <c r="BQR186" s="32"/>
      <c r="BQS186" s="32"/>
      <c r="BQT186" s="32"/>
      <c r="BQU186" s="32"/>
      <c r="BQV186" s="32"/>
      <c r="BQW186" s="32"/>
      <c r="BQX186" s="32"/>
      <c r="BQY186" s="32"/>
      <c r="BQZ186" s="32"/>
      <c r="BRA186" s="32"/>
      <c r="BRB186" s="32"/>
      <c r="BRC186" s="32"/>
      <c r="BRD186" s="32"/>
      <c r="BRE186" s="32"/>
      <c r="BRF186" s="32"/>
      <c r="BRG186" s="32"/>
      <c r="BRH186" s="32"/>
      <c r="BRI186" s="32"/>
      <c r="BRJ186" s="32"/>
      <c r="BRK186" s="32"/>
      <c r="BRL186" s="32"/>
      <c r="BRM186" s="32"/>
      <c r="BRN186" s="32"/>
      <c r="BRO186" s="32"/>
      <c r="BRP186" s="32"/>
      <c r="BRQ186" s="32"/>
      <c r="BRR186" s="32"/>
      <c r="BRS186" s="32"/>
      <c r="BRT186" s="32"/>
      <c r="BRU186" s="32"/>
      <c r="BRV186" s="32"/>
      <c r="BRW186" s="32"/>
      <c r="BRX186" s="32"/>
      <c r="BRY186" s="32"/>
      <c r="BRZ186" s="32"/>
      <c r="BSA186" s="32"/>
      <c r="BSB186" s="32"/>
    </row>
    <row r="187" spans="1:1848" s="32" customFormat="1" x14ac:dyDescent="0.2">
      <c r="A187" s="36" t="s">
        <v>13</v>
      </c>
      <c r="B187" s="30" t="s">
        <v>1</v>
      </c>
      <c r="C187" s="89">
        <v>95.8</v>
      </c>
      <c r="D187" s="89">
        <f>D186/C186*100</f>
        <v>100.82569129686236</v>
      </c>
      <c r="E187" s="89">
        <f>E186/D186*100</f>
        <v>101.87831056593252</v>
      </c>
      <c r="F187" s="89">
        <f t="shared" ref="F187" si="112">F186/E186*100</f>
        <v>149.51257054899949</v>
      </c>
      <c r="G187" s="89">
        <f>G186/F186*100</f>
        <v>104.37085335163579</v>
      </c>
      <c r="H187" s="89">
        <f>H186/G186*100</f>
        <v>114.80036387150514</v>
      </c>
      <c r="I187" s="89">
        <f>I186/G186*100</f>
        <v>114.80036387150514</v>
      </c>
      <c r="J187" s="89">
        <f>J186/H186*100</f>
        <v>106.39935080433433</v>
      </c>
      <c r="K187" s="89">
        <f>K186/I186*100</f>
        <v>106.39935080433433</v>
      </c>
      <c r="L187" s="89">
        <f>L186/J186*100</f>
        <v>116.47315339889457</v>
      </c>
      <c r="M187" s="89">
        <f>M186/K186*100</f>
        <v>116.47315339889457</v>
      </c>
      <c r="N187" s="35"/>
      <c r="O187" s="35"/>
    </row>
    <row r="188" spans="1:1848" s="32" customFormat="1" ht="24.75" customHeight="1" x14ac:dyDescent="0.2">
      <c r="A188" s="101" t="s">
        <v>169</v>
      </c>
      <c r="B188" s="30" t="s">
        <v>170</v>
      </c>
      <c r="C188" s="89"/>
      <c r="D188" s="89"/>
      <c r="E188" s="89">
        <f>E190+E192</f>
        <v>0</v>
      </c>
      <c r="F188" s="89">
        <f t="shared" ref="F188:M188" si="113">F190+F192</f>
        <v>455</v>
      </c>
      <c r="G188" s="89">
        <f t="shared" si="113"/>
        <v>460</v>
      </c>
      <c r="H188" s="89">
        <f t="shared" si="113"/>
        <v>470</v>
      </c>
      <c r="I188" s="89">
        <f t="shared" si="113"/>
        <v>470</v>
      </c>
      <c r="J188" s="89">
        <f t="shared" si="113"/>
        <v>481</v>
      </c>
      <c r="K188" s="89">
        <f t="shared" si="113"/>
        <v>481</v>
      </c>
      <c r="L188" s="89">
        <f t="shared" si="113"/>
        <v>495</v>
      </c>
      <c r="M188" s="89">
        <f t="shared" si="113"/>
        <v>495</v>
      </c>
      <c r="N188" s="35"/>
      <c r="O188" s="35"/>
    </row>
    <row r="189" spans="1:1848" s="32" customFormat="1" x14ac:dyDescent="0.2">
      <c r="A189" s="36" t="s">
        <v>13</v>
      </c>
      <c r="B189" s="30" t="s">
        <v>1</v>
      </c>
      <c r="C189" s="89"/>
      <c r="D189" s="89"/>
      <c r="E189" s="89"/>
      <c r="F189" s="89"/>
      <c r="G189" s="89">
        <f>G188/F188*100</f>
        <v>101.09890109890109</v>
      </c>
      <c r="H189" s="89">
        <f>H188/G188*100</f>
        <v>102.17391304347827</v>
      </c>
      <c r="I189" s="89">
        <f>I188/G188*100</f>
        <v>102.17391304347827</v>
      </c>
      <c r="J189" s="89">
        <f>J188/H188*100</f>
        <v>102.34042553191489</v>
      </c>
      <c r="K189" s="89">
        <f>K188/I188*100</f>
        <v>102.34042553191489</v>
      </c>
      <c r="L189" s="89">
        <f>L188/J188*100</f>
        <v>102.9106029106029</v>
      </c>
      <c r="M189" s="89">
        <f>M188/K188*100</f>
        <v>102.9106029106029</v>
      </c>
      <c r="N189" s="35"/>
      <c r="O189" s="35"/>
    </row>
    <row r="190" spans="1:1848" s="32" customFormat="1" ht="38.25" x14ac:dyDescent="0.2">
      <c r="A190" s="36" t="s">
        <v>53</v>
      </c>
      <c r="B190" s="30" t="s">
        <v>170</v>
      </c>
      <c r="C190" s="89"/>
      <c r="D190" s="89"/>
      <c r="E190" s="89">
        <v>0</v>
      </c>
      <c r="F190" s="89">
        <v>0</v>
      </c>
      <c r="G190" s="89">
        <v>0</v>
      </c>
      <c r="H190" s="89">
        <v>0</v>
      </c>
      <c r="I190" s="89">
        <v>0</v>
      </c>
      <c r="J190" s="89">
        <v>0</v>
      </c>
      <c r="K190" s="89">
        <v>0</v>
      </c>
      <c r="L190" s="89">
        <v>0</v>
      </c>
      <c r="M190" s="89">
        <v>0</v>
      </c>
      <c r="N190" s="35"/>
      <c r="O190" s="35"/>
    </row>
    <row r="191" spans="1:1848" s="32" customFormat="1" x14ac:dyDescent="0.2">
      <c r="A191" s="36" t="s">
        <v>13</v>
      </c>
      <c r="B191" s="30" t="s">
        <v>1</v>
      </c>
      <c r="C191" s="89"/>
      <c r="D191" s="89"/>
      <c r="E191" s="89">
        <v>0</v>
      </c>
      <c r="F191" s="89">
        <v>0</v>
      </c>
      <c r="G191" s="89">
        <v>0</v>
      </c>
      <c r="H191" s="89">
        <v>0</v>
      </c>
      <c r="I191" s="89">
        <v>0</v>
      </c>
      <c r="J191" s="89">
        <v>0</v>
      </c>
      <c r="K191" s="89">
        <v>0</v>
      </c>
      <c r="L191" s="89">
        <v>0</v>
      </c>
      <c r="M191" s="89">
        <v>0</v>
      </c>
      <c r="N191" s="35"/>
      <c r="O191" s="35"/>
    </row>
    <row r="192" spans="1:1848" s="32" customFormat="1" x14ac:dyDescent="0.2">
      <c r="A192" s="36" t="s">
        <v>52</v>
      </c>
      <c r="B192" s="30" t="s">
        <v>170</v>
      </c>
      <c r="C192" s="89"/>
      <c r="D192" s="89"/>
      <c r="E192" s="89">
        <v>0</v>
      </c>
      <c r="F192" s="89">
        <v>455</v>
      </c>
      <c r="G192" s="89">
        <v>460</v>
      </c>
      <c r="H192" s="89">
        <v>470</v>
      </c>
      <c r="I192" s="89">
        <v>470</v>
      </c>
      <c r="J192" s="89">
        <v>481</v>
      </c>
      <c r="K192" s="89">
        <v>481</v>
      </c>
      <c r="L192" s="89">
        <v>495</v>
      </c>
      <c r="M192" s="89">
        <v>495</v>
      </c>
      <c r="N192" s="35"/>
      <c r="O192" s="35"/>
    </row>
    <row r="193" spans="1:1848" s="32" customFormat="1" x14ac:dyDescent="0.2">
      <c r="A193" s="36" t="s">
        <v>13</v>
      </c>
      <c r="B193" s="30" t="s">
        <v>1</v>
      </c>
      <c r="C193" s="89"/>
      <c r="D193" s="89"/>
      <c r="E193" s="89"/>
      <c r="F193" s="89"/>
      <c r="G193" s="89">
        <f>G192/F192*100</f>
        <v>101.09890109890109</v>
      </c>
      <c r="H193" s="89">
        <f>H192/G192*100</f>
        <v>102.17391304347827</v>
      </c>
      <c r="I193" s="89">
        <f>I192/G192*100</f>
        <v>102.17391304347827</v>
      </c>
      <c r="J193" s="89">
        <f>J192/H192*100</f>
        <v>102.34042553191489</v>
      </c>
      <c r="K193" s="89">
        <f>K192/I192*100</f>
        <v>102.34042553191489</v>
      </c>
      <c r="L193" s="89">
        <f>L192/J192*100</f>
        <v>102.9106029106029</v>
      </c>
      <c r="M193" s="89">
        <f>M192/K192*100</f>
        <v>102.9106029106029</v>
      </c>
      <c r="N193" s="35"/>
      <c r="O193" s="35"/>
    </row>
    <row r="194" spans="1:1848" s="32" customFormat="1" ht="13.5" x14ac:dyDescent="0.2">
      <c r="A194" s="47" t="s">
        <v>36</v>
      </c>
      <c r="B194" s="30" t="s">
        <v>11</v>
      </c>
      <c r="C194" s="91">
        <f>C196+C198</f>
        <v>59909.799999999996</v>
      </c>
      <c r="D194" s="91">
        <f t="shared" ref="D194:E194" si="114">D196+D198</f>
        <v>61260.1</v>
      </c>
      <c r="E194" s="91">
        <f t="shared" si="114"/>
        <v>63259</v>
      </c>
      <c r="F194" s="91">
        <f>F196+F198</f>
        <v>68137.900000000009</v>
      </c>
      <c r="G194" s="91">
        <f t="shared" ref="G194:M194" si="115">G196+G198</f>
        <v>76404.7</v>
      </c>
      <c r="H194" s="91">
        <f t="shared" si="115"/>
        <v>83931.7</v>
      </c>
      <c r="I194" s="91">
        <f t="shared" si="115"/>
        <v>84031.7</v>
      </c>
      <c r="J194" s="91">
        <f t="shared" si="115"/>
        <v>89629.8</v>
      </c>
      <c r="K194" s="91">
        <f t="shared" si="115"/>
        <v>89829.8</v>
      </c>
      <c r="L194" s="91">
        <f t="shared" si="115"/>
        <v>100985.7</v>
      </c>
      <c r="M194" s="91">
        <f t="shared" si="115"/>
        <v>101285.7</v>
      </c>
      <c r="N194" s="31"/>
      <c r="O194" s="31"/>
    </row>
    <row r="195" spans="1:1848" s="32" customFormat="1" x14ac:dyDescent="0.2">
      <c r="A195" s="36" t="s">
        <v>13</v>
      </c>
      <c r="B195" s="30" t="s">
        <v>1</v>
      </c>
      <c r="C195" s="89">
        <v>89.5</v>
      </c>
      <c r="D195" s="89">
        <f>D194/C194*100</f>
        <v>102.25388834547937</v>
      </c>
      <c r="E195" s="89">
        <f>E194/D194*100</f>
        <v>103.26297214663379</v>
      </c>
      <c r="F195" s="89">
        <f t="shared" ref="F195" si="116">F194/E194*100</f>
        <v>107.71257844733557</v>
      </c>
      <c r="G195" s="89">
        <f>G194/F194*100</f>
        <v>112.13245491862824</v>
      </c>
      <c r="H195" s="89">
        <f>H194/G194*100</f>
        <v>109.85148819378911</v>
      </c>
      <c r="I195" s="89">
        <f>I194/G194*100</f>
        <v>109.98237019450374</v>
      </c>
      <c r="J195" s="89">
        <f>J194/H194*100</f>
        <v>106.7889724621329</v>
      </c>
      <c r="K195" s="89">
        <f>K194/I194*100</f>
        <v>106.89989611063444</v>
      </c>
      <c r="L195" s="89">
        <f>L194/J194*100</f>
        <v>112.66978170206782</v>
      </c>
      <c r="M195" s="89">
        <f>M194/K194*100</f>
        <v>112.75289491905805</v>
      </c>
      <c r="N195" s="35"/>
      <c r="O195" s="35"/>
    </row>
    <row r="196" spans="1:1848" s="84" customFormat="1" ht="38.25" x14ac:dyDescent="0.2">
      <c r="A196" s="29" t="s">
        <v>53</v>
      </c>
      <c r="B196" s="30" t="s">
        <v>11</v>
      </c>
      <c r="C196" s="89">
        <v>0</v>
      </c>
      <c r="D196" s="89">
        <v>0</v>
      </c>
      <c r="E196" s="89">
        <v>1896</v>
      </c>
      <c r="F196" s="89">
        <v>0</v>
      </c>
      <c r="G196" s="89">
        <v>0</v>
      </c>
      <c r="H196" s="89">
        <v>0</v>
      </c>
      <c r="I196" s="89">
        <v>0</v>
      </c>
      <c r="J196" s="89">
        <v>0</v>
      </c>
      <c r="K196" s="89">
        <v>0</v>
      </c>
      <c r="L196" s="89">
        <v>0</v>
      </c>
      <c r="M196" s="89">
        <v>0</v>
      </c>
      <c r="N196" s="31"/>
      <c r="O196" s="31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32"/>
      <c r="CH196" s="32"/>
      <c r="CI196" s="32"/>
      <c r="CJ196" s="32"/>
      <c r="CK196" s="32"/>
      <c r="CL196" s="32"/>
      <c r="CM196" s="32"/>
      <c r="CN196" s="32"/>
      <c r="CO196" s="32"/>
      <c r="CP196" s="32"/>
      <c r="CQ196" s="32"/>
      <c r="CR196" s="32"/>
      <c r="CS196" s="32"/>
      <c r="CT196" s="32"/>
      <c r="CU196" s="32"/>
      <c r="CV196" s="32"/>
      <c r="CW196" s="32"/>
      <c r="CX196" s="32"/>
      <c r="CY196" s="32"/>
      <c r="CZ196" s="32"/>
      <c r="DA196" s="32"/>
      <c r="DB196" s="32"/>
      <c r="DC196" s="32"/>
      <c r="DD196" s="32"/>
      <c r="DE196" s="32"/>
      <c r="DF196" s="32"/>
      <c r="DG196" s="32"/>
      <c r="DH196" s="32"/>
      <c r="DI196" s="32"/>
      <c r="DJ196" s="32"/>
      <c r="DK196" s="32"/>
      <c r="DL196" s="32"/>
      <c r="DM196" s="32"/>
      <c r="DN196" s="32"/>
      <c r="DO196" s="32"/>
      <c r="DP196" s="32"/>
      <c r="DQ196" s="32"/>
      <c r="DR196" s="32"/>
      <c r="DS196" s="32"/>
      <c r="DT196" s="32"/>
      <c r="DU196" s="32"/>
      <c r="DV196" s="32"/>
      <c r="DW196" s="32"/>
      <c r="DX196" s="32"/>
      <c r="DY196" s="32"/>
      <c r="DZ196" s="32"/>
      <c r="EA196" s="32"/>
      <c r="EB196" s="32"/>
      <c r="EC196" s="32"/>
      <c r="ED196" s="32"/>
      <c r="EE196" s="32"/>
      <c r="EF196" s="32"/>
      <c r="EG196" s="32"/>
      <c r="EH196" s="32"/>
      <c r="EI196" s="32"/>
      <c r="EJ196" s="32"/>
      <c r="EK196" s="32"/>
      <c r="EL196" s="32"/>
      <c r="EM196" s="32"/>
      <c r="EN196" s="32"/>
      <c r="EO196" s="32"/>
      <c r="EP196" s="32"/>
      <c r="EQ196" s="32"/>
      <c r="ER196" s="32"/>
      <c r="ES196" s="32"/>
      <c r="ET196" s="32"/>
      <c r="EU196" s="32"/>
      <c r="EV196" s="32"/>
      <c r="EW196" s="32"/>
      <c r="EX196" s="32"/>
      <c r="EY196" s="32"/>
      <c r="EZ196" s="32"/>
      <c r="FA196" s="32"/>
      <c r="FB196" s="32"/>
      <c r="FC196" s="32"/>
      <c r="FD196" s="32"/>
      <c r="FE196" s="32"/>
      <c r="FF196" s="32"/>
      <c r="FG196" s="32"/>
      <c r="FH196" s="32"/>
      <c r="FI196" s="32"/>
      <c r="FJ196" s="32"/>
      <c r="FK196" s="32"/>
      <c r="FL196" s="32"/>
      <c r="FM196" s="32"/>
      <c r="FN196" s="32"/>
      <c r="FO196" s="32"/>
      <c r="FP196" s="32"/>
      <c r="FQ196" s="32"/>
      <c r="FR196" s="32"/>
      <c r="FS196" s="32"/>
      <c r="FT196" s="32"/>
      <c r="FU196" s="32"/>
      <c r="FV196" s="32"/>
      <c r="FW196" s="32"/>
      <c r="FX196" s="32"/>
      <c r="FY196" s="32"/>
      <c r="FZ196" s="32"/>
      <c r="GA196" s="32"/>
      <c r="GB196" s="32"/>
      <c r="GC196" s="32"/>
      <c r="GD196" s="32"/>
      <c r="GE196" s="32"/>
      <c r="GF196" s="32"/>
      <c r="GG196" s="32"/>
      <c r="GH196" s="32"/>
      <c r="GI196" s="32"/>
      <c r="GJ196" s="32"/>
      <c r="GK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/>
      <c r="IS196" s="32"/>
      <c r="IT196" s="32"/>
      <c r="IU196" s="32"/>
      <c r="IV196" s="32"/>
      <c r="IW196" s="32"/>
      <c r="IX196" s="32"/>
      <c r="IY196" s="32"/>
      <c r="IZ196" s="32"/>
      <c r="JA196" s="32"/>
      <c r="JB196" s="32"/>
      <c r="JC196" s="32"/>
      <c r="JD196" s="32"/>
      <c r="JE196" s="32"/>
      <c r="JF196" s="32"/>
      <c r="JG196" s="32"/>
      <c r="JH196" s="32"/>
      <c r="JI196" s="32"/>
      <c r="JJ196" s="32"/>
      <c r="JK196" s="32"/>
      <c r="JL196" s="32"/>
      <c r="JM196" s="32"/>
      <c r="JN196" s="32"/>
      <c r="JO196" s="32"/>
      <c r="JP196" s="32"/>
      <c r="JQ196" s="32"/>
      <c r="JR196" s="32"/>
      <c r="JS196" s="32"/>
      <c r="JT196" s="32"/>
      <c r="JU196" s="32"/>
      <c r="JV196" s="32"/>
      <c r="JW196" s="32"/>
      <c r="JX196" s="32"/>
      <c r="JY196" s="32"/>
      <c r="JZ196" s="32"/>
      <c r="KA196" s="32"/>
      <c r="KB196" s="32"/>
      <c r="KC196" s="32"/>
      <c r="KD196" s="32"/>
      <c r="KE196" s="32"/>
      <c r="KF196" s="32"/>
      <c r="KG196" s="32"/>
      <c r="KH196" s="32"/>
      <c r="KI196" s="32"/>
      <c r="KJ196" s="32"/>
      <c r="KK196" s="32"/>
      <c r="KL196" s="32"/>
      <c r="KM196" s="32"/>
      <c r="KN196" s="32"/>
      <c r="KO196" s="32"/>
      <c r="KP196" s="32"/>
      <c r="KQ196" s="32"/>
      <c r="KR196" s="32"/>
      <c r="KS196" s="32"/>
      <c r="KT196" s="32"/>
      <c r="KU196" s="32"/>
      <c r="KV196" s="32"/>
      <c r="KW196" s="32"/>
      <c r="KX196" s="32"/>
      <c r="KY196" s="32"/>
      <c r="KZ196" s="32"/>
      <c r="LA196" s="32"/>
      <c r="LB196" s="32"/>
      <c r="LC196" s="32"/>
      <c r="LD196" s="32"/>
      <c r="LE196" s="32"/>
      <c r="LF196" s="32"/>
      <c r="LG196" s="32"/>
      <c r="LH196" s="32"/>
      <c r="LI196" s="32"/>
      <c r="LJ196" s="32"/>
      <c r="LK196" s="32"/>
      <c r="LL196" s="32"/>
      <c r="LM196" s="32"/>
      <c r="LN196" s="32"/>
      <c r="LO196" s="32"/>
      <c r="LP196" s="32"/>
      <c r="LQ196" s="32"/>
      <c r="LR196" s="32"/>
      <c r="LS196" s="32"/>
      <c r="LT196" s="32"/>
      <c r="LU196" s="32"/>
      <c r="LV196" s="32"/>
      <c r="LW196" s="32"/>
      <c r="LX196" s="32"/>
      <c r="LY196" s="32"/>
      <c r="LZ196" s="32"/>
      <c r="MA196" s="32"/>
      <c r="MB196" s="32"/>
      <c r="MC196" s="32"/>
      <c r="MD196" s="32"/>
      <c r="ME196" s="32"/>
      <c r="MF196" s="32"/>
      <c r="MG196" s="32"/>
      <c r="MH196" s="32"/>
      <c r="MI196" s="32"/>
      <c r="MJ196" s="32"/>
      <c r="MK196" s="32"/>
      <c r="ML196" s="32"/>
      <c r="MM196" s="32"/>
      <c r="MN196" s="32"/>
      <c r="MO196" s="32"/>
      <c r="MP196" s="32"/>
      <c r="MQ196" s="32"/>
      <c r="MR196" s="32"/>
      <c r="MS196" s="32"/>
      <c r="MT196" s="32"/>
      <c r="MU196" s="32"/>
      <c r="MV196" s="32"/>
      <c r="MW196" s="32"/>
      <c r="MX196" s="32"/>
      <c r="MY196" s="32"/>
      <c r="MZ196" s="32"/>
      <c r="NA196" s="32"/>
      <c r="NB196" s="32"/>
      <c r="NC196" s="32"/>
      <c r="ND196" s="32"/>
      <c r="NE196" s="32"/>
      <c r="NF196" s="32"/>
      <c r="NG196" s="32"/>
      <c r="NH196" s="32"/>
      <c r="NI196" s="32"/>
      <c r="NJ196" s="32"/>
      <c r="NK196" s="32"/>
      <c r="NL196" s="32"/>
      <c r="NM196" s="32"/>
      <c r="NN196" s="32"/>
      <c r="NO196" s="32"/>
      <c r="NP196" s="32"/>
      <c r="NQ196" s="32"/>
      <c r="NR196" s="32"/>
      <c r="NS196" s="32"/>
      <c r="NT196" s="32"/>
      <c r="NU196" s="32"/>
      <c r="NV196" s="32"/>
      <c r="NW196" s="32"/>
      <c r="NX196" s="32"/>
      <c r="NY196" s="32"/>
      <c r="NZ196" s="32"/>
      <c r="OA196" s="32"/>
      <c r="OB196" s="32"/>
      <c r="OC196" s="32"/>
      <c r="OD196" s="32"/>
      <c r="OE196" s="32"/>
      <c r="OF196" s="32"/>
      <c r="OG196" s="32"/>
      <c r="OH196" s="32"/>
      <c r="OI196" s="32"/>
      <c r="OJ196" s="32"/>
      <c r="OK196" s="32"/>
      <c r="OL196" s="32"/>
      <c r="OM196" s="32"/>
      <c r="ON196" s="32"/>
      <c r="OO196" s="32"/>
      <c r="OP196" s="32"/>
      <c r="OQ196" s="32"/>
      <c r="OR196" s="32"/>
      <c r="OS196" s="32"/>
      <c r="OT196" s="32"/>
      <c r="OU196" s="32"/>
      <c r="OV196" s="32"/>
      <c r="OW196" s="32"/>
      <c r="OX196" s="32"/>
      <c r="OY196" s="32"/>
      <c r="OZ196" s="32"/>
      <c r="PA196" s="32"/>
      <c r="PB196" s="32"/>
      <c r="PC196" s="32"/>
      <c r="PD196" s="32"/>
      <c r="PE196" s="32"/>
      <c r="PF196" s="32"/>
      <c r="PG196" s="32"/>
      <c r="PH196" s="32"/>
      <c r="PI196" s="32"/>
      <c r="PJ196" s="32"/>
      <c r="PK196" s="32"/>
      <c r="PL196" s="32"/>
      <c r="PM196" s="32"/>
      <c r="PN196" s="32"/>
      <c r="PO196" s="32"/>
      <c r="PP196" s="32"/>
      <c r="PQ196" s="32"/>
      <c r="PR196" s="32"/>
      <c r="PS196" s="32"/>
      <c r="PT196" s="32"/>
      <c r="PU196" s="32"/>
      <c r="PV196" s="32"/>
      <c r="PW196" s="32"/>
      <c r="PX196" s="32"/>
      <c r="PY196" s="32"/>
      <c r="PZ196" s="32"/>
      <c r="QA196" s="32"/>
      <c r="QB196" s="32"/>
      <c r="QC196" s="32"/>
      <c r="QD196" s="32"/>
      <c r="QE196" s="32"/>
      <c r="QF196" s="32"/>
      <c r="QG196" s="32"/>
      <c r="QH196" s="32"/>
      <c r="QI196" s="32"/>
      <c r="QJ196" s="32"/>
      <c r="QK196" s="32"/>
      <c r="QL196" s="32"/>
      <c r="QM196" s="32"/>
      <c r="QN196" s="32"/>
      <c r="QO196" s="32"/>
      <c r="QP196" s="32"/>
      <c r="QQ196" s="32"/>
      <c r="QR196" s="32"/>
      <c r="QS196" s="32"/>
      <c r="QT196" s="32"/>
      <c r="QU196" s="32"/>
      <c r="QV196" s="32"/>
      <c r="QW196" s="32"/>
      <c r="QX196" s="32"/>
      <c r="QY196" s="32"/>
      <c r="QZ196" s="32"/>
      <c r="RA196" s="32"/>
      <c r="RB196" s="32"/>
      <c r="RC196" s="32"/>
      <c r="RD196" s="32"/>
      <c r="RE196" s="32"/>
      <c r="RF196" s="32"/>
      <c r="RG196" s="32"/>
      <c r="RH196" s="32"/>
      <c r="RI196" s="32"/>
      <c r="RJ196" s="32"/>
      <c r="RK196" s="32"/>
      <c r="RL196" s="32"/>
      <c r="RM196" s="32"/>
      <c r="RN196" s="32"/>
      <c r="RO196" s="32"/>
      <c r="RP196" s="32"/>
      <c r="RQ196" s="32"/>
      <c r="RR196" s="32"/>
      <c r="RS196" s="32"/>
      <c r="RT196" s="32"/>
      <c r="RU196" s="32"/>
      <c r="RV196" s="32"/>
      <c r="RW196" s="32"/>
      <c r="RX196" s="32"/>
      <c r="RY196" s="32"/>
      <c r="RZ196" s="32"/>
      <c r="SA196" s="32"/>
      <c r="SB196" s="32"/>
      <c r="SC196" s="32"/>
      <c r="SD196" s="32"/>
      <c r="SE196" s="32"/>
      <c r="SF196" s="32"/>
      <c r="SG196" s="32"/>
      <c r="SH196" s="32"/>
      <c r="SI196" s="32"/>
      <c r="SJ196" s="32"/>
      <c r="SK196" s="32"/>
      <c r="SL196" s="32"/>
      <c r="SM196" s="32"/>
      <c r="SN196" s="32"/>
      <c r="SO196" s="32"/>
      <c r="SP196" s="32"/>
      <c r="SQ196" s="32"/>
      <c r="SR196" s="32"/>
      <c r="SS196" s="32"/>
      <c r="ST196" s="32"/>
      <c r="SU196" s="32"/>
      <c r="SV196" s="32"/>
      <c r="SW196" s="32"/>
      <c r="SX196" s="32"/>
      <c r="SY196" s="32"/>
      <c r="SZ196" s="32"/>
      <c r="TA196" s="32"/>
      <c r="TB196" s="32"/>
      <c r="TC196" s="32"/>
      <c r="TD196" s="32"/>
      <c r="TE196" s="32"/>
      <c r="TF196" s="32"/>
      <c r="TG196" s="32"/>
      <c r="TH196" s="32"/>
      <c r="TI196" s="32"/>
      <c r="TJ196" s="32"/>
      <c r="TK196" s="32"/>
      <c r="TL196" s="32"/>
      <c r="TM196" s="32"/>
      <c r="TN196" s="32"/>
      <c r="TO196" s="32"/>
      <c r="TP196" s="32"/>
      <c r="TQ196" s="32"/>
      <c r="TR196" s="32"/>
      <c r="TS196" s="32"/>
      <c r="TT196" s="32"/>
      <c r="TU196" s="32"/>
      <c r="TV196" s="32"/>
      <c r="TW196" s="32"/>
      <c r="TX196" s="32"/>
      <c r="TY196" s="32"/>
      <c r="TZ196" s="32"/>
      <c r="UA196" s="32"/>
      <c r="UB196" s="32"/>
      <c r="UC196" s="32"/>
      <c r="UD196" s="32"/>
      <c r="UE196" s="32"/>
      <c r="UF196" s="32"/>
      <c r="UG196" s="32"/>
      <c r="UH196" s="32"/>
      <c r="UI196" s="32"/>
      <c r="UJ196" s="32"/>
      <c r="UK196" s="32"/>
      <c r="UL196" s="32"/>
      <c r="UM196" s="32"/>
      <c r="UN196" s="32"/>
      <c r="UO196" s="32"/>
      <c r="UP196" s="32"/>
      <c r="UQ196" s="32"/>
      <c r="UR196" s="32"/>
      <c r="US196" s="32"/>
      <c r="UT196" s="32"/>
      <c r="UU196" s="32"/>
      <c r="UV196" s="32"/>
      <c r="UW196" s="32"/>
      <c r="UX196" s="32"/>
      <c r="UY196" s="32"/>
      <c r="UZ196" s="32"/>
      <c r="VA196" s="32"/>
      <c r="VB196" s="32"/>
      <c r="VC196" s="32"/>
      <c r="VD196" s="32"/>
      <c r="VE196" s="32"/>
      <c r="VF196" s="32"/>
      <c r="VG196" s="32"/>
      <c r="VH196" s="32"/>
      <c r="VI196" s="32"/>
      <c r="VJ196" s="32"/>
      <c r="VK196" s="32"/>
      <c r="VL196" s="32"/>
      <c r="VM196" s="32"/>
      <c r="VN196" s="32"/>
      <c r="VO196" s="32"/>
      <c r="VP196" s="32"/>
      <c r="VQ196" s="32"/>
      <c r="VR196" s="32"/>
      <c r="VS196" s="32"/>
      <c r="VT196" s="32"/>
      <c r="VU196" s="32"/>
      <c r="VV196" s="32"/>
      <c r="VW196" s="32"/>
      <c r="VX196" s="32"/>
      <c r="VY196" s="32"/>
      <c r="VZ196" s="32"/>
      <c r="WA196" s="32"/>
      <c r="WB196" s="32"/>
      <c r="WC196" s="32"/>
      <c r="WD196" s="32"/>
      <c r="WE196" s="32"/>
      <c r="WF196" s="32"/>
      <c r="WG196" s="32"/>
      <c r="WH196" s="32"/>
      <c r="WI196" s="32"/>
      <c r="WJ196" s="32"/>
      <c r="WK196" s="32"/>
      <c r="WL196" s="32"/>
      <c r="WM196" s="32"/>
      <c r="WN196" s="32"/>
      <c r="WO196" s="32"/>
      <c r="WP196" s="32"/>
      <c r="WQ196" s="32"/>
      <c r="WR196" s="32"/>
      <c r="WS196" s="32"/>
      <c r="WT196" s="32"/>
      <c r="WU196" s="32"/>
      <c r="WV196" s="32"/>
      <c r="WW196" s="32"/>
      <c r="WX196" s="32"/>
      <c r="WY196" s="32"/>
      <c r="WZ196" s="32"/>
      <c r="XA196" s="32"/>
      <c r="XB196" s="32"/>
      <c r="XC196" s="32"/>
      <c r="XD196" s="32"/>
      <c r="XE196" s="32"/>
      <c r="XF196" s="32"/>
      <c r="XG196" s="32"/>
      <c r="XH196" s="32"/>
      <c r="XI196" s="32"/>
      <c r="XJ196" s="32"/>
      <c r="XK196" s="32"/>
      <c r="XL196" s="32"/>
      <c r="XM196" s="32"/>
      <c r="XN196" s="32"/>
      <c r="XO196" s="32"/>
      <c r="XP196" s="32"/>
      <c r="XQ196" s="32"/>
      <c r="XR196" s="32"/>
      <c r="XS196" s="32"/>
      <c r="XT196" s="32"/>
      <c r="XU196" s="32"/>
      <c r="XV196" s="32"/>
      <c r="XW196" s="32"/>
      <c r="XX196" s="32"/>
      <c r="XY196" s="32"/>
      <c r="XZ196" s="32"/>
      <c r="YA196" s="32"/>
      <c r="YB196" s="32"/>
      <c r="YC196" s="32"/>
      <c r="YD196" s="32"/>
      <c r="YE196" s="32"/>
      <c r="YF196" s="32"/>
      <c r="YG196" s="32"/>
      <c r="YH196" s="32"/>
      <c r="YI196" s="32"/>
      <c r="YJ196" s="32"/>
      <c r="YK196" s="32"/>
      <c r="YL196" s="32"/>
      <c r="YM196" s="32"/>
      <c r="YN196" s="32"/>
      <c r="YO196" s="32"/>
      <c r="YP196" s="32"/>
      <c r="YQ196" s="32"/>
      <c r="YR196" s="32"/>
      <c r="YS196" s="32"/>
      <c r="YT196" s="32"/>
      <c r="YU196" s="32"/>
      <c r="YV196" s="32"/>
      <c r="YW196" s="32"/>
      <c r="YX196" s="32"/>
      <c r="YY196" s="32"/>
      <c r="YZ196" s="32"/>
      <c r="ZA196" s="32"/>
      <c r="ZB196" s="32"/>
      <c r="ZC196" s="32"/>
      <c r="ZD196" s="32"/>
      <c r="ZE196" s="32"/>
      <c r="ZF196" s="32"/>
      <c r="ZG196" s="32"/>
      <c r="ZH196" s="32"/>
      <c r="ZI196" s="32"/>
      <c r="ZJ196" s="32"/>
      <c r="ZK196" s="32"/>
      <c r="ZL196" s="32"/>
      <c r="ZM196" s="32"/>
      <c r="ZN196" s="32"/>
      <c r="ZO196" s="32"/>
      <c r="ZP196" s="32"/>
      <c r="ZQ196" s="32"/>
      <c r="ZR196" s="32"/>
      <c r="ZS196" s="32"/>
      <c r="ZT196" s="32"/>
      <c r="ZU196" s="32"/>
      <c r="ZV196" s="32"/>
      <c r="ZW196" s="32"/>
      <c r="ZX196" s="32"/>
      <c r="ZY196" s="32"/>
      <c r="ZZ196" s="32"/>
      <c r="AAA196" s="32"/>
      <c r="AAB196" s="32"/>
      <c r="AAC196" s="32"/>
      <c r="AAD196" s="32"/>
      <c r="AAE196" s="32"/>
      <c r="AAF196" s="32"/>
      <c r="AAG196" s="32"/>
      <c r="AAH196" s="32"/>
      <c r="AAI196" s="32"/>
      <c r="AAJ196" s="32"/>
      <c r="AAK196" s="32"/>
      <c r="AAL196" s="32"/>
      <c r="AAM196" s="32"/>
      <c r="AAN196" s="32"/>
      <c r="AAO196" s="32"/>
      <c r="AAP196" s="32"/>
      <c r="AAQ196" s="32"/>
      <c r="AAR196" s="32"/>
      <c r="AAS196" s="32"/>
      <c r="AAT196" s="32"/>
      <c r="AAU196" s="32"/>
      <c r="AAV196" s="32"/>
      <c r="AAW196" s="32"/>
      <c r="AAX196" s="32"/>
      <c r="AAY196" s="32"/>
      <c r="AAZ196" s="32"/>
      <c r="ABA196" s="32"/>
      <c r="ABB196" s="32"/>
      <c r="ABC196" s="32"/>
      <c r="ABD196" s="32"/>
      <c r="ABE196" s="32"/>
      <c r="ABF196" s="32"/>
      <c r="ABG196" s="32"/>
      <c r="ABH196" s="32"/>
      <c r="ABI196" s="32"/>
      <c r="ABJ196" s="32"/>
      <c r="ABK196" s="32"/>
      <c r="ABL196" s="32"/>
      <c r="ABM196" s="32"/>
      <c r="ABN196" s="32"/>
      <c r="ABO196" s="32"/>
      <c r="ABP196" s="32"/>
      <c r="ABQ196" s="32"/>
      <c r="ABR196" s="32"/>
      <c r="ABS196" s="32"/>
      <c r="ABT196" s="32"/>
      <c r="ABU196" s="32"/>
      <c r="ABV196" s="32"/>
      <c r="ABW196" s="32"/>
      <c r="ABX196" s="32"/>
      <c r="ABY196" s="32"/>
      <c r="ABZ196" s="32"/>
      <c r="ACA196" s="32"/>
      <c r="ACB196" s="32"/>
      <c r="ACC196" s="32"/>
      <c r="ACD196" s="32"/>
      <c r="ACE196" s="32"/>
      <c r="ACF196" s="32"/>
      <c r="ACG196" s="32"/>
      <c r="ACH196" s="32"/>
      <c r="ACI196" s="32"/>
      <c r="ACJ196" s="32"/>
      <c r="ACK196" s="32"/>
      <c r="ACL196" s="32"/>
      <c r="ACM196" s="32"/>
      <c r="ACN196" s="32"/>
      <c r="ACO196" s="32"/>
      <c r="ACP196" s="32"/>
      <c r="ACQ196" s="32"/>
      <c r="ACR196" s="32"/>
      <c r="ACS196" s="32"/>
      <c r="ACT196" s="32"/>
      <c r="ACU196" s="32"/>
      <c r="ACV196" s="32"/>
      <c r="ACW196" s="32"/>
      <c r="ACX196" s="32"/>
      <c r="ACY196" s="32"/>
      <c r="ACZ196" s="32"/>
      <c r="ADA196" s="32"/>
      <c r="ADB196" s="32"/>
      <c r="ADC196" s="32"/>
      <c r="ADD196" s="32"/>
      <c r="ADE196" s="32"/>
      <c r="ADF196" s="32"/>
      <c r="ADG196" s="32"/>
      <c r="ADH196" s="32"/>
      <c r="ADI196" s="32"/>
      <c r="ADJ196" s="32"/>
      <c r="ADK196" s="32"/>
      <c r="ADL196" s="32"/>
      <c r="ADM196" s="32"/>
      <c r="ADN196" s="32"/>
      <c r="ADO196" s="32"/>
      <c r="ADP196" s="32"/>
      <c r="ADQ196" s="32"/>
      <c r="ADR196" s="32"/>
      <c r="ADS196" s="32"/>
      <c r="ADT196" s="32"/>
      <c r="ADU196" s="32"/>
      <c r="ADV196" s="32"/>
      <c r="ADW196" s="32"/>
      <c r="ADX196" s="32"/>
      <c r="ADY196" s="32"/>
      <c r="ADZ196" s="32"/>
      <c r="AEA196" s="32"/>
      <c r="AEB196" s="32"/>
      <c r="AEC196" s="32"/>
      <c r="AED196" s="32"/>
      <c r="AEE196" s="32"/>
      <c r="AEF196" s="32"/>
      <c r="AEG196" s="32"/>
      <c r="AEH196" s="32"/>
      <c r="AEI196" s="32"/>
      <c r="AEJ196" s="32"/>
      <c r="AEK196" s="32"/>
      <c r="AEL196" s="32"/>
      <c r="AEM196" s="32"/>
      <c r="AEN196" s="32"/>
      <c r="AEO196" s="32"/>
      <c r="AEP196" s="32"/>
      <c r="AEQ196" s="32"/>
      <c r="AER196" s="32"/>
      <c r="AES196" s="32"/>
      <c r="AET196" s="32"/>
      <c r="AEU196" s="32"/>
      <c r="AEV196" s="32"/>
      <c r="AEW196" s="32"/>
      <c r="AEX196" s="32"/>
      <c r="AEY196" s="32"/>
      <c r="AEZ196" s="32"/>
      <c r="AFA196" s="32"/>
      <c r="AFB196" s="32"/>
      <c r="AFC196" s="32"/>
      <c r="AFD196" s="32"/>
      <c r="AFE196" s="32"/>
      <c r="AFF196" s="32"/>
      <c r="AFG196" s="32"/>
      <c r="AFH196" s="32"/>
      <c r="AFI196" s="32"/>
      <c r="AFJ196" s="32"/>
      <c r="AFK196" s="32"/>
      <c r="AFL196" s="32"/>
      <c r="AFM196" s="32"/>
      <c r="AFN196" s="32"/>
      <c r="AFO196" s="32"/>
      <c r="AFP196" s="32"/>
      <c r="AFQ196" s="32"/>
      <c r="AFR196" s="32"/>
      <c r="AFS196" s="32"/>
      <c r="AFT196" s="32"/>
      <c r="AFU196" s="32"/>
      <c r="AFV196" s="32"/>
      <c r="AFW196" s="32"/>
      <c r="AFX196" s="32"/>
      <c r="AFY196" s="32"/>
      <c r="AFZ196" s="32"/>
      <c r="AGA196" s="32"/>
      <c r="AGB196" s="32"/>
      <c r="AGC196" s="32"/>
      <c r="AGD196" s="32"/>
      <c r="AGE196" s="32"/>
      <c r="AGF196" s="32"/>
      <c r="AGG196" s="32"/>
      <c r="AGH196" s="32"/>
      <c r="AGI196" s="32"/>
      <c r="AGJ196" s="32"/>
      <c r="AGK196" s="32"/>
      <c r="AGL196" s="32"/>
      <c r="AGM196" s="32"/>
      <c r="AGN196" s="32"/>
      <c r="AGO196" s="32"/>
      <c r="AGP196" s="32"/>
      <c r="AGQ196" s="32"/>
      <c r="AGR196" s="32"/>
      <c r="AGS196" s="32"/>
      <c r="AGT196" s="32"/>
      <c r="AGU196" s="32"/>
      <c r="AGV196" s="32"/>
      <c r="AGW196" s="32"/>
      <c r="AGX196" s="32"/>
      <c r="AGY196" s="32"/>
      <c r="AGZ196" s="32"/>
      <c r="AHA196" s="32"/>
      <c r="AHB196" s="32"/>
      <c r="AHC196" s="32"/>
      <c r="AHD196" s="32"/>
      <c r="AHE196" s="32"/>
      <c r="AHF196" s="32"/>
      <c r="AHG196" s="32"/>
      <c r="AHH196" s="32"/>
      <c r="AHI196" s="32"/>
      <c r="AHJ196" s="32"/>
      <c r="AHK196" s="32"/>
      <c r="AHL196" s="32"/>
      <c r="AHM196" s="32"/>
      <c r="AHN196" s="32"/>
      <c r="AHO196" s="32"/>
      <c r="AHP196" s="32"/>
      <c r="AHQ196" s="32"/>
      <c r="AHR196" s="32"/>
      <c r="AHS196" s="32"/>
      <c r="AHT196" s="32"/>
      <c r="AHU196" s="32"/>
      <c r="AHV196" s="32"/>
      <c r="AHW196" s="32"/>
      <c r="AHX196" s="32"/>
      <c r="AHY196" s="32"/>
      <c r="AHZ196" s="32"/>
      <c r="AIA196" s="32"/>
      <c r="AIB196" s="32"/>
      <c r="AIC196" s="32"/>
      <c r="AID196" s="32"/>
      <c r="AIE196" s="32"/>
      <c r="AIF196" s="32"/>
      <c r="AIG196" s="32"/>
      <c r="AIH196" s="32"/>
      <c r="AII196" s="32"/>
      <c r="AIJ196" s="32"/>
      <c r="AIK196" s="32"/>
      <c r="AIL196" s="32"/>
      <c r="AIM196" s="32"/>
      <c r="AIN196" s="32"/>
      <c r="AIO196" s="32"/>
      <c r="AIP196" s="32"/>
      <c r="AIQ196" s="32"/>
      <c r="AIR196" s="32"/>
      <c r="AIS196" s="32"/>
      <c r="AIT196" s="32"/>
      <c r="AIU196" s="32"/>
      <c r="AIV196" s="32"/>
      <c r="AIW196" s="32"/>
      <c r="AIX196" s="32"/>
      <c r="AIY196" s="32"/>
      <c r="AIZ196" s="32"/>
      <c r="AJA196" s="32"/>
      <c r="AJB196" s="32"/>
      <c r="AJC196" s="32"/>
      <c r="AJD196" s="32"/>
      <c r="AJE196" s="32"/>
      <c r="AJF196" s="32"/>
      <c r="AJG196" s="32"/>
      <c r="AJH196" s="32"/>
      <c r="AJI196" s="32"/>
      <c r="AJJ196" s="32"/>
      <c r="AJK196" s="32"/>
      <c r="AJL196" s="32"/>
      <c r="AJM196" s="32"/>
      <c r="AJN196" s="32"/>
      <c r="AJO196" s="32"/>
      <c r="AJP196" s="32"/>
      <c r="AJQ196" s="32"/>
      <c r="AJR196" s="32"/>
      <c r="AJS196" s="32"/>
      <c r="AJT196" s="32"/>
      <c r="AJU196" s="32"/>
      <c r="AJV196" s="32"/>
      <c r="AJW196" s="32"/>
      <c r="AJX196" s="32"/>
      <c r="AJY196" s="32"/>
      <c r="AJZ196" s="32"/>
      <c r="AKA196" s="32"/>
      <c r="AKB196" s="32"/>
      <c r="AKC196" s="32"/>
      <c r="AKD196" s="32"/>
      <c r="AKE196" s="32"/>
      <c r="AKF196" s="32"/>
      <c r="AKG196" s="32"/>
      <c r="AKH196" s="32"/>
      <c r="AKI196" s="32"/>
      <c r="AKJ196" s="32"/>
      <c r="AKK196" s="32"/>
      <c r="AKL196" s="32"/>
      <c r="AKM196" s="32"/>
      <c r="AKN196" s="32"/>
      <c r="AKO196" s="32"/>
      <c r="AKP196" s="32"/>
      <c r="AKQ196" s="32"/>
      <c r="AKR196" s="32"/>
      <c r="AKS196" s="32"/>
      <c r="AKT196" s="32"/>
      <c r="AKU196" s="32"/>
      <c r="AKV196" s="32"/>
      <c r="AKW196" s="32"/>
      <c r="AKX196" s="32"/>
      <c r="AKY196" s="32"/>
      <c r="AKZ196" s="32"/>
      <c r="ALA196" s="32"/>
      <c r="ALB196" s="32"/>
      <c r="ALC196" s="32"/>
      <c r="ALD196" s="32"/>
      <c r="ALE196" s="32"/>
      <c r="ALF196" s="32"/>
      <c r="ALG196" s="32"/>
      <c r="ALH196" s="32"/>
      <c r="ALI196" s="32"/>
      <c r="ALJ196" s="32"/>
      <c r="ALK196" s="32"/>
      <c r="ALL196" s="32"/>
      <c r="ALM196" s="32"/>
      <c r="ALN196" s="32"/>
      <c r="ALO196" s="32"/>
      <c r="ALP196" s="32"/>
      <c r="ALQ196" s="32"/>
      <c r="ALR196" s="32"/>
      <c r="ALS196" s="32"/>
      <c r="ALT196" s="32"/>
      <c r="ALU196" s="32"/>
      <c r="ALV196" s="32"/>
      <c r="ALW196" s="32"/>
      <c r="ALX196" s="32"/>
      <c r="ALY196" s="32"/>
      <c r="ALZ196" s="32"/>
      <c r="AMA196" s="32"/>
      <c r="AMB196" s="32"/>
      <c r="AMC196" s="32"/>
      <c r="AMD196" s="32"/>
      <c r="AME196" s="32"/>
      <c r="AMF196" s="32"/>
      <c r="AMG196" s="32"/>
      <c r="AMH196" s="32"/>
      <c r="AMI196" s="32"/>
      <c r="AMJ196" s="32"/>
      <c r="AMK196" s="32"/>
      <c r="AML196" s="32"/>
      <c r="AMM196" s="32"/>
      <c r="AMN196" s="32"/>
      <c r="AMO196" s="32"/>
      <c r="AMP196" s="32"/>
      <c r="AMQ196" s="32"/>
      <c r="AMR196" s="32"/>
      <c r="AMS196" s="32"/>
      <c r="AMT196" s="32"/>
      <c r="AMU196" s="32"/>
      <c r="AMV196" s="32"/>
      <c r="AMW196" s="32"/>
      <c r="AMX196" s="32"/>
      <c r="AMY196" s="32"/>
      <c r="AMZ196" s="32"/>
      <c r="ANA196" s="32"/>
      <c r="ANB196" s="32"/>
      <c r="ANC196" s="32"/>
      <c r="AND196" s="32"/>
      <c r="ANE196" s="32"/>
      <c r="ANF196" s="32"/>
      <c r="ANG196" s="32"/>
      <c r="ANH196" s="32"/>
      <c r="ANI196" s="32"/>
      <c r="ANJ196" s="32"/>
      <c r="ANK196" s="32"/>
      <c r="ANL196" s="32"/>
      <c r="ANM196" s="32"/>
      <c r="ANN196" s="32"/>
      <c r="ANO196" s="32"/>
      <c r="ANP196" s="32"/>
      <c r="ANQ196" s="32"/>
      <c r="ANR196" s="32"/>
      <c r="ANS196" s="32"/>
      <c r="ANT196" s="32"/>
      <c r="ANU196" s="32"/>
      <c r="ANV196" s="32"/>
      <c r="ANW196" s="32"/>
      <c r="ANX196" s="32"/>
      <c r="ANY196" s="32"/>
      <c r="ANZ196" s="32"/>
      <c r="AOA196" s="32"/>
      <c r="AOB196" s="32"/>
      <c r="AOC196" s="32"/>
      <c r="AOD196" s="32"/>
      <c r="AOE196" s="32"/>
      <c r="AOF196" s="32"/>
      <c r="AOG196" s="32"/>
      <c r="AOH196" s="32"/>
      <c r="AOI196" s="32"/>
      <c r="AOJ196" s="32"/>
      <c r="AOK196" s="32"/>
      <c r="AOL196" s="32"/>
      <c r="AOM196" s="32"/>
      <c r="AON196" s="32"/>
      <c r="AOO196" s="32"/>
      <c r="AOP196" s="32"/>
      <c r="AOQ196" s="32"/>
      <c r="AOR196" s="32"/>
      <c r="AOS196" s="32"/>
      <c r="AOT196" s="32"/>
      <c r="AOU196" s="32"/>
      <c r="AOV196" s="32"/>
      <c r="AOW196" s="32"/>
      <c r="AOX196" s="32"/>
      <c r="AOY196" s="32"/>
      <c r="AOZ196" s="32"/>
      <c r="APA196" s="32"/>
      <c r="APB196" s="32"/>
      <c r="APC196" s="32"/>
      <c r="APD196" s="32"/>
      <c r="APE196" s="32"/>
      <c r="APF196" s="32"/>
      <c r="APG196" s="32"/>
      <c r="APH196" s="32"/>
      <c r="API196" s="32"/>
      <c r="APJ196" s="32"/>
      <c r="APK196" s="32"/>
      <c r="APL196" s="32"/>
      <c r="APM196" s="32"/>
      <c r="APN196" s="32"/>
      <c r="APO196" s="32"/>
      <c r="APP196" s="32"/>
      <c r="APQ196" s="32"/>
      <c r="APR196" s="32"/>
      <c r="APS196" s="32"/>
      <c r="APT196" s="32"/>
      <c r="APU196" s="32"/>
      <c r="APV196" s="32"/>
      <c r="APW196" s="32"/>
      <c r="APX196" s="32"/>
      <c r="APY196" s="32"/>
      <c r="APZ196" s="32"/>
      <c r="AQA196" s="32"/>
      <c r="AQB196" s="32"/>
      <c r="AQC196" s="32"/>
      <c r="AQD196" s="32"/>
      <c r="AQE196" s="32"/>
      <c r="AQF196" s="32"/>
      <c r="AQG196" s="32"/>
      <c r="AQH196" s="32"/>
      <c r="AQI196" s="32"/>
      <c r="AQJ196" s="32"/>
      <c r="AQK196" s="32"/>
      <c r="AQL196" s="32"/>
      <c r="AQM196" s="32"/>
      <c r="AQN196" s="32"/>
      <c r="AQO196" s="32"/>
      <c r="AQP196" s="32"/>
      <c r="AQQ196" s="32"/>
      <c r="AQR196" s="32"/>
      <c r="AQS196" s="32"/>
      <c r="AQT196" s="32"/>
      <c r="AQU196" s="32"/>
      <c r="AQV196" s="32"/>
      <c r="AQW196" s="32"/>
      <c r="AQX196" s="32"/>
      <c r="AQY196" s="32"/>
      <c r="AQZ196" s="32"/>
      <c r="ARA196" s="32"/>
      <c r="ARB196" s="32"/>
      <c r="ARC196" s="32"/>
      <c r="ARD196" s="32"/>
      <c r="ARE196" s="32"/>
      <c r="ARF196" s="32"/>
      <c r="ARG196" s="32"/>
      <c r="ARH196" s="32"/>
      <c r="ARI196" s="32"/>
      <c r="ARJ196" s="32"/>
      <c r="ARK196" s="32"/>
      <c r="ARL196" s="32"/>
      <c r="ARM196" s="32"/>
      <c r="ARN196" s="32"/>
      <c r="ARO196" s="32"/>
      <c r="ARP196" s="32"/>
      <c r="ARQ196" s="32"/>
      <c r="ARR196" s="32"/>
      <c r="ARS196" s="32"/>
      <c r="ART196" s="32"/>
      <c r="ARU196" s="32"/>
      <c r="ARV196" s="32"/>
      <c r="ARW196" s="32"/>
      <c r="ARX196" s="32"/>
      <c r="ARY196" s="32"/>
      <c r="ARZ196" s="32"/>
      <c r="ASA196" s="32"/>
      <c r="ASB196" s="32"/>
      <c r="ASC196" s="32"/>
      <c r="ASD196" s="32"/>
      <c r="ASE196" s="32"/>
      <c r="ASF196" s="32"/>
      <c r="ASG196" s="32"/>
      <c r="ASH196" s="32"/>
      <c r="ASI196" s="32"/>
      <c r="ASJ196" s="32"/>
      <c r="ASK196" s="32"/>
      <c r="ASL196" s="32"/>
      <c r="ASM196" s="32"/>
      <c r="ASN196" s="32"/>
      <c r="ASO196" s="32"/>
      <c r="ASP196" s="32"/>
      <c r="ASQ196" s="32"/>
      <c r="ASR196" s="32"/>
      <c r="ASS196" s="32"/>
      <c r="AST196" s="32"/>
      <c r="ASU196" s="32"/>
      <c r="ASV196" s="32"/>
      <c r="ASW196" s="32"/>
      <c r="ASX196" s="32"/>
      <c r="ASY196" s="32"/>
      <c r="ASZ196" s="32"/>
      <c r="ATA196" s="32"/>
      <c r="ATB196" s="32"/>
      <c r="ATC196" s="32"/>
      <c r="ATD196" s="32"/>
      <c r="ATE196" s="32"/>
      <c r="ATF196" s="32"/>
      <c r="ATG196" s="32"/>
      <c r="ATH196" s="32"/>
      <c r="ATI196" s="32"/>
      <c r="ATJ196" s="32"/>
      <c r="ATK196" s="32"/>
      <c r="ATL196" s="32"/>
      <c r="ATM196" s="32"/>
      <c r="ATN196" s="32"/>
      <c r="ATO196" s="32"/>
      <c r="ATP196" s="32"/>
      <c r="ATQ196" s="32"/>
      <c r="ATR196" s="32"/>
      <c r="ATS196" s="32"/>
      <c r="ATT196" s="32"/>
      <c r="ATU196" s="32"/>
      <c r="ATV196" s="32"/>
      <c r="ATW196" s="32"/>
      <c r="ATX196" s="32"/>
      <c r="ATY196" s="32"/>
      <c r="ATZ196" s="32"/>
      <c r="AUA196" s="32"/>
      <c r="AUB196" s="32"/>
      <c r="AUC196" s="32"/>
      <c r="AUD196" s="32"/>
      <c r="AUE196" s="32"/>
      <c r="AUF196" s="32"/>
      <c r="AUG196" s="32"/>
      <c r="AUH196" s="32"/>
      <c r="AUI196" s="32"/>
      <c r="AUJ196" s="32"/>
      <c r="AUK196" s="32"/>
      <c r="AUL196" s="32"/>
      <c r="AUM196" s="32"/>
      <c r="AUN196" s="32"/>
      <c r="AUO196" s="32"/>
      <c r="AUP196" s="32"/>
      <c r="AUQ196" s="32"/>
      <c r="AUR196" s="32"/>
      <c r="AUS196" s="32"/>
      <c r="AUT196" s="32"/>
      <c r="AUU196" s="32"/>
      <c r="AUV196" s="32"/>
      <c r="AUW196" s="32"/>
      <c r="AUX196" s="32"/>
      <c r="AUY196" s="32"/>
      <c r="AUZ196" s="32"/>
      <c r="AVA196" s="32"/>
      <c r="AVB196" s="32"/>
      <c r="AVC196" s="32"/>
      <c r="AVD196" s="32"/>
      <c r="AVE196" s="32"/>
      <c r="AVF196" s="32"/>
      <c r="AVG196" s="32"/>
      <c r="AVH196" s="32"/>
      <c r="AVI196" s="32"/>
      <c r="AVJ196" s="32"/>
      <c r="AVK196" s="32"/>
      <c r="AVL196" s="32"/>
      <c r="AVM196" s="32"/>
      <c r="AVN196" s="32"/>
      <c r="AVO196" s="32"/>
      <c r="AVP196" s="32"/>
      <c r="AVQ196" s="32"/>
      <c r="AVR196" s="32"/>
      <c r="AVS196" s="32"/>
      <c r="AVT196" s="32"/>
      <c r="AVU196" s="32"/>
      <c r="AVV196" s="32"/>
      <c r="AVW196" s="32"/>
      <c r="AVX196" s="32"/>
      <c r="AVY196" s="32"/>
      <c r="AVZ196" s="32"/>
      <c r="AWA196" s="32"/>
      <c r="AWB196" s="32"/>
      <c r="AWC196" s="32"/>
      <c r="AWD196" s="32"/>
      <c r="AWE196" s="32"/>
      <c r="AWF196" s="32"/>
      <c r="AWG196" s="32"/>
      <c r="AWH196" s="32"/>
      <c r="AWI196" s="32"/>
      <c r="AWJ196" s="32"/>
      <c r="AWK196" s="32"/>
      <c r="AWL196" s="32"/>
      <c r="AWM196" s="32"/>
      <c r="AWN196" s="32"/>
      <c r="AWO196" s="32"/>
      <c r="AWP196" s="32"/>
      <c r="AWQ196" s="32"/>
      <c r="AWR196" s="32"/>
      <c r="AWS196" s="32"/>
      <c r="AWT196" s="32"/>
      <c r="AWU196" s="32"/>
      <c r="AWV196" s="32"/>
      <c r="AWW196" s="32"/>
      <c r="AWX196" s="32"/>
      <c r="AWY196" s="32"/>
      <c r="AWZ196" s="32"/>
      <c r="AXA196" s="32"/>
      <c r="AXB196" s="32"/>
      <c r="AXC196" s="32"/>
      <c r="AXD196" s="32"/>
      <c r="AXE196" s="32"/>
      <c r="AXF196" s="32"/>
      <c r="AXG196" s="32"/>
      <c r="AXH196" s="32"/>
      <c r="AXI196" s="32"/>
      <c r="AXJ196" s="32"/>
      <c r="AXK196" s="32"/>
      <c r="AXL196" s="32"/>
      <c r="AXM196" s="32"/>
      <c r="AXN196" s="32"/>
      <c r="AXO196" s="32"/>
      <c r="AXP196" s="32"/>
      <c r="AXQ196" s="32"/>
      <c r="AXR196" s="32"/>
      <c r="AXS196" s="32"/>
      <c r="AXT196" s="32"/>
      <c r="AXU196" s="32"/>
      <c r="AXV196" s="32"/>
      <c r="AXW196" s="32"/>
      <c r="AXX196" s="32"/>
      <c r="AXY196" s="32"/>
      <c r="AXZ196" s="32"/>
      <c r="AYA196" s="32"/>
      <c r="AYB196" s="32"/>
      <c r="AYC196" s="32"/>
      <c r="AYD196" s="32"/>
      <c r="AYE196" s="32"/>
      <c r="AYF196" s="32"/>
      <c r="AYG196" s="32"/>
      <c r="AYH196" s="32"/>
      <c r="AYI196" s="32"/>
      <c r="AYJ196" s="32"/>
      <c r="AYK196" s="32"/>
      <c r="AYL196" s="32"/>
      <c r="AYM196" s="32"/>
      <c r="AYN196" s="32"/>
      <c r="AYO196" s="32"/>
      <c r="AYP196" s="32"/>
      <c r="AYQ196" s="32"/>
      <c r="AYR196" s="32"/>
      <c r="AYS196" s="32"/>
      <c r="AYT196" s="32"/>
      <c r="AYU196" s="32"/>
      <c r="AYV196" s="32"/>
      <c r="AYW196" s="32"/>
      <c r="AYX196" s="32"/>
      <c r="AYY196" s="32"/>
      <c r="AYZ196" s="32"/>
      <c r="AZA196" s="32"/>
      <c r="AZB196" s="32"/>
      <c r="AZC196" s="32"/>
      <c r="AZD196" s="32"/>
      <c r="AZE196" s="32"/>
      <c r="AZF196" s="32"/>
      <c r="AZG196" s="32"/>
      <c r="AZH196" s="32"/>
      <c r="AZI196" s="32"/>
      <c r="AZJ196" s="32"/>
      <c r="AZK196" s="32"/>
      <c r="AZL196" s="32"/>
      <c r="AZM196" s="32"/>
      <c r="AZN196" s="32"/>
      <c r="AZO196" s="32"/>
      <c r="AZP196" s="32"/>
      <c r="AZQ196" s="32"/>
      <c r="AZR196" s="32"/>
      <c r="AZS196" s="32"/>
      <c r="AZT196" s="32"/>
      <c r="AZU196" s="32"/>
      <c r="AZV196" s="32"/>
      <c r="AZW196" s="32"/>
      <c r="AZX196" s="32"/>
      <c r="AZY196" s="32"/>
      <c r="AZZ196" s="32"/>
      <c r="BAA196" s="32"/>
      <c r="BAB196" s="32"/>
      <c r="BAC196" s="32"/>
      <c r="BAD196" s="32"/>
      <c r="BAE196" s="32"/>
      <c r="BAF196" s="32"/>
      <c r="BAG196" s="32"/>
      <c r="BAH196" s="32"/>
      <c r="BAI196" s="32"/>
      <c r="BAJ196" s="32"/>
      <c r="BAK196" s="32"/>
      <c r="BAL196" s="32"/>
      <c r="BAM196" s="32"/>
      <c r="BAN196" s="32"/>
      <c r="BAO196" s="32"/>
      <c r="BAP196" s="32"/>
      <c r="BAQ196" s="32"/>
      <c r="BAR196" s="32"/>
      <c r="BAS196" s="32"/>
      <c r="BAT196" s="32"/>
      <c r="BAU196" s="32"/>
      <c r="BAV196" s="32"/>
      <c r="BAW196" s="32"/>
      <c r="BAX196" s="32"/>
      <c r="BAY196" s="32"/>
      <c r="BAZ196" s="32"/>
      <c r="BBA196" s="32"/>
      <c r="BBB196" s="32"/>
      <c r="BBC196" s="32"/>
      <c r="BBD196" s="32"/>
      <c r="BBE196" s="32"/>
      <c r="BBF196" s="32"/>
      <c r="BBG196" s="32"/>
      <c r="BBH196" s="32"/>
      <c r="BBI196" s="32"/>
      <c r="BBJ196" s="32"/>
      <c r="BBK196" s="32"/>
      <c r="BBL196" s="32"/>
      <c r="BBM196" s="32"/>
      <c r="BBN196" s="32"/>
      <c r="BBO196" s="32"/>
      <c r="BBP196" s="32"/>
      <c r="BBQ196" s="32"/>
      <c r="BBR196" s="32"/>
      <c r="BBS196" s="32"/>
      <c r="BBT196" s="32"/>
      <c r="BBU196" s="32"/>
      <c r="BBV196" s="32"/>
      <c r="BBW196" s="32"/>
      <c r="BBX196" s="32"/>
      <c r="BBY196" s="32"/>
      <c r="BBZ196" s="32"/>
      <c r="BCA196" s="32"/>
      <c r="BCB196" s="32"/>
      <c r="BCC196" s="32"/>
      <c r="BCD196" s="32"/>
      <c r="BCE196" s="32"/>
      <c r="BCF196" s="32"/>
      <c r="BCG196" s="32"/>
      <c r="BCH196" s="32"/>
      <c r="BCI196" s="32"/>
      <c r="BCJ196" s="32"/>
      <c r="BCK196" s="32"/>
      <c r="BCL196" s="32"/>
      <c r="BCM196" s="32"/>
      <c r="BCN196" s="32"/>
      <c r="BCO196" s="32"/>
      <c r="BCP196" s="32"/>
      <c r="BCQ196" s="32"/>
      <c r="BCR196" s="32"/>
      <c r="BCS196" s="32"/>
      <c r="BCT196" s="32"/>
      <c r="BCU196" s="32"/>
      <c r="BCV196" s="32"/>
      <c r="BCW196" s="32"/>
      <c r="BCX196" s="32"/>
      <c r="BCY196" s="32"/>
      <c r="BCZ196" s="32"/>
      <c r="BDA196" s="32"/>
      <c r="BDB196" s="32"/>
      <c r="BDC196" s="32"/>
      <c r="BDD196" s="32"/>
      <c r="BDE196" s="32"/>
      <c r="BDF196" s="32"/>
      <c r="BDG196" s="32"/>
      <c r="BDH196" s="32"/>
      <c r="BDI196" s="32"/>
      <c r="BDJ196" s="32"/>
      <c r="BDK196" s="32"/>
      <c r="BDL196" s="32"/>
      <c r="BDM196" s="32"/>
      <c r="BDN196" s="32"/>
      <c r="BDO196" s="32"/>
      <c r="BDP196" s="32"/>
      <c r="BDQ196" s="32"/>
      <c r="BDR196" s="32"/>
      <c r="BDS196" s="32"/>
      <c r="BDT196" s="32"/>
      <c r="BDU196" s="32"/>
      <c r="BDV196" s="32"/>
      <c r="BDW196" s="32"/>
      <c r="BDX196" s="32"/>
      <c r="BDY196" s="32"/>
      <c r="BDZ196" s="32"/>
      <c r="BEA196" s="32"/>
      <c r="BEB196" s="32"/>
      <c r="BEC196" s="32"/>
      <c r="BED196" s="32"/>
      <c r="BEE196" s="32"/>
      <c r="BEF196" s="32"/>
      <c r="BEG196" s="32"/>
      <c r="BEH196" s="32"/>
      <c r="BEI196" s="32"/>
      <c r="BEJ196" s="32"/>
      <c r="BEK196" s="32"/>
      <c r="BEL196" s="32"/>
      <c r="BEM196" s="32"/>
      <c r="BEN196" s="32"/>
      <c r="BEO196" s="32"/>
      <c r="BEP196" s="32"/>
      <c r="BEQ196" s="32"/>
      <c r="BER196" s="32"/>
      <c r="BES196" s="32"/>
      <c r="BET196" s="32"/>
      <c r="BEU196" s="32"/>
      <c r="BEV196" s="32"/>
      <c r="BEW196" s="32"/>
      <c r="BEX196" s="32"/>
      <c r="BEY196" s="32"/>
      <c r="BEZ196" s="32"/>
      <c r="BFA196" s="32"/>
      <c r="BFB196" s="32"/>
      <c r="BFC196" s="32"/>
      <c r="BFD196" s="32"/>
      <c r="BFE196" s="32"/>
      <c r="BFF196" s="32"/>
      <c r="BFG196" s="32"/>
      <c r="BFH196" s="32"/>
      <c r="BFI196" s="32"/>
      <c r="BFJ196" s="32"/>
      <c r="BFK196" s="32"/>
      <c r="BFL196" s="32"/>
      <c r="BFM196" s="32"/>
      <c r="BFN196" s="32"/>
      <c r="BFO196" s="32"/>
      <c r="BFP196" s="32"/>
      <c r="BFQ196" s="32"/>
      <c r="BFR196" s="32"/>
      <c r="BFS196" s="32"/>
      <c r="BFT196" s="32"/>
      <c r="BFU196" s="32"/>
      <c r="BFV196" s="32"/>
      <c r="BFW196" s="32"/>
      <c r="BFX196" s="32"/>
      <c r="BFY196" s="32"/>
      <c r="BFZ196" s="32"/>
      <c r="BGA196" s="32"/>
      <c r="BGB196" s="32"/>
      <c r="BGC196" s="32"/>
      <c r="BGD196" s="32"/>
      <c r="BGE196" s="32"/>
      <c r="BGF196" s="32"/>
      <c r="BGG196" s="32"/>
      <c r="BGH196" s="32"/>
      <c r="BGI196" s="32"/>
      <c r="BGJ196" s="32"/>
      <c r="BGK196" s="32"/>
      <c r="BGL196" s="32"/>
      <c r="BGM196" s="32"/>
      <c r="BGN196" s="32"/>
      <c r="BGO196" s="32"/>
      <c r="BGP196" s="32"/>
      <c r="BGQ196" s="32"/>
      <c r="BGR196" s="32"/>
      <c r="BGS196" s="32"/>
      <c r="BGT196" s="32"/>
      <c r="BGU196" s="32"/>
      <c r="BGV196" s="32"/>
      <c r="BGW196" s="32"/>
      <c r="BGX196" s="32"/>
      <c r="BGY196" s="32"/>
      <c r="BGZ196" s="32"/>
      <c r="BHA196" s="32"/>
      <c r="BHB196" s="32"/>
      <c r="BHC196" s="32"/>
      <c r="BHD196" s="32"/>
      <c r="BHE196" s="32"/>
      <c r="BHF196" s="32"/>
      <c r="BHG196" s="32"/>
      <c r="BHH196" s="32"/>
      <c r="BHI196" s="32"/>
      <c r="BHJ196" s="32"/>
      <c r="BHK196" s="32"/>
      <c r="BHL196" s="32"/>
      <c r="BHM196" s="32"/>
      <c r="BHN196" s="32"/>
      <c r="BHO196" s="32"/>
      <c r="BHP196" s="32"/>
      <c r="BHQ196" s="32"/>
      <c r="BHR196" s="32"/>
      <c r="BHS196" s="32"/>
      <c r="BHT196" s="32"/>
      <c r="BHU196" s="32"/>
      <c r="BHV196" s="32"/>
      <c r="BHW196" s="32"/>
      <c r="BHX196" s="32"/>
      <c r="BHY196" s="32"/>
      <c r="BHZ196" s="32"/>
      <c r="BIA196" s="32"/>
      <c r="BIB196" s="32"/>
      <c r="BIC196" s="32"/>
      <c r="BID196" s="32"/>
      <c r="BIE196" s="32"/>
      <c r="BIF196" s="32"/>
      <c r="BIG196" s="32"/>
      <c r="BIH196" s="32"/>
      <c r="BII196" s="32"/>
      <c r="BIJ196" s="32"/>
      <c r="BIK196" s="32"/>
      <c r="BIL196" s="32"/>
      <c r="BIM196" s="32"/>
      <c r="BIN196" s="32"/>
      <c r="BIO196" s="32"/>
      <c r="BIP196" s="32"/>
      <c r="BIQ196" s="32"/>
      <c r="BIR196" s="32"/>
      <c r="BIS196" s="32"/>
      <c r="BIT196" s="32"/>
      <c r="BIU196" s="32"/>
      <c r="BIV196" s="32"/>
      <c r="BIW196" s="32"/>
      <c r="BIX196" s="32"/>
      <c r="BIY196" s="32"/>
      <c r="BIZ196" s="32"/>
      <c r="BJA196" s="32"/>
      <c r="BJB196" s="32"/>
      <c r="BJC196" s="32"/>
      <c r="BJD196" s="32"/>
      <c r="BJE196" s="32"/>
      <c r="BJF196" s="32"/>
      <c r="BJG196" s="32"/>
      <c r="BJH196" s="32"/>
      <c r="BJI196" s="32"/>
      <c r="BJJ196" s="32"/>
      <c r="BJK196" s="32"/>
      <c r="BJL196" s="32"/>
      <c r="BJM196" s="32"/>
      <c r="BJN196" s="32"/>
      <c r="BJO196" s="32"/>
      <c r="BJP196" s="32"/>
      <c r="BJQ196" s="32"/>
      <c r="BJR196" s="32"/>
      <c r="BJS196" s="32"/>
      <c r="BJT196" s="32"/>
      <c r="BJU196" s="32"/>
      <c r="BJV196" s="32"/>
      <c r="BJW196" s="32"/>
      <c r="BJX196" s="32"/>
      <c r="BJY196" s="32"/>
      <c r="BJZ196" s="32"/>
      <c r="BKA196" s="32"/>
      <c r="BKB196" s="32"/>
      <c r="BKC196" s="32"/>
      <c r="BKD196" s="32"/>
      <c r="BKE196" s="32"/>
      <c r="BKF196" s="32"/>
      <c r="BKG196" s="32"/>
      <c r="BKH196" s="32"/>
      <c r="BKI196" s="32"/>
      <c r="BKJ196" s="32"/>
      <c r="BKK196" s="32"/>
      <c r="BKL196" s="32"/>
      <c r="BKM196" s="32"/>
      <c r="BKN196" s="32"/>
      <c r="BKO196" s="32"/>
      <c r="BKP196" s="32"/>
      <c r="BKQ196" s="32"/>
      <c r="BKR196" s="32"/>
      <c r="BKS196" s="32"/>
      <c r="BKT196" s="32"/>
      <c r="BKU196" s="32"/>
      <c r="BKV196" s="32"/>
      <c r="BKW196" s="32"/>
      <c r="BKX196" s="32"/>
      <c r="BKY196" s="32"/>
      <c r="BKZ196" s="32"/>
      <c r="BLA196" s="32"/>
      <c r="BLB196" s="32"/>
      <c r="BLC196" s="32"/>
      <c r="BLD196" s="32"/>
      <c r="BLE196" s="32"/>
      <c r="BLF196" s="32"/>
      <c r="BLG196" s="32"/>
      <c r="BLH196" s="32"/>
      <c r="BLI196" s="32"/>
      <c r="BLJ196" s="32"/>
      <c r="BLK196" s="32"/>
      <c r="BLL196" s="32"/>
      <c r="BLM196" s="32"/>
      <c r="BLN196" s="32"/>
      <c r="BLO196" s="32"/>
      <c r="BLP196" s="32"/>
      <c r="BLQ196" s="32"/>
      <c r="BLR196" s="32"/>
      <c r="BLS196" s="32"/>
      <c r="BLT196" s="32"/>
      <c r="BLU196" s="32"/>
      <c r="BLV196" s="32"/>
      <c r="BLW196" s="32"/>
      <c r="BLX196" s="32"/>
      <c r="BLY196" s="32"/>
      <c r="BLZ196" s="32"/>
      <c r="BMA196" s="32"/>
      <c r="BMB196" s="32"/>
      <c r="BMC196" s="32"/>
      <c r="BMD196" s="32"/>
      <c r="BME196" s="32"/>
      <c r="BMF196" s="32"/>
      <c r="BMG196" s="32"/>
      <c r="BMH196" s="32"/>
      <c r="BMI196" s="32"/>
      <c r="BMJ196" s="32"/>
      <c r="BMK196" s="32"/>
      <c r="BML196" s="32"/>
      <c r="BMM196" s="32"/>
      <c r="BMN196" s="32"/>
      <c r="BMO196" s="32"/>
      <c r="BMP196" s="32"/>
      <c r="BMQ196" s="32"/>
      <c r="BMR196" s="32"/>
      <c r="BMS196" s="32"/>
      <c r="BMT196" s="32"/>
      <c r="BMU196" s="32"/>
      <c r="BMV196" s="32"/>
      <c r="BMW196" s="32"/>
      <c r="BMX196" s="32"/>
      <c r="BMY196" s="32"/>
      <c r="BMZ196" s="32"/>
      <c r="BNA196" s="32"/>
      <c r="BNB196" s="32"/>
      <c r="BNC196" s="32"/>
      <c r="BND196" s="32"/>
      <c r="BNE196" s="32"/>
      <c r="BNF196" s="32"/>
      <c r="BNG196" s="32"/>
      <c r="BNH196" s="32"/>
      <c r="BNI196" s="32"/>
      <c r="BNJ196" s="32"/>
      <c r="BNK196" s="32"/>
      <c r="BNL196" s="32"/>
      <c r="BNM196" s="32"/>
      <c r="BNN196" s="32"/>
      <c r="BNO196" s="32"/>
      <c r="BNP196" s="32"/>
      <c r="BNQ196" s="32"/>
      <c r="BNR196" s="32"/>
      <c r="BNS196" s="32"/>
      <c r="BNT196" s="32"/>
      <c r="BNU196" s="32"/>
      <c r="BNV196" s="32"/>
      <c r="BNW196" s="32"/>
      <c r="BNX196" s="32"/>
      <c r="BNY196" s="32"/>
      <c r="BNZ196" s="32"/>
      <c r="BOA196" s="32"/>
      <c r="BOB196" s="32"/>
      <c r="BOC196" s="32"/>
      <c r="BOD196" s="32"/>
      <c r="BOE196" s="32"/>
      <c r="BOF196" s="32"/>
      <c r="BOG196" s="32"/>
      <c r="BOH196" s="32"/>
      <c r="BOI196" s="32"/>
      <c r="BOJ196" s="32"/>
      <c r="BOK196" s="32"/>
      <c r="BOL196" s="32"/>
      <c r="BOM196" s="32"/>
      <c r="BON196" s="32"/>
      <c r="BOO196" s="32"/>
      <c r="BOP196" s="32"/>
      <c r="BOQ196" s="32"/>
      <c r="BOR196" s="32"/>
      <c r="BOS196" s="32"/>
      <c r="BOT196" s="32"/>
      <c r="BOU196" s="32"/>
      <c r="BOV196" s="32"/>
      <c r="BOW196" s="32"/>
      <c r="BOX196" s="32"/>
      <c r="BOY196" s="32"/>
      <c r="BOZ196" s="32"/>
      <c r="BPA196" s="32"/>
      <c r="BPB196" s="32"/>
      <c r="BPC196" s="32"/>
      <c r="BPD196" s="32"/>
      <c r="BPE196" s="32"/>
      <c r="BPF196" s="32"/>
      <c r="BPG196" s="32"/>
      <c r="BPH196" s="32"/>
      <c r="BPI196" s="32"/>
      <c r="BPJ196" s="32"/>
      <c r="BPK196" s="32"/>
      <c r="BPL196" s="32"/>
      <c r="BPM196" s="32"/>
      <c r="BPN196" s="32"/>
      <c r="BPO196" s="32"/>
      <c r="BPP196" s="32"/>
      <c r="BPQ196" s="32"/>
      <c r="BPR196" s="32"/>
      <c r="BPS196" s="32"/>
      <c r="BPT196" s="32"/>
      <c r="BPU196" s="32"/>
      <c r="BPV196" s="32"/>
      <c r="BPW196" s="32"/>
      <c r="BPX196" s="32"/>
      <c r="BPY196" s="32"/>
      <c r="BPZ196" s="32"/>
      <c r="BQA196" s="32"/>
      <c r="BQB196" s="32"/>
      <c r="BQC196" s="32"/>
      <c r="BQD196" s="32"/>
      <c r="BQE196" s="32"/>
      <c r="BQF196" s="32"/>
      <c r="BQG196" s="32"/>
      <c r="BQH196" s="32"/>
      <c r="BQI196" s="32"/>
      <c r="BQJ196" s="32"/>
      <c r="BQK196" s="32"/>
      <c r="BQL196" s="32"/>
      <c r="BQM196" s="32"/>
      <c r="BQN196" s="32"/>
      <c r="BQO196" s="32"/>
      <c r="BQP196" s="32"/>
      <c r="BQQ196" s="32"/>
      <c r="BQR196" s="32"/>
      <c r="BQS196" s="32"/>
      <c r="BQT196" s="32"/>
      <c r="BQU196" s="32"/>
      <c r="BQV196" s="32"/>
      <c r="BQW196" s="32"/>
      <c r="BQX196" s="32"/>
      <c r="BQY196" s="32"/>
      <c r="BQZ196" s="32"/>
      <c r="BRA196" s="32"/>
      <c r="BRB196" s="32"/>
      <c r="BRC196" s="32"/>
      <c r="BRD196" s="32"/>
      <c r="BRE196" s="32"/>
      <c r="BRF196" s="32"/>
      <c r="BRG196" s="32"/>
      <c r="BRH196" s="32"/>
      <c r="BRI196" s="32"/>
      <c r="BRJ196" s="32"/>
      <c r="BRK196" s="32"/>
      <c r="BRL196" s="32"/>
      <c r="BRM196" s="32"/>
      <c r="BRN196" s="32"/>
      <c r="BRO196" s="32"/>
      <c r="BRP196" s="32"/>
      <c r="BRQ196" s="32"/>
      <c r="BRR196" s="32"/>
      <c r="BRS196" s="32"/>
      <c r="BRT196" s="32"/>
      <c r="BRU196" s="32"/>
      <c r="BRV196" s="32"/>
      <c r="BRW196" s="32"/>
      <c r="BRX196" s="32"/>
      <c r="BRY196" s="32"/>
      <c r="BRZ196" s="32"/>
      <c r="BSA196" s="32"/>
      <c r="BSB196" s="32"/>
    </row>
    <row r="197" spans="1:1848" s="32" customFormat="1" x14ac:dyDescent="0.2">
      <c r="A197" s="36" t="s">
        <v>13</v>
      </c>
      <c r="B197" s="30" t="s">
        <v>1</v>
      </c>
      <c r="C197" s="89">
        <v>0</v>
      </c>
      <c r="D197" s="89">
        <v>0</v>
      </c>
      <c r="E197" s="89">
        <v>0</v>
      </c>
      <c r="F197" s="89">
        <v>0</v>
      </c>
      <c r="G197" s="89">
        <v>0</v>
      </c>
      <c r="H197" s="89">
        <v>0</v>
      </c>
      <c r="I197" s="89">
        <v>0</v>
      </c>
      <c r="J197" s="89">
        <v>0</v>
      </c>
      <c r="K197" s="89">
        <v>0</v>
      </c>
      <c r="L197" s="89">
        <v>0</v>
      </c>
      <c r="M197" s="89">
        <v>0</v>
      </c>
      <c r="N197" s="35"/>
      <c r="O197" s="35"/>
    </row>
    <row r="198" spans="1:1848" s="85" customFormat="1" x14ac:dyDescent="0.2">
      <c r="A198" s="29" t="s">
        <v>52</v>
      </c>
      <c r="B198" s="30" t="s">
        <v>11</v>
      </c>
      <c r="C198" s="94">
        <f>C200+C201</f>
        <v>59909.799999999996</v>
      </c>
      <c r="D198" s="94">
        <f t="shared" ref="D198" si="117">D200+D201</f>
        <v>61260.1</v>
      </c>
      <c r="E198" s="94">
        <f>E200+E201</f>
        <v>61363</v>
      </c>
      <c r="F198" s="94">
        <f>F200+F201</f>
        <v>68137.900000000009</v>
      </c>
      <c r="G198" s="94">
        <f t="shared" ref="G198:M198" si="118">G200+G201</f>
        <v>76404.7</v>
      </c>
      <c r="H198" s="94">
        <f t="shared" si="118"/>
        <v>83931.7</v>
      </c>
      <c r="I198" s="94">
        <f t="shared" si="118"/>
        <v>84031.7</v>
      </c>
      <c r="J198" s="94">
        <f t="shared" si="118"/>
        <v>89629.8</v>
      </c>
      <c r="K198" s="94">
        <f t="shared" si="118"/>
        <v>89829.8</v>
      </c>
      <c r="L198" s="94">
        <f t="shared" si="118"/>
        <v>100985.7</v>
      </c>
      <c r="M198" s="94">
        <f t="shared" si="118"/>
        <v>101285.7</v>
      </c>
      <c r="N198" s="31"/>
      <c r="O198" s="31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32"/>
      <c r="CM198" s="32"/>
      <c r="CN198" s="32"/>
      <c r="CO198" s="32"/>
      <c r="CP198" s="32"/>
      <c r="CQ198" s="32"/>
      <c r="CR198" s="32"/>
      <c r="CS198" s="32"/>
      <c r="CT198" s="32"/>
      <c r="CU198" s="32"/>
      <c r="CV198" s="32"/>
      <c r="CW198" s="32"/>
      <c r="CX198" s="32"/>
      <c r="CY198" s="32"/>
      <c r="CZ198" s="32"/>
      <c r="DA198" s="32"/>
      <c r="DB198" s="32"/>
      <c r="DC198" s="32"/>
      <c r="DD198" s="32"/>
      <c r="DE198" s="32"/>
      <c r="DF198" s="32"/>
      <c r="DG198" s="32"/>
      <c r="DH198" s="32"/>
      <c r="DI198" s="32"/>
      <c r="DJ198" s="32"/>
      <c r="DK198" s="32"/>
      <c r="DL198" s="32"/>
      <c r="DM198" s="32"/>
      <c r="DN198" s="32"/>
      <c r="DO198" s="32"/>
      <c r="DP198" s="32"/>
      <c r="DQ198" s="32"/>
      <c r="DR198" s="32"/>
      <c r="DS198" s="32"/>
      <c r="DT198" s="32"/>
      <c r="DU198" s="32"/>
      <c r="DV198" s="32"/>
      <c r="DW198" s="32"/>
      <c r="DX198" s="32"/>
      <c r="DY198" s="32"/>
      <c r="DZ198" s="32"/>
      <c r="EA198" s="32"/>
      <c r="EB198" s="32"/>
      <c r="EC198" s="32"/>
      <c r="ED198" s="32"/>
      <c r="EE198" s="32"/>
      <c r="EF198" s="32"/>
      <c r="EG198" s="32"/>
      <c r="EH198" s="32"/>
      <c r="EI198" s="32"/>
      <c r="EJ198" s="32"/>
      <c r="EK198" s="32"/>
      <c r="EL198" s="32"/>
      <c r="EM198" s="32"/>
      <c r="EN198" s="32"/>
      <c r="EO198" s="32"/>
      <c r="EP198" s="32"/>
      <c r="EQ198" s="32"/>
      <c r="ER198" s="32"/>
      <c r="ES198" s="32"/>
      <c r="ET198" s="32"/>
      <c r="EU198" s="32"/>
      <c r="EV198" s="32"/>
      <c r="EW198" s="32"/>
      <c r="EX198" s="32"/>
      <c r="EY198" s="32"/>
      <c r="EZ198" s="32"/>
      <c r="FA198" s="32"/>
      <c r="FB198" s="32"/>
      <c r="FC198" s="32"/>
      <c r="FD198" s="32"/>
      <c r="FE198" s="32"/>
      <c r="FF198" s="32"/>
      <c r="FG198" s="32"/>
      <c r="FH198" s="32"/>
      <c r="FI198" s="32"/>
      <c r="FJ198" s="32"/>
      <c r="FK198" s="32"/>
      <c r="FL198" s="32"/>
      <c r="FM198" s="32"/>
      <c r="FN198" s="32"/>
      <c r="FO198" s="32"/>
      <c r="FP198" s="32"/>
      <c r="FQ198" s="32"/>
      <c r="FR198" s="32"/>
      <c r="FS198" s="32"/>
      <c r="FT198" s="32"/>
      <c r="FU198" s="32"/>
      <c r="FV198" s="32"/>
      <c r="FW198" s="32"/>
      <c r="FX198" s="32"/>
      <c r="FY198" s="32"/>
      <c r="FZ198" s="32"/>
      <c r="GA198" s="32"/>
      <c r="GB198" s="32"/>
      <c r="GC198" s="32"/>
      <c r="GD198" s="32"/>
      <c r="GE198" s="32"/>
      <c r="GF198" s="32"/>
      <c r="GG198" s="32"/>
      <c r="GH198" s="32"/>
      <c r="GI198" s="32"/>
      <c r="GJ198" s="32"/>
      <c r="GK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  <c r="IM198" s="32"/>
      <c r="IN198" s="32"/>
      <c r="IO198" s="32"/>
      <c r="IP198" s="32"/>
      <c r="IQ198" s="32"/>
      <c r="IR198" s="32"/>
      <c r="IS198" s="32"/>
      <c r="IT198" s="32"/>
      <c r="IU198" s="32"/>
      <c r="IV198" s="32"/>
      <c r="IW198" s="32"/>
      <c r="IX198" s="32"/>
      <c r="IY198" s="32"/>
      <c r="IZ198" s="32"/>
      <c r="JA198" s="32"/>
      <c r="JB198" s="32"/>
      <c r="JC198" s="32"/>
      <c r="JD198" s="32"/>
      <c r="JE198" s="32"/>
      <c r="JF198" s="32"/>
      <c r="JG198" s="32"/>
      <c r="JH198" s="32"/>
      <c r="JI198" s="32"/>
      <c r="JJ198" s="32"/>
      <c r="JK198" s="32"/>
      <c r="JL198" s="32"/>
      <c r="JM198" s="32"/>
      <c r="JN198" s="32"/>
      <c r="JO198" s="32"/>
      <c r="JP198" s="32"/>
      <c r="JQ198" s="32"/>
      <c r="JR198" s="32"/>
      <c r="JS198" s="32"/>
      <c r="JT198" s="32"/>
      <c r="JU198" s="32"/>
      <c r="JV198" s="32"/>
      <c r="JW198" s="32"/>
      <c r="JX198" s="32"/>
      <c r="JY198" s="32"/>
      <c r="JZ198" s="32"/>
      <c r="KA198" s="32"/>
      <c r="KB198" s="32"/>
      <c r="KC198" s="32"/>
      <c r="KD198" s="32"/>
      <c r="KE198" s="32"/>
      <c r="KF198" s="32"/>
      <c r="KG198" s="32"/>
      <c r="KH198" s="32"/>
      <c r="KI198" s="32"/>
      <c r="KJ198" s="32"/>
      <c r="KK198" s="32"/>
      <c r="KL198" s="32"/>
      <c r="KM198" s="32"/>
      <c r="KN198" s="32"/>
      <c r="KO198" s="32"/>
      <c r="KP198" s="32"/>
      <c r="KQ198" s="32"/>
      <c r="KR198" s="32"/>
      <c r="KS198" s="32"/>
      <c r="KT198" s="32"/>
      <c r="KU198" s="32"/>
      <c r="KV198" s="32"/>
      <c r="KW198" s="32"/>
      <c r="KX198" s="32"/>
      <c r="KY198" s="32"/>
      <c r="KZ198" s="32"/>
      <c r="LA198" s="32"/>
      <c r="LB198" s="32"/>
      <c r="LC198" s="32"/>
      <c r="LD198" s="32"/>
      <c r="LE198" s="32"/>
      <c r="LF198" s="32"/>
      <c r="LG198" s="32"/>
      <c r="LH198" s="32"/>
      <c r="LI198" s="32"/>
      <c r="LJ198" s="32"/>
      <c r="LK198" s="32"/>
      <c r="LL198" s="32"/>
      <c r="LM198" s="32"/>
      <c r="LN198" s="32"/>
      <c r="LO198" s="32"/>
      <c r="LP198" s="32"/>
      <c r="LQ198" s="32"/>
      <c r="LR198" s="32"/>
      <c r="LS198" s="32"/>
      <c r="LT198" s="32"/>
      <c r="LU198" s="32"/>
      <c r="LV198" s="32"/>
      <c r="LW198" s="32"/>
      <c r="LX198" s="32"/>
      <c r="LY198" s="32"/>
      <c r="LZ198" s="32"/>
      <c r="MA198" s="32"/>
      <c r="MB198" s="32"/>
      <c r="MC198" s="32"/>
      <c r="MD198" s="32"/>
      <c r="ME198" s="32"/>
      <c r="MF198" s="32"/>
      <c r="MG198" s="32"/>
      <c r="MH198" s="32"/>
      <c r="MI198" s="32"/>
      <c r="MJ198" s="32"/>
      <c r="MK198" s="32"/>
      <c r="ML198" s="32"/>
      <c r="MM198" s="32"/>
      <c r="MN198" s="32"/>
      <c r="MO198" s="32"/>
      <c r="MP198" s="32"/>
      <c r="MQ198" s="32"/>
      <c r="MR198" s="32"/>
      <c r="MS198" s="32"/>
      <c r="MT198" s="32"/>
      <c r="MU198" s="32"/>
      <c r="MV198" s="32"/>
      <c r="MW198" s="32"/>
      <c r="MX198" s="32"/>
      <c r="MY198" s="32"/>
      <c r="MZ198" s="32"/>
      <c r="NA198" s="32"/>
      <c r="NB198" s="32"/>
      <c r="NC198" s="32"/>
      <c r="ND198" s="32"/>
      <c r="NE198" s="32"/>
      <c r="NF198" s="32"/>
      <c r="NG198" s="32"/>
      <c r="NH198" s="32"/>
      <c r="NI198" s="32"/>
      <c r="NJ198" s="32"/>
      <c r="NK198" s="32"/>
      <c r="NL198" s="32"/>
      <c r="NM198" s="32"/>
      <c r="NN198" s="32"/>
      <c r="NO198" s="32"/>
      <c r="NP198" s="32"/>
      <c r="NQ198" s="32"/>
      <c r="NR198" s="32"/>
      <c r="NS198" s="32"/>
      <c r="NT198" s="32"/>
      <c r="NU198" s="32"/>
      <c r="NV198" s="32"/>
      <c r="NW198" s="32"/>
      <c r="NX198" s="32"/>
      <c r="NY198" s="32"/>
      <c r="NZ198" s="32"/>
      <c r="OA198" s="32"/>
      <c r="OB198" s="32"/>
      <c r="OC198" s="32"/>
      <c r="OD198" s="32"/>
      <c r="OE198" s="32"/>
      <c r="OF198" s="32"/>
      <c r="OG198" s="32"/>
      <c r="OH198" s="32"/>
      <c r="OI198" s="32"/>
      <c r="OJ198" s="32"/>
      <c r="OK198" s="32"/>
      <c r="OL198" s="32"/>
      <c r="OM198" s="32"/>
      <c r="ON198" s="32"/>
      <c r="OO198" s="32"/>
      <c r="OP198" s="32"/>
      <c r="OQ198" s="32"/>
      <c r="OR198" s="32"/>
      <c r="OS198" s="32"/>
      <c r="OT198" s="32"/>
      <c r="OU198" s="32"/>
      <c r="OV198" s="32"/>
      <c r="OW198" s="32"/>
      <c r="OX198" s="32"/>
      <c r="OY198" s="32"/>
      <c r="OZ198" s="32"/>
      <c r="PA198" s="32"/>
      <c r="PB198" s="32"/>
      <c r="PC198" s="32"/>
      <c r="PD198" s="32"/>
      <c r="PE198" s="32"/>
      <c r="PF198" s="32"/>
      <c r="PG198" s="32"/>
      <c r="PH198" s="32"/>
      <c r="PI198" s="32"/>
      <c r="PJ198" s="32"/>
      <c r="PK198" s="32"/>
      <c r="PL198" s="32"/>
      <c r="PM198" s="32"/>
      <c r="PN198" s="32"/>
      <c r="PO198" s="32"/>
      <c r="PP198" s="32"/>
      <c r="PQ198" s="32"/>
      <c r="PR198" s="32"/>
      <c r="PS198" s="32"/>
      <c r="PT198" s="32"/>
      <c r="PU198" s="32"/>
      <c r="PV198" s="32"/>
      <c r="PW198" s="32"/>
      <c r="PX198" s="32"/>
      <c r="PY198" s="32"/>
      <c r="PZ198" s="32"/>
      <c r="QA198" s="32"/>
      <c r="QB198" s="32"/>
      <c r="QC198" s="32"/>
      <c r="QD198" s="32"/>
      <c r="QE198" s="32"/>
      <c r="QF198" s="32"/>
      <c r="QG198" s="32"/>
      <c r="QH198" s="32"/>
      <c r="QI198" s="32"/>
      <c r="QJ198" s="32"/>
      <c r="QK198" s="32"/>
      <c r="QL198" s="32"/>
      <c r="QM198" s="32"/>
      <c r="QN198" s="32"/>
      <c r="QO198" s="32"/>
      <c r="QP198" s="32"/>
      <c r="QQ198" s="32"/>
      <c r="QR198" s="32"/>
      <c r="QS198" s="32"/>
      <c r="QT198" s="32"/>
      <c r="QU198" s="32"/>
      <c r="QV198" s="32"/>
      <c r="QW198" s="32"/>
      <c r="QX198" s="32"/>
      <c r="QY198" s="32"/>
      <c r="QZ198" s="32"/>
      <c r="RA198" s="32"/>
      <c r="RB198" s="32"/>
      <c r="RC198" s="32"/>
      <c r="RD198" s="32"/>
      <c r="RE198" s="32"/>
      <c r="RF198" s="32"/>
      <c r="RG198" s="32"/>
      <c r="RH198" s="32"/>
      <c r="RI198" s="32"/>
      <c r="RJ198" s="32"/>
      <c r="RK198" s="32"/>
      <c r="RL198" s="32"/>
      <c r="RM198" s="32"/>
      <c r="RN198" s="32"/>
      <c r="RO198" s="32"/>
      <c r="RP198" s="32"/>
      <c r="RQ198" s="32"/>
      <c r="RR198" s="32"/>
      <c r="RS198" s="32"/>
      <c r="RT198" s="32"/>
      <c r="RU198" s="32"/>
      <c r="RV198" s="32"/>
      <c r="RW198" s="32"/>
      <c r="RX198" s="32"/>
      <c r="RY198" s="32"/>
      <c r="RZ198" s="32"/>
      <c r="SA198" s="32"/>
      <c r="SB198" s="32"/>
      <c r="SC198" s="32"/>
      <c r="SD198" s="32"/>
      <c r="SE198" s="32"/>
      <c r="SF198" s="32"/>
      <c r="SG198" s="32"/>
      <c r="SH198" s="32"/>
      <c r="SI198" s="32"/>
      <c r="SJ198" s="32"/>
      <c r="SK198" s="32"/>
      <c r="SL198" s="32"/>
      <c r="SM198" s="32"/>
      <c r="SN198" s="32"/>
      <c r="SO198" s="32"/>
      <c r="SP198" s="32"/>
      <c r="SQ198" s="32"/>
      <c r="SR198" s="32"/>
      <c r="SS198" s="32"/>
      <c r="ST198" s="32"/>
      <c r="SU198" s="32"/>
      <c r="SV198" s="32"/>
      <c r="SW198" s="32"/>
      <c r="SX198" s="32"/>
      <c r="SY198" s="32"/>
      <c r="SZ198" s="32"/>
      <c r="TA198" s="32"/>
      <c r="TB198" s="32"/>
      <c r="TC198" s="32"/>
      <c r="TD198" s="32"/>
      <c r="TE198" s="32"/>
      <c r="TF198" s="32"/>
      <c r="TG198" s="32"/>
      <c r="TH198" s="32"/>
      <c r="TI198" s="32"/>
      <c r="TJ198" s="32"/>
      <c r="TK198" s="32"/>
      <c r="TL198" s="32"/>
      <c r="TM198" s="32"/>
      <c r="TN198" s="32"/>
      <c r="TO198" s="32"/>
      <c r="TP198" s="32"/>
      <c r="TQ198" s="32"/>
      <c r="TR198" s="32"/>
      <c r="TS198" s="32"/>
      <c r="TT198" s="32"/>
      <c r="TU198" s="32"/>
      <c r="TV198" s="32"/>
      <c r="TW198" s="32"/>
      <c r="TX198" s="32"/>
      <c r="TY198" s="32"/>
      <c r="TZ198" s="32"/>
      <c r="UA198" s="32"/>
      <c r="UB198" s="32"/>
      <c r="UC198" s="32"/>
      <c r="UD198" s="32"/>
      <c r="UE198" s="32"/>
      <c r="UF198" s="32"/>
      <c r="UG198" s="32"/>
      <c r="UH198" s="32"/>
      <c r="UI198" s="32"/>
      <c r="UJ198" s="32"/>
      <c r="UK198" s="32"/>
      <c r="UL198" s="32"/>
      <c r="UM198" s="32"/>
      <c r="UN198" s="32"/>
      <c r="UO198" s="32"/>
      <c r="UP198" s="32"/>
      <c r="UQ198" s="32"/>
      <c r="UR198" s="32"/>
      <c r="US198" s="32"/>
      <c r="UT198" s="32"/>
      <c r="UU198" s="32"/>
      <c r="UV198" s="32"/>
      <c r="UW198" s="32"/>
      <c r="UX198" s="32"/>
      <c r="UY198" s="32"/>
      <c r="UZ198" s="32"/>
      <c r="VA198" s="32"/>
      <c r="VB198" s="32"/>
      <c r="VC198" s="32"/>
      <c r="VD198" s="32"/>
      <c r="VE198" s="32"/>
      <c r="VF198" s="32"/>
      <c r="VG198" s="32"/>
      <c r="VH198" s="32"/>
      <c r="VI198" s="32"/>
      <c r="VJ198" s="32"/>
      <c r="VK198" s="32"/>
      <c r="VL198" s="32"/>
      <c r="VM198" s="32"/>
      <c r="VN198" s="32"/>
      <c r="VO198" s="32"/>
      <c r="VP198" s="32"/>
      <c r="VQ198" s="32"/>
      <c r="VR198" s="32"/>
      <c r="VS198" s="32"/>
      <c r="VT198" s="32"/>
      <c r="VU198" s="32"/>
      <c r="VV198" s="32"/>
      <c r="VW198" s="32"/>
      <c r="VX198" s="32"/>
      <c r="VY198" s="32"/>
      <c r="VZ198" s="32"/>
      <c r="WA198" s="32"/>
      <c r="WB198" s="32"/>
      <c r="WC198" s="32"/>
      <c r="WD198" s="32"/>
      <c r="WE198" s="32"/>
      <c r="WF198" s="32"/>
      <c r="WG198" s="32"/>
      <c r="WH198" s="32"/>
      <c r="WI198" s="32"/>
      <c r="WJ198" s="32"/>
      <c r="WK198" s="32"/>
      <c r="WL198" s="32"/>
      <c r="WM198" s="32"/>
      <c r="WN198" s="32"/>
      <c r="WO198" s="32"/>
      <c r="WP198" s="32"/>
      <c r="WQ198" s="32"/>
      <c r="WR198" s="32"/>
      <c r="WS198" s="32"/>
      <c r="WT198" s="32"/>
      <c r="WU198" s="32"/>
      <c r="WV198" s="32"/>
      <c r="WW198" s="32"/>
      <c r="WX198" s="32"/>
      <c r="WY198" s="32"/>
      <c r="WZ198" s="32"/>
      <c r="XA198" s="32"/>
      <c r="XB198" s="32"/>
      <c r="XC198" s="32"/>
      <c r="XD198" s="32"/>
      <c r="XE198" s="32"/>
      <c r="XF198" s="32"/>
      <c r="XG198" s="32"/>
      <c r="XH198" s="32"/>
      <c r="XI198" s="32"/>
      <c r="XJ198" s="32"/>
      <c r="XK198" s="32"/>
      <c r="XL198" s="32"/>
      <c r="XM198" s="32"/>
      <c r="XN198" s="32"/>
      <c r="XO198" s="32"/>
      <c r="XP198" s="32"/>
      <c r="XQ198" s="32"/>
      <c r="XR198" s="32"/>
      <c r="XS198" s="32"/>
      <c r="XT198" s="32"/>
      <c r="XU198" s="32"/>
      <c r="XV198" s="32"/>
      <c r="XW198" s="32"/>
      <c r="XX198" s="32"/>
      <c r="XY198" s="32"/>
      <c r="XZ198" s="32"/>
      <c r="YA198" s="32"/>
      <c r="YB198" s="32"/>
      <c r="YC198" s="32"/>
      <c r="YD198" s="32"/>
      <c r="YE198" s="32"/>
      <c r="YF198" s="32"/>
      <c r="YG198" s="32"/>
      <c r="YH198" s="32"/>
      <c r="YI198" s="32"/>
      <c r="YJ198" s="32"/>
      <c r="YK198" s="32"/>
      <c r="YL198" s="32"/>
      <c r="YM198" s="32"/>
      <c r="YN198" s="32"/>
      <c r="YO198" s="32"/>
      <c r="YP198" s="32"/>
      <c r="YQ198" s="32"/>
      <c r="YR198" s="32"/>
      <c r="YS198" s="32"/>
      <c r="YT198" s="32"/>
      <c r="YU198" s="32"/>
      <c r="YV198" s="32"/>
      <c r="YW198" s="32"/>
      <c r="YX198" s="32"/>
      <c r="YY198" s="32"/>
      <c r="YZ198" s="32"/>
      <c r="ZA198" s="32"/>
      <c r="ZB198" s="32"/>
      <c r="ZC198" s="32"/>
      <c r="ZD198" s="32"/>
      <c r="ZE198" s="32"/>
      <c r="ZF198" s="32"/>
      <c r="ZG198" s="32"/>
      <c r="ZH198" s="32"/>
      <c r="ZI198" s="32"/>
      <c r="ZJ198" s="32"/>
      <c r="ZK198" s="32"/>
      <c r="ZL198" s="32"/>
      <c r="ZM198" s="32"/>
      <c r="ZN198" s="32"/>
      <c r="ZO198" s="32"/>
      <c r="ZP198" s="32"/>
      <c r="ZQ198" s="32"/>
      <c r="ZR198" s="32"/>
      <c r="ZS198" s="32"/>
      <c r="ZT198" s="32"/>
      <c r="ZU198" s="32"/>
      <c r="ZV198" s="32"/>
      <c r="ZW198" s="32"/>
      <c r="ZX198" s="32"/>
      <c r="ZY198" s="32"/>
      <c r="ZZ198" s="32"/>
      <c r="AAA198" s="32"/>
      <c r="AAB198" s="32"/>
      <c r="AAC198" s="32"/>
      <c r="AAD198" s="32"/>
      <c r="AAE198" s="32"/>
      <c r="AAF198" s="32"/>
      <c r="AAG198" s="32"/>
      <c r="AAH198" s="32"/>
      <c r="AAI198" s="32"/>
      <c r="AAJ198" s="32"/>
      <c r="AAK198" s="32"/>
      <c r="AAL198" s="32"/>
      <c r="AAM198" s="32"/>
      <c r="AAN198" s="32"/>
      <c r="AAO198" s="32"/>
      <c r="AAP198" s="32"/>
      <c r="AAQ198" s="32"/>
      <c r="AAR198" s="32"/>
      <c r="AAS198" s="32"/>
      <c r="AAT198" s="32"/>
      <c r="AAU198" s="32"/>
      <c r="AAV198" s="32"/>
      <c r="AAW198" s="32"/>
      <c r="AAX198" s="32"/>
      <c r="AAY198" s="32"/>
      <c r="AAZ198" s="32"/>
      <c r="ABA198" s="32"/>
      <c r="ABB198" s="32"/>
      <c r="ABC198" s="32"/>
      <c r="ABD198" s="32"/>
      <c r="ABE198" s="32"/>
      <c r="ABF198" s="32"/>
      <c r="ABG198" s="32"/>
      <c r="ABH198" s="32"/>
      <c r="ABI198" s="32"/>
      <c r="ABJ198" s="32"/>
      <c r="ABK198" s="32"/>
      <c r="ABL198" s="32"/>
      <c r="ABM198" s="32"/>
      <c r="ABN198" s="32"/>
      <c r="ABO198" s="32"/>
      <c r="ABP198" s="32"/>
      <c r="ABQ198" s="32"/>
      <c r="ABR198" s="32"/>
      <c r="ABS198" s="32"/>
      <c r="ABT198" s="32"/>
      <c r="ABU198" s="32"/>
      <c r="ABV198" s="32"/>
      <c r="ABW198" s="32"/>
      <c r="ABX198" s="32"/>
      <c r="ABY198" s="32"/>
      <c r="ABZ198" s="32"/>
      <c r="ACA198" s="32"/>
      <c r="ACB198" s="32"/>
      <c r="ACC198" s="32"/>
      <c r="ACD198" s="32"/>
      <c r="ACE198" s="32"/>
      <c r="ACF198" s="32"/>
      <c r="ACG198" s="32"/>
      <c r="ACH198" s="32"/>
      <c r="ACI198" s="32"/>
      <c r="ACJ198" s="32"/>
      <c r="ACK198" s="32"/>
      <c r="ACL198" s="32"/>
      <c r="ACM198" s="32"/>
      <c r="ACN198" s="32"/>
      <c r="ACO198" s="32"/>
      <c r="ACP198" s="32"/>
      <c r="ACQ198" s="32"/>
      <c r="ACR198" s="32"/>
      <c r="ACS198" s="32"/>
      <c r="ACT198" s="32"/>
      <c r="ACU198" s="32"/>
      <c r="ACV198" s="32"/>
      <c r="ACW198" s="32"/>
      <c r="ACX198" s="32"/>
      <c r="ACY198" s="32"/>
      <c r="ACZ198" s="32"/>
      <c r="ADA198" s="32"/>
      <c r="ADB198" s="32"/>
      <c r="ADC198" s="32"/>
      <c r="ADD198" s="32"/>
      <c r="ADE198" s="32"/>
      <c r="ADF198" s="32"/>
      <c r="ADG198" s="32"/>
      <c r="ADH198" s="32"/>
      <c r="ADI198" s="32"/>
      <c r="ADJ198" s="32"/>
      <c r="ADK198" s="32"/>
      <c r="ADL198" s="32"/>
      <c r="ADM198" s="32"/>
      <c r="ADN198" s="32"/>
      <c r="ADO198" s="32"/>
      <c r="ADP198" s="32"/>
      <c r="ADQ198" s="32"/>
      <c r="ADR198" s="32"/>
      <c r="ADS198" s="32"/>
      <c r="ADT198" s="32"/>
      <c r="ADU198" s="32"/>
      <c r="ADV198" s="32"/>
      <c r="ADW198" s="32"/>
      <c r="ADX198" s="32"/>
      <c r="ADY198" s="32"/>
      <c r="ADZ198" s="32"/>
      <c r="AEA198" s="32"/>
      <c r="AEB198" s="32"/>
      <c r="AEC198" s="32"/>
      <c r="AED198" s="32"/>
      <c r="AEE198" s="32"/>
      <c r="AEF198" s="32"/>
      <c r="AEG198" s="32"/>
      <c r="AEH198" s="32"/>
      <c r="AEI198" s="32"/>
      <c r="AEJ198" s="32"/>
      <c r="AEK198" s="32"/>
      <c r="AEL198" s="32"/>
      <c r="AEM198" s="32"/>
      <c r="AEN198" s="32"/>
      <c r="AEO198" s="32"/>
      <c r="AEP198" s="32"/>
      <c r="AEQ198" s="32"/>
      <c r="AER198" s="32"/>
      <c r="AES198" s="32"/>
      <c r="AET198" s="32"/>
      <c r="AEU198" s="32"/>
      <c r="AEV198" s="32"/>
      <c r="AEW198" s="32"/>
      <c r="AEX198" s="32"/>
      <c r="AEY198" s="32"/>
      <c r="AEZ198" s="32"/>
      <c r="AFA198" s="32"/>
      <c r="AFB198" s="32"/>
      <c r="AFC198" s="32"/>
      <c r="AFD198" s="32"/>
      <c r="AFE198" s="32"/>
      <c r="AFF198" s="32"/>
      <c r="AFG198" s="32"/>
      <c r="AFH198" s="32"/>
      <c r="AFI198" s="32"/>
      <c r="AFJ198" s="32"/>
      <c r="AFK198" s="32"/>
      <c r="AFL198" s="32"/>
      <c r="AFM198" s="32"/>
      <c r="AFN198" s="32"/>
      <c r="AFO198" s="32"/>
      <c r="AFP198" s="32"/>
      <c r="AFQ198" s="32"/>
      <c r="AFR198" s="32"/>
      <c r="AFS198" s="32"/>
      <c r="AFT198" s="32"/>
      <c r="AFU198" s="32"/>
      <c r="AFV198" s="32"/>
      <c r="AFW198" s="32"/>
      <c r="AFX198" s="32"/>
      <c r="AFY198" s="32"/>
      <c r="AFZ198" s="32"/>
      <c r="AGA198" s="32"/>
      <c r="AGB198" s="32"/>
      <c r="AGC198" s="32"/>
      <c r="AGD198" s="32"/>
      <c r="AGE198" s="32"/>
      <c r="AGF198" s="32"/>
      <c r="AGG198" s="32"/>
      <c r="AGH198" s="32"/>
      <c r="AGI198" s="32"/>
      <c r="AGJ198" s="32"/>
      <c r="AGK198" s="32"/>
      <c r="AGL198" s="32"/>
      <c r="AGM198" s="32"/>
      <c r="AGN198" s="32"/>
      <c r="AGO198" s="32"/>
      <c r="AGP198" s="32"/>
      <c r="AGQ198" s="32"/>
      <c r="AGR198" s="32"/>
      <c r="AGS198" s="32"/>
      <c r="AGT198" s="32"/>
      <c r="AGU198" s="32"/>
      <c r="AGV198" s="32"/>
      <c r="AGW198" s="32"/>
      <c r="AGX198" s="32"/>
      <c r="AGY198" s="32"/>
      <c r="AGZ198" s="32"/>
      <c r="AHA198" s="32"/>
      <c r="AHB198" s="32"/>
      <c r="AHC198" s="32"/>
      <c r="AHD198" s="32"/>
      <c r="AHE198" s="32"/>
      <c r="AHF198" s="32"/>
      <c r="AHG198" s="32"/>
      <c r="AHH198" s="32"/>
      <c r="AHI198" s="32"/>
      <c r="AHJ198" s="32"/>
      <c r="AHK198" s="32"/>
      <c r="AHL198" s="32"/>
      <c r="AHM198" s="32"/>
      <c r="AHN198" s="32"/>
      <c r="AHO198" s="32"/>
      <c r="AHP198" s="32"/>
      <c r="AHQ198" s="32"/>
      <c r="AHR198" s="32"/>
      <c r="AHS198" s="32"/>
      <c r="AHT198" s="32"/>
      <c r="AHU198" s="32"/>
      <c r="AHV198" s="32"/>
      <c r="AHW198" s="32"/>
      <c r="AHX198" s="32"/>
      <c r="AHY198" s="32"/>
      <c r="AHZ198" s="32"/>
      <c r="AIA198" s="32"/>
      <c r="AIB198" s="32"/>
      <c r="AIC198" s="32"/>
      <c r="AID198" s="32"/>
      <c r="AIE198" s="32"/>
      <c r="AIF198" s="32"/>
      <c r="AIG198" s="32"/>
      <c r="AIH198" s="32"/>
      <c r="AII198" s="32"/>
      <c r="AIJ198" s="32"/>
      <c r="AIK198" s="32"/>
      <c r="AIL198" s="32"/>
      <c r="AIM198" s="32"/>
      <c r="AIN198" s="32"/>
      <c r="AIO198" s="32"/>
      <c r="AIP198" s="32"/>
      <c r="AIQ198" s="32"/>
      <c r="AIR198" s="32"/>
      <c r="AIS198" s="32"/>
      <c r="AIT198" s="32"/>
      <c r="AIU198" s="32"/>
      <c r="AIV198" s="32"/>
      <c r="AIW198" s="32"/>
      <c r="AIX198" s="32"/>
      <c r="AIY198" s="32"/>
      <c r="AIZ198" s="32"/>
      <c r="AJA198" s="32"/>
      <c r="AJB198" s="32"/>
      <c r="AJC198" s="32"/>
      <c r="AJD198" s="32"/>
      <c r="AJE198" s="32"/>
      <c r="AJF198" s="32"/>
      <c r="AJG198" s="32"/>
      <c r="AJH198" s="32"/>
      <c r="AJI198" s="32"/>
      <c r="AJJ198" s="32"/>
      <c r="AJK198" s="32"/>
      <c r="AJL198" s="32"/>
      <c r="AJM198" s="32"/>
      <c r="AJN198" s="32"/>
      <c r="AJO198" s="32"/>
      <c r="AJP198" s="32"/>
      <c r="AJQ198" s="32"/>
      <c r="AJR198" s="32"/>
      <c r="AJS198" s="32"/>
      <c r="AJT198" s="32"/>
      <c r="AJU198" s="32"/>
      <c r="AJV198" s="32"/>
      <c r="AJW198" s="32"/>
      <c r="AJX198" s="32"/>
      <c r="AJY198" s="32"/>
      <c r="AJZ198" s="32"/>
      <c r="AKA198" s="32"/>
      <c r="AKB198" s="32"/>
      <c r="AKC198" s="32"/>
      <c r="AKD198" s="32"/>
      <c r="AKE198" s="32"/>
      <c r="AKF198" s="32"/>
      <c r="AKG198" s="32"/>
      <c r="AKH198" s="32"/>
      <c r="AKI198" s="32"/>
      <c r="AKJ198" s="32"/>
      <c r="AKK198" s="32"/>
      <c r="AKL198" s="32"/>
      <c r="AKM198" s="32"/>
      <c r="AKN198" s="32"/>
      <c r="AKO198" s="32"/>
      <c r="AKP198" s="32"/>
      <c r="AKQ198" s="32"/>
      <c r="AKR198" s="32"/>
      <c r="AKS198" s="32"/>
      <c r="AKT198" s="32"/>
      <c r="AKU198" s="32"/>
      <c r="AKV198" s="32"/>
      <c r="AKW198" s="32"/>
      <c r="AKX198" s="32"/>
      <c r="AKY198" s="32"/>
      <c r="AKZ198" s="32"/>
      <c r="ALA198" s="32"/>
      <c r="ALB198" s="32"/>
      <c r="ALC198" s="32"/>
      <c r="ALD198" s="32"/>
      <c r="ALE198" s="32"/>
      <c r="ALF198" s="32"/>
      <c r="ALG198" s="32"/>
      <c r="ALH198" s="32"/>
      <c r="ALI198" s="32"/>
      <c r="ALJ198" s="32"/>
      <c r="ALK198" s="32"/>
      <c r="ALL198" s="32"/>
      <c r="ALM198" s="32"/>
      <c r="ALN198" s="32"/>
      <c r="ALO198" s="32"/>
      <c r="ALP198" s="32"/>
      <c r="ALQ198" s="32"/>
      <c r="ALR198" s="32"/>
      <c r="ALS198" s="32"/>
      <c r="ALT198" s="32"/>
      <c r="ALU198" s="32"/>
      <c r="ALV198" s="32"/>
      <c r="ALW198" s="32"/>
      <c r="ALX198" s="32"/>
      <c r="ALY198" s="32"/>
      <c r="ALZ198" s="32"/>
      <c r="AMA198" s="32"/>
      <c r="AMB198" s="32"/>
      <c r="AMC198" s="32"/>
      <c r="AMD198" s="32"/>
      <c r="AME198" s="32"/>
      <c r="AMF198" s="32"/>
      <c r="AMG198" s="32"/>
      <c r="AMH198" s="32"/>
      <c r="AMI198" s="32"/>
      <c r="AMJ198" s="32"/>
      <c r="AMK198" s="32"/>
      <c r="AML198" s="32"/>
      <c r="AMM198" s="32"/>
      <c r="AMN198" s="32"/>
      <c r="AMO198" s="32"/>
      <c r="AMP198" s="32"/>
      <c r="AMQ198" s="32"/>
      <c r="AMR198" s="32"/>
      <c r="AMS198" s="32"/>
      <c r="AMT198" s="32"/>
      <c r="AMU198" s="32"/>
      <c r="AMV198" s="32"/>
      <c r="AMW198" s="32"/>
      <c r="AMX198" s="32"/>
      <c r="AMY198" s="32"/>
      <c r="AMZ198" s="32"/>
      <c r="ANA198" s="32"/>
      <c r="ANB198" s="32"/>
      <c r="ANC198" s="32"/>
      <c r="AND198" s="32"/>
      <c r="ANE198" s="32"/>
      <c r="ANF198" s="32"/>
      <c r="ANG198" s="32"/>
      <c r="ANH198" s="32"/>
      <c r="ANI198" s="32"/>
      <c r="ANJ198" s="32"/>
      <c r="ANK198" s="32"/>
      <c r="ANL198" s="32"/>
      <c r="ANM198" s="32"/>
      <c r="ANN198" s="32"/>
      <c r="ANO198" s="32"/>
      <c r="ANP198" s="32"/>
      <c r="ANQ198" s="32"/>
      <c r="ANR198" s="32"/>
      <c r="ANS198" s="32"/>
      <c r="ANT198" s="32"/>
      <c r="ANU198" s="32"/>
      <c r="ANV198" s="32"/>
      <c r="ANW198" s="32"/>
      <c r="ANX198" s="32"/>
      <c r="ANY198" s="32"/>
      <c r="ANZ198" s="32"/>
      <c r="AOA198" s="32"/>
      <c r="AOB198" s="32"/>
      <c r="AOC198" s="32"/>
      <c r="AOD198" s="32"/>
      <c r="AOE198" s="32"/>
      <c r="AOF198" s="32"/>
      <c r="AOG198" s="32"/>
      <c r="AOH198" s="32"/>
      <c r="AOI198" s="32"/>
      <c r="AOJ198" s="32"/>
      <c r="AOK198" s="32"/>
      <c r="AOL198" s="32"/>
      <c r="AOM198" s="32"/>
      <c r="AON198" s="32"/>
      <c r="AOO198" s="32"/>
      <c r="AOP198" s="32"/>
      <c r="AOQ198" s="32"/>
      <c r="AOR198" s="32"/>
      <c r="AOS198" s="32"/>
      <c r="AOT198" s="32"/>
      <c r="AOU198" s="32"/>
      <c r="AOV198" s="32"/>
      <c r="AOW198" s="32"/>
      <c r="AOX198" s="32"/>
      <c r="AOY198" s="32"/>
      <c r="AOZ198" s="32"/>
      <c r="APA198" s="32"/>
      <c r="APB198" s="32"/>
      <c r="APC198" s="32"/>
      <c r="APD198" s="32"/>
      <c r="APE198" s="32"/>
      <c r="APF198" s="32"/>
      <c r="APG198" s="32"/>
      <c r="APH198" s="32"/>
      <c r="API198" s="32"/>
      <c r="APJ198" s="32"/>
      <c r="APK198" s="32"/>
      <c r="APL198" s="32"/>
      <c r="APM198" s="32"/>
      <c r="APN198" s="32"/>
      <c r="APO198" s="32"/>
      <c r="APP198" s="32"/>
      <c r="APQ198" s="32"/>
      <c r="APR198" s="32"/>
      <c r="APS198" s="32"/>
      <c r="APT198" s="32"/>
      <c r="APU198" s="32"/>
      <c r="APV198" s="32"/>
      <c r="APW198" s="32"/>
      <c r="APX198" s="32"/>
      <c r="APY198" s="32"/>
      <c r="APZ198" s="32"/>
      <c r="AQA198" s="32"/>
      <c r="AQB198" s="32"/>
      <c r="AQC198" s="32"/>
      <c r="AQD198" s="32"/>
      <c r="AQE198" s="32"/>
      <c r="AQF198" s="32"/>
      <c r="AQG198" s="32"/>
      <c r="AQH198" s="32"/>
      <c r="AQI198" s="32"/>
      <c r="AQJ198" s="32"/>
      <c r="AQK198" s="32"/>
      <c r="AQL198" s="32"/>
      <c r="AQM198" s="32"/>
      <c r="AQN198" s="32"/>
      <c r="AQO198" s="32"/>
      <c r="AQP198" s="32"/>
      <c r="AQQ198" s="32"/>
      <c r="AQR198" s="32"/>
      <c r="AQS198" s="32"/>
      <c r="AQT198" s="32"/>
      <c r="AQU198" s="32"/>
      <c r="AQV198" s="32"/>
      <c r="AQW198" s="32"/>
      <c r="AQX198" s="32"/>
      <c r="AQY198" s="32"/>
      <c r="AQZ198" s="32"/>
      <c r="ARA198" s="32"/>
      <c r="ARB198" s="32"/>
      <c r="ARC198" s="32"/>
      <c r="ARD198" s="32"/>
      <c r="ARE198" s="32"/>
      <c r="ARF198" s="32"/>
      <c r="ARG198" s="32"/>
      <c r="ARH198" s="32"/>
      <c r="ARI198" s="32"/>
      <c r="ARJ198" s="32"/>
      <c r="ARK198" s="32"/>
      <c r="ARL198" s="32"/>
      <c r="ARM198" s="32"/>
      <c r="ARN198" s="32"/>
      <c r="ARO198" s="32"/>
      <c r="ARP198" s="32"/>
      <c r="ARQ198" s="32"/>
      <c r="ARR198" s="32"/>
      <c r="ARS198" s="32"/>
      <c r="ART198" s="32"/>
      <c r="ARU198" s="32"/>
      <c r="ARV198" s="32"/>
      <c r="ARW198" s="32"/>
      <c r="ARX198" s="32"/>
      <c r="ARY198" s="32"/>
      <c r="ARZ198" s="32"/>
      <c r="ASA198" s="32"/>
      <c r="ASB198" s="32"/>
      <c r="ASC198" s="32"/>
      <c r="ASD198" s="32"/>
      <c r="ASE198" s="32"/>
      <c r="ASF198" s="32"/>
      <c r="ASG198" s="32"/>
      <c r="ASH198" s="32"/>
      <c r="ASI198" s="32"/>
      <c r="ASJ198" s="32"/>
      <c r="ASK198" s="32"/>
      <c r="ASL198" s="32"/>
      <c r="ASM198" s="32"/>
      <c r="ASN198" s="32"/>
      <c r="ASO198" s="32"/>
      <c r="ASP198" s="32"/>
      <c r="ASQ198" s="32"/>
      <c r="ASR198" s="32"/>
      <c r="ASS198" s="32"/>
      <c r="AST198" s="32"/>
      <c r="ASU198" s="32"/>
      <c r="ASV198" s="32"/>
      <c r="ASW198" s="32"/>
      <c r="ASX198" s="32"/>
      <c r="ASY198" s="32"/>
      <c r="ASZ198" s="32"/>
      <c r="ATA198" s="32"/>
      <c r="ATB198" s="32"/>
      <c r="ATC198" s="32"/>
      <c r="ATD198" s="32"/>
      <c r="ATE198" s="32"/>
      <c r="ATF198" s="32"/>
      <c r="ATG198" s="32"/>
      <c r="ATH198" s="32"/>
      <c r="ATI198" s="32"/>
      <c r="ATJ198" s="32"/>
      <c r="ATK198" s="32"/>
      <c r="ATL198" s="32"/>
      <c r="ATM198" s="32"/>
      <c r="ATN198" s="32"/>
      <c r="ATO198" s="32"/>
      <c r="ATP198" s="32"/>
      <c r="ATQ198" s="32"/>
      <c r="ATR198" s="32"/>
      <c r="ATS198" s="32"/>
      <c r="ATT198" s="32"/>
      <c r="ATU198" s="32"/>
      <c r="ATV198" s="32"/>
      <c r="ATW198" s="32"/>
      <c r="ATX198" s="32"/>
      <c r="ATY198" s="32"/>
      <c r="ATZ198" s="32"/>
      <c r="AUA198" s="32"/>
      <c r="AUB198" s="32"/>
      <c r="AUC198" s="32"/>
      <c r="AUD198" s="32"/>
      <c r="AUE198" s="32"/>
      <c r="AUF198" s="32"/>
      <c r="AUG198" s="32"/>
      <c r="AUH198" s="32"/>
      <c r="AUI198" s="32"/>
      <c r="AUJ198" s="32"/>
      <c r="AUK198" s="32"/>
      <c r="AUL198" s="32"/>
      <c r="AUM198" s="32"/>
      <c r="AUN198" s="32"/>
      <c r="AUO198" s="32"/>
      <c r="AUP198" s="32"/>
      <c r="AUQ198" s="32"/>
      <c r="AUR198" s="32"/>
      <c r="AUS198" s="32"/>
      <c r="AUT198" s="32"/>
      <c r="AUU198" s="32"/>
      <c r="AUV198" s="32"/>
      <c r="AUW198" s="32"/>
      <c r="AUX198" s="32"/>
      <c r="AUY198" s="32"/>
      <c r="AUZ198" s="32"/>
      <c r="AVA198" s="32"/>
      <c r="AVB198" s="32"/>
      <c r="AVC198" s="32"/>
      <c r="AVD198" s="32"/>
      <c r="AVE198" s="32"/>
      <c r="AVF198" s="32"/>
      <c r="AVG198" s="32"/>
      <c r="AVH198" s="32"/>
      <c r="AVI198" s="32"/>
      <c r="AVJ198" s="32"/>
      <c r="AVK198" s="32"/>
      <c r="AVL198" s="32"/>
      <c r="AVM198" s="32"/>
      <c r="AVN198" s="32"/>
      <c r="AVO198" s="32"/>
      <c r="AVP198" s="32"/>
      <c r="AVQ198" s="32"/>
      <c r="AVR198" s="32"/>
      <c r="AVS198" s="32"/>
      <c r="AVT198" s="32"/>
      <c r="AVU198" s="32"/>
      <c r="AVV198" s="32"/>
      <c r="AVW198" s="32"/>
      <c r="AVX198" s="32"/>
      <c r="AVY198" s="32"/>
      <c r="AVZ198" s="32"/>
      <c r="AWA198" s="32"/>
      <c r="AWB198" s="32"/>
      <c r="AWC198" s="32"/>
      <c r="AWD198" s="32"/>
      <c r="AWE198" s="32"/>
      <c r="AWF198" s="32"/>
      <c r="AWG198" s="32"/>
      <c r="AWH198" s="32"/>
      <c r="AWI198" s="32"/>
      <c r="AWJ198" s="32"/>
      <c r="AWK198" s="32"/>
      <c r="AWL198" s="32"/>
      <c r="AWM198" s="32"/>
      <c r="AWN198" s="32"/>
      <c r="AWO198" s="32"/>
      <c r="AWP198" s="32"/>
      <c r="AWQ198" s="32"/>
      <c r="AWR198" s="32"/>
      <c r="AWS198" s="32"/>
      <c r="AWT198" s="32"/>
      <c r="AWU198" s="32"/>
      <c r="AWV198" s="32"/>
      <c r="AWW198" s="32"/>
      <c r="AWX198" s="32"/>
      <c r="AWY198" s="32"/>
      <c r="AWZ198" s="32"/>
      <c r="AXA198" s="32"/>
      <c r="AXB198" s="32"/>
      <c r="AXC198" s="32"/>
      <c r="AXD198" s="32"/>
      <c r="AXE198" s="32"/>
      <c r="AXF198" s="32"/>
      <c r="AXG198" s="32"/>
      <c r="AXH198" s="32"/>
      <c r="AXI198" s="32"/>
      <c r="AXJ198" s="32"/>
      <c r="AXK198" s="32"/>
      <c r="AXL198" s="32"/>
      <c r="AXM198" s="32"/>
      <c r="AXN198" s="32"/>
      <c r="AXO198" s="32"/>
      <c r="AXP198" s="32"/>
      <c r="AXQ198" s="32"/>
      <c r="AXR198" s="32"/>
      <c r="AXS198" s="32"/>
      <c r="AXT198" s="32"/>
      <c r="AXU198" s="32"/>
      <c r="AXV198" s="32"/>
      <c r="AXW198" s="32"/>
      <c r="AXX198" s="32"/>
      <c r="AXY198" s="32"/>
      <c r="AXZ198" s="32"/>
      <c r="AYA198" s="32"/>
      <c r="AYB198" s="32"/>
      <c r="AYC198" s="32"/>
      <c r="AYD198" s="32"/>
      <c r="AYE198" s="32"/>
      <c r="AYF198" s="32"/>
      <c r="AYG198" s="32"/>
      <c r="AYH198" s="32"/>
      <c r="AYI198" s="32"/>
      <c r="AYJ198" s="32"/>
      <c r="AYK198" s="32"/>
      <c r="AYL198" s="32"/>
      <c r="AYM198" s="32"/>
      <c r="AYN198" s="32"/>
      <c r="AYO198" s="32"/>
      <c r="AYP198" s="32"/>
      <c r="AYQ198" s="32"/>
      <c r="AYR198" s="32"/>
      <c r="AYS198" s="32"/>
      <c r="AYT198" s="32"/>
      <c r="AYU198" s="32"/>
      <c r="AYV198" s="32"/>
      <c r="AYW198" s="32"/>
      <c r="AYX198" s="32"/>
      <c r="AYY198" s="32"/>
      <c r="AYZ198" s="32"/>
      <c r="AZA198" s="32"/>
      <c r="AZB198" s="32"/>
      <c r="AZC198" s="32"/>
      <c r="AZD198" s="32"/>
      <c r="AZE198" s="32"/>
      <c r="AZF198" s="32"/>
      <c r="AZG198" s="32"/>
      <c r="AZH198" s="32"/>
      <c r="AZI198" s="32"/>
      <c r="AZJ198" s="32"/>
      <c r="AZK198" s="32"/>
      <c r="AZL198" s="32"/>
      <c r="AZM198" s="32"/>
      <c r="AZN198" s="32"/>
      <c r="AZO198" s="32"/>
      <c r="AZP198" s="32"/>
      <c r="AZQ198" s="32"/>
      <c r="AZR198" s="32"/>
      <c r="AZS198" s="32"/>
      <c r="AZT198" s="32"/>
      <c r="AZU198" s="32"/>
      <c r="AZV198" s="32"/>
      <c r="AZW198" s="32"/>
      <c r="AZX198" s="32"/>
      <c r="AZY198" s="32"/>
      <c r="AZZ198" s="32"/>
      <c r="BAA198" s="32"/>
      <c r="BAB198" s="32"/>
      <c r="BAC198" s="32"/>
      <c r="BAD198" s="32"/>
      <c r="BAE198" s="32"/>
      <c r="BAF198" s="32"/>
      <c r="BAG198" s="32"/>
      <c r="BAH198" s="32"/>
      <c r="BAI198" s="32"/>
      <c r="BAJ198" s="32"/>
      <c r="BAK198" s="32"/>
      <c r="BAL198" s="32"/>
      <c r="BAM198" s="32"/>
      <c r="BAN198" s="32"/>
      <c r="BAO198" s="32"/>
      <c r="BAP198" s="32"/>
      <c r="BAQ198" s="32"/>
      <c r="BAR198" s="32"/>
      <c r="BAS198" s="32"/>
      <c r="BAT198" s="32"/>
      <c r="BAU198" s="32"/>
      <c r="BAV198" s="32"/>
      <c r="BAW198" s="32"/>
      <c r="BAX198" s="32"/>
      <c r="BAY198" s="32"/>
      <c r="BAZ198" s="32"/>
      <c r="BBA198" s="32"/>
      <c r="BBB198" s="32"/>
      <c r="BBC198" s="32"/>
      <c r="BBD198" s="32"/>
      <c r="BBE198" s="32"/>
      <c r="BBF198" s="32"/>
      <c r="BBG198" s="32"/>
      <c r="BBH198" s="32"/>
      <c r="BBI198" s="32"/>
      <c r="BBJ198" s="32"/>
      <c r="BBK198" s="32"/>
      <c r="BBL198" s="32"/>
      <c r="BBM198" s="32"/>
      <c r="BBN198" s="32"/>
      <c r="BBO198" s="32"/>
      <c r="BBP198" s="32"/>
      <c r="BBQ198" s="32"/>
      <c r="BBR198" s="32"/>
      <c r="BBS198" s="32"/>
      <c r="BBT198" s="32"/>
      <c r="BBU198" s="32"/>
      <c r="BBV198" s="32"/>
      <c r="BBW198" s="32"/>
      <c r="BBX198" s="32"/>
      <c r="BBY198" s="32"/>
      <c r="BBZ198" s="32"/>
      <c r="BCA198" s="32"/>
      <c r="BCB198" s="32"/>
      <c r="BCC198" s="32"/>
      <c r="BCD198" s="32"/>
      <c r="BCE198" s="32"/>
      <c r="BCF198" s="32"/>
      <c r="BCG198" s="32"/>
      <c r="BCH198" s="32"/>
      <c r="BCI198" s="32"/>
      <c r="BCJ198" s="32"/>
      <c r="BCK198" s="32"/>
      <c r="BCL198" s="32"/>
      <c r="BCM198" s="32"/>
      <c r="BCN198" s="32"/>
      <c r="BCO198" s="32"/>
      <c r="BCP198" s="32"/>
      <c r="BCQ198" s="32"/>
      <c r="BCR198" s="32"/>
      <c r="BCS198" s="32"/>
      <c r="BCT198" s="32"/>
      <c r="BCU198" s="32"/>
      <c r="BCV198" s="32"/>
      <c r="BCW198" s="32"/>
      <c r="BCX198" s="32"/>
      <c r="BCY198" s="32"/>
      <c r="BCZ198" s="32"/>
      <c r="BDA198" s="32"/>
      <c r="BDB198" s="32"/>
      <c r="BDC198" s="32"/>
      <c r="BDD198" s="32"/>
      <c r="BDE198" s="32"/>
      <c r="BDF198" s="32"/>
      <c r="BDG198" s="32"/>
      <c r="BDH198" s="32"/>
      <c r="BDI198" s="32"/>
      <c r="BDJ198" s="32"/>
      <c r="BDK198" s="32"/>
      <c r="BDL198" s="32"/>
      <c r="BDM198" s="32"/>
      <c r="BDN198" s="32"/>
      <c r="BDO198" s="32"/>
      <c r="BDP198" s="32"/>
      <c r="BDQ198" s="32"/>
      <c r="BDR198" s="32"/>
      <c r="BDS198" s="32"/>
      <c r="BDT198" s="32"/>
      <c r="BDU198" s="32"/>
      <c r="BDV198" s="32"/>
      <c r="BDW198" s="32"/>
      <c r="BDX198" s="32"/>
      <c r="BDY198" s="32"/>
      <c r="BDZ198" s="32"/>
      <c r="BEA198" s="32"/>
      <c r="BEB198" s="32"/>
      <c r="BEC198" s="32"/>
      <c r="BED198" s="32"/>
      <c r="BEE198" s="32"/>
      <c r="BEF198" s="32"/>
      <c r="BEG198" s="32"/>
      <c r="BEH198" s="32"/>
      <c r="BEI198" s="32"/>
      <c r="BEJ198" s="32"/>
      <c r="BEK198" s="32"/>
      <c r="BEL198" s="32"/>
      <c r="BEM198" s="32"/>
      <c r="BEN198" s="32"/>
      <c r="BEO198" s="32"/>
      <c r="BEP198" s="32"/>
      <c r="BEQ198" s="32"/>
      <c r="BER198" s="32"/>
      <c r="BES198" s="32"/>
      <c r="BET198" s="32"/>
      <c r="BEU198" s="32"/>
      <c r="BEV198" s="32"/>
      <c r="BEW198" s="32"/>
      <c r="BEX198" s="32"/>
      <c r="BEY198" s="32"/>
      <c r="BEZ198" s="32"/>
      <c r="BFA198" s="32"/>
      <c r="BFB198" s="32"/>
      <c r="BFC198" s="32"/>
      <c r="BFD198" s="32"/>
      <c r="BFE198" s="32"/>
      <c r="BFF198" s="32"/>
      <c r="BFG198" s="32"/>
      <c r="BFH198" s="32"/>
      <c r="BFI198" s="32"/>
      <c r="BFJ198" s="32"/>
      <c r="BFK198" s="32"/>
      <c r="BFL198" s="32"/>
      <c r="BFM198" s="32"/>
      <c r="BFN198" s="32"/>
      <c r="BFO198" s="32"/>
      <c r="BFP198" s="32"/>
      <c r="BFQ198" s="32"/>
      <c r="BFR198" s="32"/>
      <c r="BFS198" s="32"/>
      <c r="BFT198" s="32"/>
      <c r="BFU198" s="32"/>
      <c r="BFV198" s="32"/>
      <c r="BFW198" s="32"/>
      <c r="BFX198" s="32"/>
      <c r="BFY198" s="32"/>
      <c r="BFZ198" s="32"/>
      <c r="BGA198" s="32"/>
      <c r="BGB198" s="32"/>
      <c r="BGC198" s="32"/>
      <c r="BGD198" s="32"/>
      <c r="BGE198" s="32"/>
      <c r="BGF198" s="32"/>
      <c r="BGG198" s="32"/>
      <c r="BGH198" s="32"/>
      <c r="BGI198" s="32"/>
      <c r="BGJ198" s="32"/>
      <c r="BGK198" s="32"/>
      <c r="BGL198" s="32"/>
      <c r="BGM198" s="32"/>
      <c r="BGN198" s="32"/>
      <c r="BGO198" s="32"/>
      <c r="BGP198" s="32"/>
      <c r="BGQ198" s="32"/>
      <c r="BGR198" s="32"/>
      <c r="BGS198" s="32"/>
      <c r="BGT198" s="32"/>
      <c r="BGU198" s="32"/>
      <c r="BGV198" s="32"/>
      <c r="BGW198" s="32"/>
      <c r="BGX198" s="32"/>
      <c r="BGY198" s="32"/>
      <c r="BGZ198" s="32"/>
      <c r="BHA198" s="32"/>
      <c r="BHB198" s="32"/>
      <c r="BHC198" s="32"/>
      <c r="BHD198" s="32"/>
      <c r="BHE198" s="32"/>
      <c r="BHF198" s="32"/>
      <c r="BHG198" s="32"/>
      <c r="BHH198" s="32"/>
      <c r="BHI198" s="32"/>
      <c r="BHJ198" s="32"/>
      <c r="BHK198" s="32"/>
      <c r="BHL198" s="32"/>
      <c r="BHM198" s="32"/>
      <c r="BHN198" s="32"/>
      <c r="BHO198" s="32"/>
      <c r="BHP198" s="32"/>
      <c r="BHQ198" s="32"/>
      <c r="BHR198" s="32"/>
      <c r="BHS198" s="32"/>
      <c r="BHT198" s="32"/>
      <c r="BHU198" s="32"/>
      <c r="BHV198" s="32"/>
      <c r="BHW198" s="32"/>
      <c r="BHX198" s="32"/>
      <c r="BHY198" s="32"/>
      <c r="BHZ198" s="32"/>
      <c r="BIA198" s="32"/>
      <c r="BIB198" s="32"/>
      <c r="BIC198" s="32"/>
      <c r="BID198" s="32"/>
      <c r="BIE198" s="32"/>
      <c r="BIF198" s="32"/>
      <c r="BIG198" s="32"/>
      <c r="BIH198" s="32"/>
      <c r="BII198" s="32"/>
      <c r="BIJ198" s="32"/>
      <c r="BIK198" s="32"/>
      <c r="BIL198" s="32"/>
      <c r="BIM198" s="32"/>
      <c r="BIN198" s="32"/>
      <c r="BIO198" s="32"/>
      <c r="BIP198" s="32"/>
      <c r="BIQ198" s="32"/>
      <c r="BIR198" s="32"/>
      <c r="BIS198" s="32"/>
      <c r="BIT198" s="32"/>
      <c r="BIU198" s="32"/>
      <c r="BIV198" s="32"/>
      <c r="BIW198" s="32"/>
      <c r="BIX198" s="32"/>
      <c r="BIY198" s="32"/>
      <c r="BIZ198" s="32"/>
      <c r="BJA198" s="32"/>
      <c r="BJB198" s="32"/>
      <c r="BJC198" s="32"/>
      <c r="BJD198" s="32"/>
      <c r="BJE198" s="32"/>
      <c r="BJF198" s="32"/>
      <c r="BJG198" s="32"/>
      <c r="BJH198" s="32"/>
      <c r="BJI198" s="32"/>
      <c r="BJJ198" s="32"/>
      <c r="BJK198" s="32"/>
      <c r="BJL198" s="32"/>
      <c r="BJM198" s="32"/>
      <c r="BJN198" s="32"/>
      <c r="BJO198" s="32"/>
      <c r="BJP198" s="32"/>
      <c r="BJQ198" s="32"/>
      <c r="BJR198" s="32"/>
      <c r="BJS198" s="32"/>
      <c r="BJT198" s="32"/>
      <c r="BJU198" s="32"/>
      <c r="BJV198" s="32"/>
      <c r="BJW198" s="32"/>
      <c r="BJX198" s="32"/>
      <c r="BJY198" s="32"/>
      <c r="BJZ198" s="32"/>
      <c r="BKA198" s="32"/>
      <c r="BKB198" s="32"/>
      <c r="BKC198" s="32"/>
      <c r="BKD198" s="32"/>
      <c r="BKE198" s="32"/>
      <c r="BKF198" s="32"/>
      <c r="BKG198" s="32"/>
      <c r="BKH198" s="32"/>
      <c r="BKI198" s="32"/>
      <c r="BKJ198" s="32"/>
      <c r="BKK198" s="32"/>
      <c r="BKL198" s="32"/>
      <c r="BKM198" s="32"/>
      <c r="BKN198" s="32"/>
      <c r="BKO198" s="32"/>
      <c r="BKP198" s="32"/>
      <c r="BKQ198" s="32"/>
      <c r="BKR198" s="32"/>
      <c r="BKS198" s="32"/>
      <c r="BKT198" s="32"/>
      <c r="BKU198" s="32"/>
      <c r="BKV198" s="32"/>
      <c r="BKW198" s="32"/>
      <c r="BKX198" s="32"/>
      <c r="BKY198" s="32"/>
      <c r="BKZ198" s="32"/>
      <c r="BLA198" s="32"/>
      <c r="BLB198" s="32"/>
      <c r="BLC198" s="32"/>
      <c r="BLD198" s="32"/>
      <c r="BLE198" s="32"/>
      <c r="BLF198" s="32"/>
      <c r="BLG198" s="32"/>
      <c r="BLH198" s="32"/>
      <c r="BLI198" s="32"/>
      <c r="BLJ198" s="32"/>
      <c r="BLK198" s="32"/>
      <c r="BLL198" s="32"/>
      <c r="BLM198" s="32"/>
      <c r="BLN198" s="32"/>
      <c r="BLO198" s="32"/>
      <c r="BLP198" s="32"/>
      <c r="BLQ198" s="32"/>
      <c r="BLR198" s="32"/>
      <c r="BLS198" s="32"/>
      <c r="BLT198" s="32"/>
      <c r="BLU198" s="32"/>
      <c r="BLV198" s="32"/>
      <c r="BLW198" s="32"/>
      <c r="BLX198" s="32"/>
      <c r="BLY198" s="32"/>
      <c r="BLZ198" s="32"/>
      <c r="BMA198" s="32"/>
      <c r="BMB198" s="32"/>
      <c r="BMC198" s="32"/>
      <c r="BMD198" s="32"/>
      <c r="BME198" s="32"/>
      <c r="BMF198" s="32"/>
      <c r="BMG198" s="32"/>
      <c r="BMH198" s="32"/>
      <c r="BMI198" s="32"/>
      <c r="BMJ198" s="32"/>
      <c r="BMK198" s="32"/>
      <c r="BML198" s="32"/>
      <c r="BMM198" s="32"/>
      <c r="BMN198" s="32"/>
      <c r="BMO198" s="32"/>
      <c r="BMP198" s="32"/>
      <c r="BMQ198" s="32"/>
      <c r="BMR198" s="32"/>
      <c r="BMS198" s="32"/>
      <c r="BMT198" s="32"/>
      <c r="BMU198" s="32"/>
      <c r="BMV198" s="32"/>
      <c r="BMW198" s="32"/>
      <c r="BMX198" s="32"/>
      <c r="BMY198" s="32"/>
      <c r="BMZ198" s="32"/>
      <c r="BNA198" s="32"/>
      <c r="BNB198" s="32"/>
      <c r="BNC198" s="32"/>
      <c r="BND198" s="32"/>
      <c r="BNE198" s="32"/>
      <c r="BNF198" s="32"/>
      <c r="BNG198" s="32"/>
      <c r="BNH198" s="32"/>
      <c r="BNI198" s="32"/>
      <c r="BNJ198" s="32"/>
      <c r="BNK198" s="32"/>
      <c r="BNL198" s="32"/>
      <c r="BNM198" s="32"/>
      <c r="BNN198" s="32"/>
      <c r="BNO198" s="32"/>
      <c r="BNP198" s="32"/>
      <c r="BNQ198" s="32"/>
      <c r="BNR198" s="32"/>
      <c r="BNS198" s="32"/>
      <c r="BNT198" s="32"/>
      <c r="BNU198" s="32"/>
      <c r="BNV198" s="32"/>
      <c r="BNW198" s="32"/>
      <c r="BNX198" s="32"/>
      <c r="BNY198" s="32"/>
      <c r="BNZ198" s="32"/>
      <c r="BOA198" s="32"/>
      <c r="BOB198" s="32"/>
      <c r="BOC198" s="32"/>
      <c r="BOD198" s="32"/>
      <c r="BOE198" s="32"/>
      <c r="BOF198" s="32"/>
      <c r="BOG198" s="32"/>
      <c r="BOH198" s="32"/>
      <c r="BOI198" s="32"/>
      <c r="BOJ198" s="32"/>
      <c r="BOK198" s="32"/>
      <c r="BOL198" s="32"/>
      <c r="BOM198" s="32"/>
      <c r="BON198" s="32"/>
      <c r="BOO198" s="32"/>
      <c r="BOP198" s="32"/>
      <c r="BOQ198" s="32"/>
      <c r="BOR198" s="32"/>
      <c r="BOS198" s="32"/>
      <c r="BOT198" s="32"/>
      <c r="BOU198" s="32"/>
      <c r="BOV198" s="32"/>
      <c r="BOW198" s="32"/>
      <c r="BOX198" s="32"/>
      <c r="BOY198" s="32"/>
      <c r="BOZ198" s="32"/>
      <c r="BPA198" s="32"/>
      <c r="BPB198" s="32"/>
      <c r="BPC198" s="32"/>
      <c r="BPD198" s="32"/>
      <c r="BPE198" s="32"/>
      <c r="BPF198" s="32"/>
      <c r="BPG198" s="32"/>
      <c r="BPH198" s="32"/>
      <c r="BPI198" s="32"/>
      <c r="BPJ198" s="32"/>
      <c r="BPK198" s="32"/>
      <c r="BPL198" s="32"/>
      <c r="BPM198" s="32"/>
      <c r="BPN198" s="32"/>
      <c r="BPO198" s="32"/>
      <c r="BPP198" s="32"/>
      <c r="BPQ198" s="32"/>
      <c r="BPR198" s="32"/>
      <c r="BPS198" s="32"/>
      <c r="BPT198" s="32"/>
      <c r="BPU198" s="32"/>
      <c r="BPV198" s="32"/>
      <c r="BPW198" s="32"/>
      <c r="BPX198" s="32"/>
      <c r="BPY198" s="32"/>
      <c r="BPZ198" s="32"/>
      <c r="BQA198" s="32"/>
      <c r="BQB198" s="32"/>
      <c r="BQC198" s="32"/>
      <c r="BQD198" s="32"/>
      <c r="BQE198" s="32"/>
      <c r="BQF198" s="32"/>
      <c r="BQG198" s="32"/>
      <c r="BQH198" s="32"/>
      <c r="BQI198" s="32"/>
      <c r="BQJ198" s="32"/>
      <c r="BQK198" s="32"/>
      <c r="BQL198" s="32"/>
      <c r="BQM198" s="32"/>
      <c r="BQN198" s="32"/>
      <c r="BQO198" s="32"/>
      <c r="BQP198" s="32"/>
      <c r="BQQ198" s="32"/>
      <c r="BQR198" s="32"/>
      <c r="BQS198" s="32"/>
      <c r="BQT198" s="32"/>
      <c r="BQU198" s="32"/>
      <c r="BQV198" s="32"/>
      <c r="BQW198" s="32"/>
      <c r="BQX198" s="32"/>
      <c r="BQY198" s="32"/>
      <c r="BQZ198" s="32"/>
      <c r="BRA198" s="32"/>
      <c r="BRB198" s="32"/>
      <c r="BRC198" s="32"/>
      <c r="BRD198" s="32"/>
      <c r="BRE198" s="32"/>
      <c r="BRF198" s="32"/>
      <c r="BRG198" s="32"/>
      <c r="BRH198" s="32"/>
      <c r="BRI198" s="32"/>
      <c r="BRJ198" s="32"/>
      <c r="BRK198" s="32"/>
      <c r="BRL198" s="32"/>
      <c r="BRM198" s="32"/>
      <c r="BRN198" s="32"/>
      <c r="BRO198" s="32"/>
      <c r="BRP198" s="32"/>
      <c r="BRQ198" s="32"/>
      <c r="BRR198" s="32"/>
      <c r="BRS198" s="32"/>
      <c r="BRT198" s="32"/>
      <c r="BRU198" s="32"/>
      <c r="BRV198" s="32"/>
      <c r="BRW198" s="32"/>
      <c r="BRX198" s="32"/>
      <c r="BRY198" s="32"/>
      <c r="BRZ198" s="32"/>
      <c r="BSA198" s="32"/>
      <c r="BSB198" s="32"/>
    </row>
    <row r="199" spans="1:1848" s="32" customFormat="1" x14ac:dyDescent="0.2">
      <c r="A199" s="36" t="s">
        <v>13</v>
      </c>
      <c r="B199" s="30" t="s">
        <v>1</v>
      </c>
      <c r="C199" s="89">
        <v>89.5</v>
      </c>
      <c r="D199" s="89">
        <f>D198/C198*100</f>
        <v>102.25388834547937</v>
      </c>
      <c r="E199" s="89">
        <f>E198/D198*100</f>
        <v>100.16797230171026</v>
      </c>
      <c r="F199" s="89">
        <f t="shared" ref="F199" si="119">F198/E198*100</f>
        <v>111.04069227384581</v>
      </c>
      <c r="G199" s="89">
        <f>G198/F198*100</f>
        <v>112.13245491862824</v>
      </c>
      <c r="H199" s="89">
        <f>H198/G198*100</f>
        <v>109.85148819378911</v>
      </c>
      <c r="I199" s="89">
        <f>I198/G198*100</f>
        <v>109.98237019450374</v>
      </c>
      <c r="J199" s="89">
        <f>J198/H198*100</f>
        <v>106.7889724621329</v>
      </c>
      <c r="K199" s="89">
        <f>K198/I198*100</f>
        <v>106.89989611063444</v>
      </c>
      <c r="L199" s="89">
        <f>L198/J198*100</f>
        <v>112.66978170206782</v>
      </c>
      <c r="M199" s="89">
        <f>M198/K198*100</f>
        <v>112.75289491905805</v>
      </c>
      <c r="N199" s="35"/>
      <c r="O199" s="35"/>
    </row>
    <row r="200" spans="1:1848" s="32" customFormat="1" x14ac:dyDescent="0.2">
      <c r="A200" s="48" t="s">
        <v>122</v>
      </c>
      <c r="B200" s="30" t="s">
        <v>11</v>
      </c>
      <c r="C200" s="94">
        <v>22173.1</v>
      </c>
      <c r="D200" s="94">
        <v>34251.5</v>
      </c>
      <c r="E200" s="94">
        <v>40876</v>
      </c>
      <c r="F200" s="94">
        <v>56664.3</v>
      </c>
      <c r="G200" s="94">
        <v>63860</v>
      </c>
      <c r="H200" s="94">
        <v>70300</v>
      </c>
      <c r="I200" s="94">
        <v>70300</v>
      </c>
      <c r="J200" s="94">
        <v>75140</v>
      </c>
      <c r="K200" s="94">
        <v>75140</v>
      </c>
      <c r="L200" s="94">
        <v>85600</v>
      </c>
      <c r="M200" s="94">
        <v>85600</v>
      </c>
      <c r="N200" s="35"/>
      <c r="O200" s="35"/>
    </row>
    <row r="201" spans="1:1848" s="32" customFormat="1" x14ac:dyDescent="0.2">
      <c r="A201" s="48" t="s">
        <v>51</v>
      </c>
      <c r="B201" s="30" t="s">
        <v>11</v>
      </c>
      <c r="C201" s="94">
        <v>37736.699999999997</v>
      </c>
      <c r="D201" s="94">
        <v>27008.6</v>
      </c>
      <c r="E201" s="94">
        <v>20487</v>
      </c>
      <c r="F201" s="94">
        <v>11473.6</v>
      </c>
      <c r="G201" s="94">
        <v>12544.7</v>
      </c>
      <c r="H201" s="94">
        <v>13631.7</v>
      </c>
      <c r="I201" s="94">
        <v>13731.7</v>
      </c>
      <c r="J201" s="94">
        <v>14489.8</v>
      </c>
      <c r="K201" s="94">
        <v>14689.8</v>
      </c>
      <c r="L201" s="94">
        <v>15385.7</v>
      </c>
      <c r="M201" s="94">
        <v>15685.7</v>
      </c>
      <c r="N201" s="35"/>
      <c r="O201" s="35"/>
    </row>
    <row r="202" spans="1:1848" s="32" customFormat="1" ht="13.5" x14ac:dyDescent="0.2">
      <c r="A202" s="47" t="s">
        <v>37</v>
      </c>
      <c r="B202" s="30" t="s">
        <v>11</v>
      </c>
      <c r="C202" s="89">
        <f t="shared" ref="C202:M202" si="120">C204+C207</f>
        <v>530.20000000000005</v>
      </c>
      <c r="D202" s="89">
        <f t="shared" si="120"/>
        <v>10205</v>
      </c>
      <c r="E202" s="89">
        <f t="shared" si="120"/>
        <v>10115.299999999999</v>
      </c>
      <c r="F202" s="89">
        <f>F204+F207</f>
        <v>14740</v>
      </c>
      <c r="G202" s="89">
        <f t="shared" si="120"/>
        <v>16290</v>
      </c>
      <c r="H202" s="89">
        <f t="shared" si="120"/>
        <v>17230.400000000001</v>
      </c>
      <c r="I202" s="89">
        <f t="shared" si="120"/>
        <v>17230.400000000001</v>
      </c>
      <c r="J202" s="89">
        <f t="shared" si="120"/>
        <v>18658.599999999999</v>
      </c>
      <c r="K202" s="89">
        <f t="shared" si="120"/>
        <v>18658.599999999999</v>
      </c>
      <c r="L202" s="89">
        <f t="shared" si="120"/>
        <v>19493.900000000001</v>
      </c>
      <c r="M202" s="89">
        <f t="shared" si="120"/>
        <v>19493.900000000001</v>
      </c>
      <c r="N202" s="31"/>
      <c r="O202" s="31"/>
    </row>
    <row r="203" spans="1:1848" s="32" customFormat="1" x14ac:dyDescent="0.2">
      <c r="A203" s="36" t="s">
        <v>13</v>
      </c>
      <c r="B203" s="30" t="s">
        <v>1</v>
      </c>
      <c r="C203" s="89">
        <v>60.8</v>
      </c>
      <c r="D203" s="89">
        <f>D202/C202*100</f>
        <v>1924.7453791022256</v>
      </c>
      <c r="E203" s="89">
        <f>E202/D202*100</f>
        <v>99.121019108280251</v>
      </c>
      <c r="F203" s="89">
        <f t="shared" ref="F203" si="121">F202/E202*100</f>
        <v>145.71985012802389</v>
      </c>
      <c r="G203" s="89">
        <f>G202/F202*100</f>
        <v>110.51560379918588</v>
      </c>
      <c r="H203" s="89">
        <f>H202/G202*100</f>
        <v>105.77286678944138</v>
      </c>
      <c r="I203" s="89">
        <f>I202/G202*100</f>
        <v>105.77286678944138</v>
      </c>
      <c r="J203" s="89">
        <f>J202/H202*100</f>
        <v>108.28883833224995</v>
      </c>
      <c r="K203" s="89">
        <f>K202/I202*100</f>
        <v>108.28883833224995</v>
      </c>
      <c r="L203" s="89">
        <f>L202/J202*100</f>
        <v>104.47675602671156</v>
      </c>
      <c r="M203" s="89">
        <f>M202/K202*100</f>
        <v>104.47675602671156</v>
      </c>
      <c r="N203" s="31"/>
      <c r="O203" s="31"/>
    </row>
    <row r="204" spans="1:1848" s="84" customFormat="1" ht="38.25" x14ac:dyDescent="0.2">
      <c r="A204" s="29" t="s">
        <v>53</v>
      </c>
      <c r="B204" s="30" t="s">
        <v>11</v>
      </c>
      <c r="C204" s="89">
        <v>0</v>
      </c>
      <c r="D204" s="89">
        <v>9665.7999999999993</v>
      </c>
      <c r="E204" s="89">
        <f>E206</f>
        <v>9575.2999999999993</v>
      </c>
      <c r="F204" s="89">
        <f>F206</f>
        <v>10100</v>
      </c>
      <c r="G204" s="89">
        <f>SUM(G206)</f>
        <v>11121</v>
      </c>
      <c r="H204" s="89">
        <f t="shared" ref="H204:M204" si="122">SUM(H206)</f>
        <v>11643</v>
      </c>
      <c r="I204" s="89">
        <f t="shared" si="122"/>
        <v>11643</v>
      </c>
      <c r="J204" s="89">
        <f t="shared" si="122"/>
        <v>12785</v>
      </c>
      <c r="K204" s="89">
        <f t="shared" si="122"/>
        <v>12785</v>
      </c>
      <c r="L204" s="89">
        <f t="shared" si="122"/>
        <v>13244</v>
      </c>
      <c r="M204" s="89">
        <f t="shared" si="122"/>
        <v>13244</v>
      </c>
      <c r="N204" s="31"/>
      <c r="O204" s="31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32"/>
      <c r="CH204" s="32"/>
      <c r="CI204" s="32"/>
      <c r="CJ204" s="32"/>
      <c r="CK204" s="32"/>
      <c r="CL204" s="32"/>
      <c r="CM204" s="32"/>
      <c r="CN204" s="32"/>
      <c r="CO204" s="32"/>
      <c r="CP204" s="32"/>
      <c r="CQ204" s="32"/>
      <c r="CR204" s="32"/>
      <c r="CS204" s="32"/>
      <c r="CT204" s="32"/>
      <c r="CU204" s="32"/>
      <c r="CV204" s="32"/>
      <c r="CW204" s="32"/>
      <c r="CX204" s="32"/>
      <c r="CY204" s="32"/>
      <c r="CZ204" s="32"/>
      <c r="DA204" s="32"/>
      <c r="DB204" s="32"/>
      <c r="DC204" s="32"/>
      <c r="DD204" s="32"/>
      <c r="DE204" s="32"/>
      <c r="DF204" s="32"/>
      <c r="DG204" s="32"/>
      <c r="DH204" s="32"/>
      <c r="DI204" s="32"/>
      <c r="DJ204" s="32"/>
      <c r="DK204" s="32"/>
      <c r="DL204" s="32"/>
      <c r="DM204" s="32"/>
      <c r="DN204" s="32"/>
      <c r="DO204" s="32"/>
      <c r="DP204" s="32"/>
      <c r="DQ204" s="32"/>
      <c r="DR204" s="32"/>
      <c r="DS204" s="32"/>
      <c r="DT204" s="32"/>
      <c r="DU204" s="32"/>
      <c r="DV204" s="32"/>
      <c r="DW204" s="32"/>
      <c r="DX204" s="32"/>
      <c r="DY204" s="32"/>
      <c r="DZ204" s="32"/>
      <c r="EA204" s="32"/>
      <c r="EB204" s="32"/>
      <c r="EC204" s="32"/>
      <c r="ED204" s="32"/>
      <c r="EE204" s="32"/>
      <c r="EF204" s="32"/>
      <c r="EG204" s="32"/>
      <c r="EH204" s="32"/>
      <c r="EI204" s="32"/>
      <c r="EJ204" s="32"/>
      <c r="EK204" s="32"/>
      <c r="EL204" s="32"/>
      <c r="EM204" s="32"/>
      <c r="EN204" s="32"/>
      <c r="EO204" s="32"/>
      <c r="EP204" s="32"/>
      <c r="EQ204" s="32"/>
      <c r="ER204" s="32"/>
      <c r="ES204" s="32"/>
      <c r="ET204" s="32"/>
      <c r="EU204" s="32"/>
      <c r="EV204" s="32"/>
      <c r="EW204" s="32"/>
      <c r="EX204" s="32"/>
      <c r="EY204" s="32"/>
      <c r="EZ204" s="32"/>
      <c r="FA204" s="32"/>
      <c r="FB204" s="32"/>
      <c r="FC204" s="32"/>
      <c r="FD204" s="32"/>
      <c r="FE204" s="32"/>
      <c r="FF204" s="32"/>
      <c r="FG204" s="32"/>
      <c r="FH204" s="32"/>
      <c r="FI204" s="32"/>
      <c r="FJ204" s="32"/>
      <c r="FK204" s="32"/>
      <c r="FL204" s="32"/>
      <c r="FM204" s="32"/>
      <c r="FN204" s="32"/>
      <c r="FO204" s="32"/>
      <c r="FP204" s="32"/>
      <c r="FQ204" s="32"/>
      <c r="FR204" s="32"/>
      <c r="FS204" s="32"/>
      <c r="FT204" s="32"/>
      <c r="FU204" s="32"/>
      <c r="FV204" s="32"/>
      <c r="FW204" s="32"/>
      <c r="FX204" s="32"/>
      <c r="FY204" s="32"/>
      <c r="FZ204" s="32"/>
      <c r="GA204" s="32"/>
      <c r="GB204" s="32"/>
      <c r="GC204" s="32"/>
      <c r="GD204" s="32"/>
      <c r="GE204" s="32"/>
      <c r="GF204" s="32"/>
      <c r="GG204" s="32"/>
      <c r="GH204" s="32"/>
      <c r="GI204" s="32"/>
      <c r="GJ204" s="32"/>
      <c r="GK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  <c r="IM204" s="32"/>
      <c r="IN204" s="32"/>
      <c r="IO204" s="32"/>
      <c r="IP204" s="32"/>
      <c r="IQ204" s="32"/>
      <c r="IR204" s="32"/>
      <c r="IS204" s="32"/>
      <c r="IT204" s="32"/>
      <c r="IU204" s="32"/>
      <c r="IV204" s="32"/>
      <c r="IW204" s="32"/>
      <c r="IX204" s="32"/>
      <c r="IY204" s="32"/>
      <c r="IZ204" s="32"/>
      <c r="JA204" s="32"/>
      <c r="JB204" s="32"/>
      <c r="JC204" s="32"/>
      <c r="JD204" s="32"/>
      <c r="JE204" s="32"/>
      <c r="JF204" s="32"/>
      <c r="JG204" s="32"/>
      <c r="JH204" s="32"/>
      <c r="JI204" s="32"/>
      <c r="JJ204" s="32"/>
      <c r="JK204" s="32"/>
      <c r="JL204" s="32"/>
      <c r="JM204" s="32"/>
      <c r="JN204" s="32"/>
      <c r="JO204" s="32"/>
      <c r="JP204" s="32"/>
      <c r="JQ204" s="32"/>
      <c r="JR204" s="32"/>
      <c r="JS204" s="32"/>
      <c r="JT204" s="32"/>
      <c r="JU204" s="32"/>
      <c r="JV204" s="32"/>
      <c r="JW204" s="32"/>
      <c r="JX204" s="32"/>
      <c r="JY204" s="32"/>
      <c r="JZ204" s="32"/>
      <c r="KA204" s="32"/>
      <c r="KB204" s="32"/>
      <c r="KC204" s="32"/>
      <c r="KD204" s="32"/>
      <c r="KE204" s="32"/>
      <c r="KF204" s="32"/>
      <c r="KG204" s="32"/>
      <c r="KH204" s="32"/>
      <c r="KI204" s="32"/>
      <c r="KJ204" s="32"/>
      <c r="KK204" s="32"/>
      <c r="KL204" s="32"/>
      <c r="KM204" s="32"/>
      <c r="KN204" s="32"/>
      <c r="KO204" s="32"/>
      <c r="KP204" s="32"/>
      <c r="KQ204" s="32"/>
      <c r="KR204" s="32"/>
      <c r="KS204" s="32"/>
      <c r="KT204" s="32"/>
      <c r="KU204" s="32"/>
      <c r="KV204" s="32"/>
      <c r="KW204" s="32"/>
      <c r="KX204" s="32"/>
      <c r="KY204" s="32"/>
      <c r="KZ204" s="32"/>
      <c r="LA204" s="32"/>
      <c r="LB204" s="32"/>
      <c r="LC204" s="32"/>
      <c r="LD204" s="32"/>
      <c r="LE204" s="32"/>
      <c r="LF204" s="32"/>
      <c r="LG204" s="32"/>
      <c r="LH204" s="32"/>
      <c r="LI204" s="32"/>
      <c r="LJ204" s="32"/>
      <c r="LK204" s="32"/>
      <c r="LL204" s="32"/>
      <c r="LM204" s="32"/>
      <c r="LN204" s="32"/>
      <c r="LO204" s="32"/>
      <c r="LP204" s="32"/>
      <c r="LQ204" s="32"/>
      <c r="LR204" s="32"/>
      <c r="LS204" s="32"/>
      <c r="LT204" s="32"/>
      <c r="LU204" s="32"/>
      <c r="LV204" s="32"/>
      <c r="LW204" s="32"/>
      <c r="LX204" s="32"/>
      <c r="LY204" s="32"/>
      <c r="LZ204" s="32"/>
      <c r="MA204" s="32"/>
      <c r="MB204" s="32"/>
      <c r="MC204" s="32"/>
      <c r="MD204" s="32"/>
      <c r="ME204" s="32"/>
      <c r="MF204" s="32"/>
      <c r="MG204" s="32"/>
      <c r="MH204" s="32"/>
      <c r="MI204" s="32"/>
      <c r="MJ204" s="32"/>
      <c r="MK204" s="32"/>
      <c r="ML204" s="32"/>
      <c r="MM204" s="32"/>
      <c r="MN204" s="32"/>
      <c r="MO204" s="32"/>
      <c r="MP204" s="32"/>
      <c r="MQ204" s="32"/>
      <c r="MR204" s="32"/>
      <c r="MS204" s="32"/>
      <c r="MT204" s="32"/>
      <c r="MU204" s="32"/>
      <c r="MV204" s="32"/>
      <c r="MW204" s="32"/>
      <c r="MX204" s="32"/>
      <c r="MY204" s="32"/>
      <c r="MZ204" s="32"/>
      <c r="NA204" s="32"/>
      <c r="NB204" s="32"/>
      <c r="NC204" s="32"/>
      <c r="ND204" s="32"/>
      <c r="NE204" s="32"/>
      <c r="NF204" s="32"/>
      <c r="NG204" s="32"/>
      <c r="NH204" s="32"/>
      <c r="NI204" s="32"/>
      <c r="NJ204" s="32"/>
      <c r="NK204" s="32"/>
      <c r="NL204" s="32"/>
      <c r="NM204" s="32"/>
      <c r="NN204" s="32"/>
      <c r="NO204" s="32"/>
      <c r="NP204" s="32"/>
      <c r="NQ204" s="32"/>
      <c r="NR204" s="32"/>
      <c r="NS204" s="32"/>
      <c r="NT204" s="32"/>
      <c r="NU204" s="32"/>
      <c r="NV204" s="32"/>
      <c r="NW204" s="32"/>
      <c r="NX204" s="32"/>
      <c r="NY204" s="32"/>
      <c r="NZ204" s="32"/>
      <c r="OA204" s="32"/>
      <c r="OB204" s="32"/>
      <c r="OC204" s="32"/>
      <c r="OD204" s="32"/>
      <c r="OE204" s="32"/>
      <c r="OF204" s="32"/>
      <c r="OG204" s="32"/>
      <c r="OH204" s="32"/>
      <c r="OI204" s="32"/>
      <c r="OJ204" s="32"/>
      <c r="OK204" s="32"/>
      <c r="OL204" s="32"/>
      <c r="OM204" s="32"/>
      <c r="ON204" s="32"/>
      <c r="OO204" s="32"/>
      <c r="OP204" s="32"/>
      <c r="OQ204" s="32"/>
      <c r="OR204" s="32"/>
      <c r="OS204" s="32"/>
      <c r="OT204" s="32"/>
      <c r="OU204" s="32"/>
      <c r="OV204" s="32"/>
      <c r="OW204" s="32"/>
      <c r="OX204" s="32"/>
      <c r="OY204" s="32"/>
      <c r="OZ204" s="32"/>
      <c r="PA204" s="32"/>
      <c r="PB204" s="32"/>
      <c r="PC204" s="32"/>
      <c r="PD204" s="32"/>
      <c r="PE204" s="32"/>
      <c r="PF204" s="32"/>
      <c r="PG204" s="32"/>
      <c r="PH204" s="32"/>
      <c r="PI204" s="32"/>
      <c r="PJ204" s="32"/>
      <c r="PK204" s="32"/>
      <c r="PL204" s="32"/>
      <c r="PM204" s="32"/>
      <c r="PN204" s="32"/>
      <c r="PO204" s="32"/>
      <c r="PP204" s="32"/>
      <c r="PQ204" s="32"/>
      <c r="PR204" s="32"/>
      <c r="PS204" s="32"/>
      <c r="PT204" s="32"/>
      <c r="PU204" s="32"/>
      <c r="PV204" s="32"/>
      <c r="PW204" s="32"/>
      <c r="PX204" s="32"/>
      <c r="PY204" s="32"/>
      <c r="PZ204" s="32"/>
      <c r="QA204" s="32"/>
      <c r="QB204" s="32"/>
      <c r="QC204" s="32"/>
      <c r="QD204" s="32"/>
      <c r="QE204" s="32"/>
      <c r="QF204" s="32"/>
      <c r="QG204" s="32"/>
      <c r="QH204" s="32"/>
      <c r="QI204" s="32"/>
      <c r="QJ204" s="32"/>
      <c r="QK204" s="32"/>
      <c r="QL204" s="32"/>
      <c r="QM204" s="32"/>
      <c r="QN204" s="32"/>
      <c r="QO204" s="32"/>
      <c r="QP204" s="32"/>
      <c r="QQ204" s="32"/>
      <c r="QR204" s="32"/>
      <c r="QS204" s="32"/>
      <c r="QT204" s="32"/>
      <c r="QU204" s="32"/>
      <c r="QV204" s="32"/>
      <c r="QW204" s="32"/>
      <c r="QX204" s="32"/>
      <c r="QY204" s="32"/>
      <c r="QZ204" s="32"/>
      <c r="RA204" s="32"/>
      <c r="RB204" s="32"/>
      <c r="RC204" s="32"/>
      <c r="RD204" s="32"/>
      <c r="RE204" s="32"/>
      <c r="RF204" s="32"/>
      <c r="RG204" s="32"/>
      <c r="RH204" s="32"/>
      <c r="RI204" s="32"/>
      <c r="RJ204" s="32"/>
      <c r="RK204" s="32"/>
      <c r="RL204" s="32"/>
      <c r="RM204" s="32"/>
      <c r="RN204" s="32"/>
      <c r="RO204" s="32"/>
      <c r="RP204" s="32"/>
      <c r="RQ204" s="32"/>
      <c r="RR204" s="32"/>
      <c r="RS204" s="32"/>
      <c r="RT204" s="32"/>
      <c r="RU204" s="32"/>
      <c r="RV204" s="32"/>
      <c r="RW204" s="32"/>
      <c r="RX204" s="32"/>
      <c r="RY204" s="32"/>
      <c r="RZ204" s="32"/>
      <c r="SA204" s="32"/>
      <c r="SB204" s="32"/>
      <c r="SC204" s="32"/>
      <c r="SD204" s="32"/>
      <c r="SE204" s="32"/>
      <c r="SF204" s="32"/>
      <c r="SG204" s="32"/>
      <c r="SH204" s="32"/>
      <c r="SI204" s="32"/>
      <c r="SJ204" s="32"/>
      <c r="SK204" s="32"/>
      <c r="SL204" s="32"/>
      <c r="SM204" s="32"/>
      <c r="SN204" s="32"/>
      <c r="SO204" s="32"/>
      <c r="SP204" s="32"/>
      <c r="SQ204" s="32"/>
      <c r="SR204" s="32"/>
      <c r="SS204" s="32"/>
      <c r="ST204" s="32"/>
      <c r="SU204" s="32"/>
      <c r="SV204" s="32"/>
      <c r="SW204" s="32"/>
      <c r="SX204" s="32"/>
      <c r="SY204" s="32"/>
      <c r="SZ204" s="32"/>
      <c r="TA204" s="32"/>
      <c r="TB204" s="32"/>
      <c r="TC204" s="32"/>
      <c r="TD204" s="32"/>
      <c r="TE204" s="32"/>
      <c r="TF204" s="32"/>
      <c r="TG204" s="32"/>
      <c r="TH204" s="32"/>
      <c r="TI204" s="32"/>
      <c r="TJ204" s="32"/>
      <c r="TK204" s="32"/>
      <c r="TL204" s="32"/>
      <c r="TM204" s="32"/>
      <c r="TN204" s="32"/>
      <c r="TO204" s="32"/>
      <c r="TP204" s="32"/>
      <c r="TQ204" s="32"/>
      <c r="TR204" s="32"/>
      <c r="TS204" s="32"/>
      <c r="TT204" s="32"/>
      <c r="TU204" s="32"/>
      <c r="TV204" s="32"/>
      <c r="TW204" s="32"/>
      <c r="TX204" s="32"/>
      <c r="TY204" s="32"/>
      <c r="TZ204" s="32"/>
      <c r="UA204" s="32"/>
      <c r="UB204" s="32"/>
      <c r="UC204" s="32"/>
      <c r="UD204" s="32"/>
      <c r="UE204" s="32"/>
      <c r="UF204" s="32"/>
      <c r="UG204" s="32"/>
      <c r="UH204" s="32"/>
      <c r="UI204" s="32"/>
      <c r="UJ204" s="32"/>
      <c r="UK204" s="32"/>
      <c r="UL204" s="32"/>
      <c r="UM204" s="32"/>
      <c r="UN204" s="32"/>
      <c r="UO204" s="32"/>
      <c r="UP204" s="32"/>
      <c r="UQ204" s="32"/>
      <c r="UR204" s="32"/>
      <c r="US204" s="32"/>
      <c r="UT204" s="32"/>
      <c r="UU204" s="32"/>
      <c r="UV204" s="32"/>
      <c r="UW204" s="32"/>
      <c r="UX204" s="32"/>
      <c r="UY204" s="32"/>
      <c r="UZ204" s="32"/>
      <c r="VA204" s="32"/>
      <c r="VB204" s="32"/>
      <c r="VC204" s="32"/>
      <c r="VD204" s="32"/>
      <c r="VE204" s="32"/>
      <c r="VF204" s="32"/>
      <c r="VG204" s="32"/>
      <c r="VH204" s="32"/>
      <c r="VI204" s="32"/>
      <c r="VJ204" s="32"/>
      <c r="VK204" s="32"/>
      <c r="VL204" s="32"/>
      <c r="VM204" s="32"/>
      <c r="VN204" s="32"/>
      <c r="VO204" s="32"/>
      <c r="VP204" s="32"/>
      <c r="VQ204" s="32"/>
      <c r="VR204" s="32"/>
      <c r="VS204" s="32"/>
      <c r="VT204" s="32"/>
      <c r="VU204" s="32"/>
      <c r="VV204" s="32"/>
      <c r="VW204" s="32"/>
      <c r="VX204" s="32"/>
      <c r="VY204" s="32"/>
      <c r="VZ204" s="32"/>
      <c r="WA204" s="32"/>
      <c r="WB204" s="32"/>
      <c r="WC204" s="32"/>
      <c r="WD204" s="32"/>
      <c r="WE204" s="32"/>
      <c r="WF204" s="32"/>
      <c r="WG204" s="32"/>
      <c r="WH204" s="32"/>
      <c r="WI204" s="32"/>
      <c r="WJ204" s="32"/>
      <c r="WK204" s="32"/>
      <c r="WL204" s="32"/>
      <c r="WM204" s="32"/>
      <c r="WN204" s="32"/>
      <c r="WO204" s="32"/>
      <c r="WP204" s="32"/>
      <c r="WQ204" s="32"/>
      <c r="WR204" s="32"/>
      <c r="WS204" s="32"/>
      <c r="WT204" s="32"/>
      <c r="WU204" s="32"/>
      <c r="WV204" s="32"/>
      <c r="WW204" s="32"/>
      <c r="WX204" s="32"/>
      <c r="WY204" s="32"/>
      <c r="WZ204" s="32"/>
      <c r="XA204" s="32"/>
      <c r="XB204" s="32"/>
      <c r="XC204" s="32"/>
      <c r="XD204" s="32"/>
      <c r="XE204" s="32"/>
      <c r="XF204" s="32"/>
      <c r="XG204" s="32"/>
      <c r="XH204" s="32"/>
      <c r="XI204" s="32"/>
      <c r="XJ204" s="32"/>
      <c r="XK204" s="32"/>
      <c r="XL204" s="32"/>
      <c r="XM204" s="32"/>
      <c r="XN204" s="32"/>
      <c r="XO204" s="32"/>
      <c r="XP204" s="32"/>
      <c r="XQ204" s="32"/>
      <c r="XR204" s="32"/>
      <c r="XS204" s="32"/>
      <c r="XT204" s="32"/>
      <c r="XU204" s="32"/>
      <c r="XV204" s="32"/>
      <c r="XW204" s="32"/>
      <c r="XX204" s="32"/>
      <c r="XY204" s="32"/>
      <c r="XZ204" s="32"/>
      <c r="YA204" s="32"/>
      <c r="YB204" s="32"/>
      <c r="YC204" s="32"/>
      <c r="YD204" s="32"/>
      <c r="YE204" s="32"/>
      <c r="YF204" s="32"/>
      <c r="YG204" s="32"/>
      <c r="YH204" s="32"/>
      <c r="YI204" s="32"/>
      <c r="YJ204" s="32"/>
      <c r="YK204" s="32"/>
      <c r="YL204" s="32"/>
      <c r="YM204" s="32"/>
      <c r="YN204" s="32"/>
      <c r="YO204" s="32"/>
      <c r="YP204" s="32"/>
      <c r="YQ204" s="32"/>
      <c r="YR204" s="32"/>
      <c r="YS204" s="32"/>
      <c r="YT204" s="32"/>
      <c r="YU204" s="32"/>
      <c r="YV204" s="32"/>
      <c r="YW204" s="32"/>
      <c r="YX204" s="32"/>
      <c r="YY204" s="32"/>
      <c r="YZ204" s="32"/>
      <c r="ZA204" s="32"/>
      <c r="ZB204" s="32"/>
      <c r="ZC204" s="32"/>
      <c r="ZD204" s="32"/>
      <c r="ZE204" s="32"/>
      <c r="ZF204" s="32"/>
      <c r="ZG204" s="32"/>
      <c r="ZH204" s="32"/>
      <c r="ZI204" s="32"/>
      <c r="ZJ204" s="32"/>
      <c r="ZK204" s="32"/>
      <c r="ZL204" s="32"/>
      <c r="ZM204" s="32"/>
      <c r="ZN204" s="32"/>
      <c r="ZO204" s="32"/>
      <c r="ZP204" s="32"/>
      <c r="ZQ204" s="32"/>
      <c r="ZR204" s="32"/>
      <c r="ZS204" s="32"/>
      <c r="ZT204" s="32"/>
      <c r="ZU204" s="32"/>
      <c r="ZV204" s="32"/>
      <c r="ZW204" s="32"/>
      <c r="ZX204" s="32"/>
      <c r="ZY204" s="32"/>
      <c r="ZZ204" s="32"/>
      <c r="AAA204" s="32"/>
      <c r="AAB204" s="32"/>
      <c r="AAC204" s="32"/>
      <c r="AAD204" s="32"/>
      <c r="AAE204" s="32"/>
      <c r="AAF204" s="32"/>
      <c r="AAG204" s="32"/>
      <c r="AAH204" s="32"/>
      <c r="AAI204" s="32"/>
      <c r="AAJ204" s="32"/>
      <c r="AAK204" s="32"/>
      <c r="AAL204" s="32"/>
      <c r="AAM204" s="32"/>
      <c r="AAN204" s="32"/>
      <c r="AAO204" s="32"/>
      <c r="AAP204" s="32"/>
      <c r="AAQ204" s="32"/>
      <c r="AAR204" s="32"/>
      <c r="AAS204" s="32"/>
      <c r="AAT204" s="32"/>
      <c r="AAU204" s="32"/>
      <c r="AAV204" s="32"/>
      <c r="AAW204" s="32"/>
      <c r="AAX204" s="32"/>
      <c r="AAY204" s="32"/>
      <c r="AAZ204" s="32"/>
      <c r="ABA204" s="32"/>
      <c r="ABB204" s="32"/>
      <c r="ABC204" s="32"/>
      <c r="ABD204" s="32"/>
      <c r="ABE204" s="32"/>
      <c r="ABF204" s="32"/>
      <c r="ABG204" s="32"/>
      <c r="ABH204" s="32"/>
      <c r="ABI204" s="32"/>
      <c r="ABJ204" s="32"/>
      <c r="ABK204" s="32"/>
      <c r="ABL204" s="32"/>
      <c r="ABM204" s="32"/>
      <c r="ABN204" s="32"/>
      <c r="ABO204" s="32"/>
      <c r="ABP204" s="32"/>
      <c r="ABQ204" s="32"/>
      <c r="ABR204" s="32"/>
      <c r="ABS204" s="32"/>
      <c r="ABT204" s="32"/>
      <c r="ABU204" s="32"/>
      <c r="ABV204" s="32"/>
      <c r="ABW204" s="32"/>
      <c r="ABX204" s="32"/>
      <c r="ABY204" s="32"/>
      <c r="ABZ204" s="32"/>
      <c r="ACA204" s="32"/>
      <c r="ACB204" s="32"/>
      <c r="ACC204" s="32"/>
      <c r="ACD204" s="32"/>
      <c r="ACE204" s="32"/>
      <c r="ACF204" s="32"/>
      <c r="ACG204" s="32"/>
      <c r="ACH204" s="32"/>
      <c r="ACI204" s="32"/>
      <c r="ACJ204" s="32"/>
      <c r="ACK204" s="32"/>
      <c r="ACL204" s="32"/>
      <c r="ACM204" s="32"/>
      <c r="ACN204" s="32"/>
      <c r="ACO204" s="32"/>
      <c r="ACP204" s="32"/>
      <c r="ACQ204" s="32"/>
      <c r="ACR204" s="32"/>
      <c r="ACS204" s="32"/>
      <c r="ACT204" s="32"/>
      <c r="ACU204" s="32"/>
      <c r="ACV204" s="32"/>
      <c r="ACW204" s="32"/>
      <c r="ACX204" s="32"/>
      <c r="ACY204" s="32"/>
      <c r="ACZ204" s="32"/>
      <c r="ADA204" s="32"/>
      <c r="ADB204" s="32"/>
      <c r="ADC204" s="32"/>
      <c r="ADD204" s="32"/>
      <c r="ADE204" s="32"/>
      <c r="ADF204" s="32"/>
      <c r="ADG204" s="32"/>
      <c r="ADH204" s="32"/>
      <c r="ADI204" s="32"/>
      <c r="ADJ204" s="32"/>
      <c r="ADK204" s="32"/>
      <c r="ADL204" s="32"/>
      <c r="ADM204" s="32"/>
      <c r="ADN204" s="32"/>
      <c r="ADO204" s="32"/>
      <c r="ADP204" s="32"/>
      <c r="ADQ204" s="32"/>
      <c r="ADR204" s="32"/>
      <c r="ADS204" s="32"/>
      <c r="ADT204" s="32"/>
      <c r="ADU204" s="32"/>
      <c r="ADV204" s="32"/>
      <c r="ADW204" s="32"/>
      <c r="ADX204" s="32"/>
      <c r="ADY204" s="32"/>
      <c r="ADZ204" s="32"/>
      <c r="AEA204" s="32"/>
      <c r="AEB204" s="32"/>
      <c r="AEC204" s="32"/>
      <c r="AED204" s="32"/>
      <c r="AEE204" s="32"/>
      <c r="AEF204" s="32"/>
      <c r="AEG204" s="32"/>
      <c r="AEH204" s="32"/>
      <c r="AEI204" s="32"/>
      <c r="AEJ204" s="32"/>
      <c r="AEK204" s="32"/>
      <c r="AEL204" s="32"/>
      <c r="AEM204" s="32"/>
      <c r="AEN204" s="32"/>
      <c r="AEO204" s="32"/>
      <c r="AEP204" s="32"/>
      <c r="AEQ204" s="32"/>
      <c r="AER204" s="32"/>
      <c r="AES204" s="32"/>
      <c r="AET204" s="32"/>
      <c r="AEU204" s="32"/>
      <c r="AEV204" s="32"/>
      <c r="AEW204" s="32"/>
      <c r="AEX204" s="32"/>
      <c r="AEY204" s="32"/>
      <c r="AEZ204" s="32"/>
      <c r="AFA204" s="32"/>
      <c r="AFB204" s="32"/>
      <c r="AFC204" s="32"/>
      <c r="AFD204" s="32"/>
      <c r="AFE204" s="32"/>
      <c r="AFF204" s="32"/>
      <c r="AFG204" s="32"/>
      <c r="AFH204" s="32"/>
      <c r="AFI204" s="32"/>
      <c r="AFJ204" s="32"/>
      <c r="AFK204" s="32"/>
      <c r="AFL204" s="32"/>
      <c r="AFM204" s="32"/>
      <c r="AFN204" s="32"/>
      <c r="AFO204" s="32"/>
      <c r="AFP204" s="32"/>
      <c r="AFQ204" s="32"/>
      <c r="AFR204" s="32"/>
      <c r="AFS204" s="32"/>
      <c r="AFT204" s="32"/>
      <c r="AFU204" s="32"/>
      <c r="AFV204" s="32"/>
      <c r="AFW204" s="32"/>
      <c r="AFX204" s="32"/>
      <c r="AFY204" s="32"/>
      <c r="AFZ204" s="32"/>
      <c r="AGA204" s="32"/>
      <c r="AGB204" s="32"/>
      <c r="AGC204" s="32"/>
      <c r="AGD204" s="32"/>
      <c r="AGE204" s="32"/>
      <c r="AGF204" s="32"/>
      <c r="AGG204" s="32"/>
      <c r="AGH204" s="32"/>
      <c r="AGI204" s="32"/>
      <c r="AGJ204" s="32"/>
      <c r="AGK204" s="32"/>
      <c r="AGL204" s="32"/>
      <c r="AGM204" s="32"/>
      <c r="AGN204" s="32"/>
      <c r="AGO204" s="32"/>
      <c r="AGP204" s="32"/>
      <c r="AGQ204" s="32"/>
      <c r="AGR204" s="32"/>
      <c r="AGS204" s="32"/>
      <c r="AGT204" s="32"/>
      <c r="AGU204" s="32"/>
      <c r="AGV204" s="32"/>
      <c r="AGW204" s="32"/>
      <c r="AGX204" s="32"/>
      <c r="AGY204" s="32"/>
      <c r="AGZ204" s="32"/>
      <c r="AHA204" s="32"/>
      <c r="AHB204" s="32"/>
      <c r="AHC204" s="32"/>
      <c r="AHD204" s="32"/>
      <c r="AHE204" s="32"/>
      <c r="AHF204" s="32"/>
      <c r="AHG204" s="32"/>
      <c r="AHH204" s="32"/>
      <c r="AHI204" s="32"/>
      <c r="AHJ204" s="32"/>
      <c r="AHK204" s="32"/>
      <c r="AHL204" s="32"/>
      <c r="AHM204" s="32"/>
      <c r="AHN204" s="32"/>
      <c r="AHO204" s="32"/>
      <c r="AHP204" s="32"/>
      <c r="AHQ204" s="32"/>
      <c r="AHR204" s="32"/>
      <c r="AHS204" s="32"/>
      <c r="AHT204" s="32"/>
      <c r="AHU204" s="32"/>
      <c r="AHV204" s="32"/>
      <c r="AHW204" s="32"/>
      <c r="AHX204" s="32"/>
      <c r="AHY204" s="32"/>
      <c r="AHZ204" s="32"/>
      <c r="AIA204" s="32"/>
      <c r="AIB204" s="32"/>
      <c r="AIC204" s="32"/>
      <c r="AID204" s="32"/>
      <c r="AIE204" s="32"/>
      <c r="AIF204" s="32"/>
      <c r="AIG204" s="32"/>
      <c r="AIH204" s="32"/>
      <c r="AII204" s="32"/>
      <c r="AIJ204" s="32"/>
      <c r="AIK204" s="32"/>
      <c r="AIL204" s="32"/>
      <c r="AIM204" s="32"/>
      <c r="AIN204" s="32"/>
      <c r="AIO204" s="32"/>
      <c r="AIP204" s="32"/>
      <c r="AIQ204" s="32"/>
      <c r="AIR204" s="32"/>
      <c r="AIS204" s="32"/>
      <c r="AIT204" s="32"/>
      <c r="AIU204" s="32"/>
      <c r="AIV204" s="32"/>
      <c r="AIW204" s="32"/>
      <c r="AIX204" s="32"/>
      <c r="AIY204" s="32"/>
      <c r="AIZ204" s="32"/>
      <c r="AJA204" s="32"/>
      <c r="AJB204" s="32"/>
      <c r="AJC204" s="32"/>
      <c r="AJD204" s="32"/>
      <c r="AJE204" s="32"/>
      <c r="AJF204" s="32"/>
      <c r="AJG204" s="32"/>
      <c r="AJH204" s="32"/>
      <c r="AJI204" s="32"/>
      <c r="AJJ204" s="32"/>
      <c r="AJK204" s="32"/>
      <c r="AJL204" s="32"/>
      <c r="AJM204" s="32"/>
      <c r="AJN204" s="32"/>
      <c r="AJO204" s="32"/>
      <c r="AJP204" s="32"/>
      <c r="AJQ204" s="32"/>
      <c r="AJR204" s="32"/>
      <c r="AJS204" s="32"/>
      <c r="AJT204" s="32"/>
      <c r="AJU204" s="32"/>
      <c r="AJV204" s="32"/>
      <c r="AJW204" s="32"/>
      <c r="AJX204" s="32"/>
      <c r="AJY204" s="32"/>
      <c r="AJZ204" s="32"/>
      <c r="AKA204" s="32"/>
      <c r="AKB204" s="32"/>
      <c r="AKC204" s="32"/>
      <c r="AKD204" s="32"/>
      <c r="AKE204" s="32"/>
      <c r="AKF204" s="32"/>
      <c r="AKG204" s="32"/>
      <c r="AKH204" s="32"/>
      <c r="AKI204" s="32"/>
      <c r="AKJ204" s="32"/>
      <c r="AKK204" s="32"/>
      <c r="AKL204" s="32"/>
      <c r="AKM204" s="32"/>
      <c r="AKN204" s="32"/>
      <c r="AKO204" s="32"/>
      <c r="AKP204" s="32"/>
      <c r="AKQ204" s="32"/>
      <c r="AKR204" s="32"/>
      <c r="AKS204" s="32"/>
      <c r="AKT204" s="32"/>
      <c r="AKU204" s="32"/>
      <c r="AKV204" s="32"/>
      <c r="AKW204" s="32"/>
      <c r="AKX204" s="32"/>
      <c r="AKY204" s="32"/>
      <c r="AKZ204" s="32"/>
      <c r="ALA204" s="32"/>
      <c r="ALB204" s="32"/>
      <c r="ALC204" s="32"/>
      <c r="ALD204" s="32"/>
      <c r="ALE204" s="32"/>
      <c r="ALF204" s="32"/>
      <c r="ALG204" s="32"/>
      <c r="ALH204" s="32"/>
      <c r="ALI204" s="32"/>
      <c r="ALJ204" s="32"/>
      <c r="ALK204" s="32"/>
      <c r="ALL204" s="32"/>
      <c r="ALM204" s="32"/>
      <c r="ALN204" s="32"/>
      <c r="ALO204" s="32"/>
      <c r="ALP204" s="32"/>
      <c r="ALQ204" s="32"/>
      <c r="ALR204" s="32"/>
      <c r="ALS204" s="32"/>
      <c r="ALT204" s="32"/>
      <c r="ALU204" s="32"/>
      <c r="ALV204" s="32"/>
      <c r="ALW204" s="32"/>
      <c r="ALX204" s="32"/>
      <c r="ALY204" s="32"/>
      <c r="ALZ204" s="32"/>
      <c r="AMA204" s="32"/>
      <c r="AMB204" s="32"/>
      <c r="AMC204" s="32"/>
      <c r="AMD204" s="32"/>
      <c r="AME204" s="32"/>
      <c r="AMF204" s="32"/>
      <c r="AMG204" s="32"/>
      <c r="AMH204" s="32"/>
      <c r="AMI204" s="32"/>
      <c r="AMJ204" s="32"/>
      <c r="AMK204" s="32"/>
      <c r="AML204" s="32"/>
      <c r="AMM204" s="32"/>
      <c r="AMN204" s="32"/>
      <c r="AMO204" s="32"/>
      <c r="AMP204" s="32"/>
      <c r="AMQ204" s="32"/>
      <c r="AMR204" s="32"/>
      <c r="AMS204" s="32"/>
      <c r="AMT204" s="32"/>
      <c r="AMU204" s="32"/>
      <c r="AMV204" s="32"/>
      <c r="AMW204" s="32"/>
      <c r="AMX204" s="32"/>
      <c r="AMY204" s="32"/>
      <c r="AMZ204" s="32"/>
      <c r="ANA204" s="32"/>
      <c r="ANB204" s="32"/>
      <c r="ANC204" s="32"/>
      <c r="AND204" s="32"/>
      <c r="ANE204" s="32"/>
      <c r="ANF204" s="32"/>
      <c r="ANG204" s="32"/>
      <c r="ANH204" s="32"/>
      <c r="ANI204" s="32"/>
      <c r="ANJ204" s="32"/>
      <c r="ANK204" s="32"/>
      <c r="ANL204" s="32"/>
      <c r="ANM204" s="32"/>
      <c r="ANN204" s="32"/>
      <c r="ANO204" s="32"/>
      <c r="ANP204" s="32"/>
      <c r="ANQ204" s="32"/>
      <c r="ANR204" s="32"/>
      <c r="ANS204" s="32"/>
      <c r="ANT204" s="32"/>
      <c r="ANU204" s="32"/>
      <c r="ANV204" s="32"/>
      <c r="ANW204" s="32"/>
      <c r="ANX204" s="32"/>
      <c r="ANY204" s="32"/>
      <c r="ANZ204" s="32"/>
      <c r="AOA204" s="32"/>
      <c r="AOB204" s="32"/>
      <c r="AOC204" s="32"/>
      <c r="AOD204" s="32"/>
      <c r="AOE204" s="32"/>
      <c r="AOF204" s="32"/>
      <c r="AOG204" s="32"/>
      <c r="AOH204" s="32"/>
      <c r="AOI204" s="32"/>
      <c r="AOJ204" s="32"/>
      <c r="AOK204" s="32"/>
      <c r="AOL204" s="32"/>
      <c r="AOM204" s="32"/>
      <c r="AON204" s="32"/>
      <c r="AOO204" s="32"/>
      <c r="AOP204" s="32"/>
      <c r="AOQ204" s="32"/>
      <c r="AOR204" s="32"/>
      <c r="AOS204" s="32"/>
      <c r="AOT204" s="32"/>
      <c r="AOU204" s="32"/>
      <c r="AOV204" s="32"/>
      <c r="AOW204" s="32"/>
      <c r="AOX204" s="32"/>
      <c r="AOY204" s="32"/>
      <c r="AOZ204" s="32"/>
      <c r="APA204" s="32"/>
      <c r="APB204" s="32"/>
      <c r="APC204" s="32"/>
      <c r="APD204" s="32"/>
      <c r="APE204" s="32"/>
      <c r="APF204" s="32"/>
      <c r="APG204" s="32"/>
      <c r="APH204" s="32"/>
      <c r="API204" s="32"/>
      <c r="APJ204" s="32"/>
      <c r="APK204" s="32"/>
      <c r="APL204" s="32"/>
      <c r="APM204" s="32"/>
      <c r="APN204" s="32"/>
      <c r="APO204" s="32"/>
      <c r="APP204" s="32"/>
      <c r="APQ204" s="32"/>
      <c r="APR204" s="32"/>
      <c r="APS204" s="32"/>
      <c r="APT204" s="32"/>
      <c r="APU204" s="32"/>
      <c r="APV204" s="32"/>
      <c r="APW204" s="32"/>
      <c r="APX204" s="32"/>
      <c r="APY204" s="32"/>
      <c r="APZ204" s="32"/>
      <c r="AQA204" s="32"/>
      <c r="AQB204" s="32"/>
      <c r="AQC204" s="32"/>
      <c r="AQD204" s="32"/>
      <c r="AQE204" s="32"/>
      <c r="AQF204" s="32"/>
      <c r="AQG204" s="32"/>
      <c r="AQH204" s="32"/>
      <c r="AQI204" s="32"/>
      <c r="AQJ204" s="32"/>
      <c r="AQK204" s="32"/>
      <c r="AQL204" s="32"/>
      <c r="AQM204" s="32"/>
      <c r="AQN204" s="32"/>
      <c r="AQO204" s="32"/>
      <c r="AQP204" s="32"/>
      <c r="AQQ204" s="32"/>
      <c r="AQR204" s="32"/>
      <c r="AQS204" s="32"/>
      <c r="AQT204" s="32"/>
      <c r="AQU204" s="32"/>
      <c r="AQV204" s="32"/>
      <c r="AQW204" s="32"/>
      <c r="AQX204" s="32"/>
      <c r="AQY204" s="32"/>
      <c r="AQZ204" s="32"/>
      <c r="ARA204" s="32"/>
      <c r="ARB204" s="32"/>
      <c r="ARC204" s="32"/>
      <c r="ARD204" s="32"/>
      <c r="ARE204" s="32"/>
      <c r="ARF204" s="32"/>
      <c r="ARG204" s="32"/>
      <c r="ARH204" s="32"/>
      <c r="ARI204" s="32"/>
      <c r="ARJ204" s="32"/>
      <c r="ARK204" s="32"/>
      <c r="ARL204" s="32"/>
      <c r="ARM204" s="32"/>
      <c r="ARN204" s="32"/>
      <c r="ARO204" s="32"/>
      <c r="ARP204" s="32"/>
      <c r="ARQ204" s="32"/>
      <c r="ARR204" s="32"/>
      <c r="ARS204" s="32"/>
      <c r="ART204" s="32"/>
      <c r="ARU204" s="32"/>
      <c r="ARV204" s="32"/>
      <c r="ARW204" s="32"/>
      <c r="ARX204" s="32"/>
      <c r="ARY204" s="32"/>
      <c r="ARZ204" s="32"/>
      <c r="ASA204" s="32"/>
      <c r="ASB204" s="32"/>
      <c r="ASC204" s="32"/>
      <c r="ASD204" s="32"/>
      <c r="ASE204" s="32"/>
      <c r="ASF204" s="32"/>
      <c r="ASG204" s="32"/>
      <c r="ASH204" s="32"/>
      <c r="ASI204" s="32"/>
      <c r="ASJ204" s="32"/>
      <c r="ASK204" s="32"/>
      <c r="ASL204" s="32"/>
      <c r="ASM204" s="32"/>
      <c r="ASN204" s="32"/>
      <c r="ASO204" s="32"/>
      <c r="ASP204" s="32"/>
      <c r="ASQ204" s="32"/>
      <c r="ASR204" s="32"/>
      <c r="ASS204" s="32"/>
      <c r="AST204" s="32"/>
      <c r="ASU204" s="32"/>
      <c r="ASV204" s="32"/>
      <c r="ASW204" s="32"/>
      <c r="ASX204" s="32"/>
      <c r="ASY204" s="32"/>
      <c r="ASZ204" s="32"/>
      <c r="ATA204" s="32"/>
      <c r="ATB204" s="32"/>
      <c r="ATC204" s="32"/>
      <c r="ATD204" s="32"/>
      <c r="ATE204" s="32"/>
      <c r="ATF204" s="32"/>
      <c r="ATG204" s="32"/>
      <c r="ATH204" s="32"/>
      <c r="ATI204" s="32"/>
      <c r="ATJ204" s="32"/>
      <c r="ATK204" s="32"/>
      <c r="ATL204" s="32"/>
      <c r="ATM204" s="32"/>
      <c r="ATN204" s="32"/>
      <c r="ATO204" s="32"/>
      <c r="ATP204" s="32"/>
      <c r="ATQ204" s="32"/>
      <c r="ATR204" s="32"/>
      <c r="ATS204" s="32"/>
      <c r="ATT204" s="32"/>
      <c r="ATU204" s="32"/>
      <c r="ATV204" s="32"/>
      <c r="ATW204" s="32"/>
      <c r="ATX204" s="32"/>
      <c r="ATY204" s="32"/>
      <c r="ATZ204" s="32"/>
      <c r="AUA204" s="32"/>
      <c r="AUB204" s="32"/>
      <c r="AUC204" s="32"/>
      <c r="AUD204" s="32"/>
      <c r="AUE204" s="32"/>
      <c r="AUF204" s="32"/>
      <c r="AUG204" s="32"/>
      <c r="AUH204" s="32"/>
      <c r="AUI204" s="32"/>
      <c r="AUJ204" s="32"/>
      <c r="AUK204" s="32"/>
      <c r="AUL204" s="32"/>
      <c r="AUM204" s="32"/>
      <c r="AUN204" s="32"/>
      <c r="AUO204" s="32"/>
      <c r="AUP204" s="32"/>
      <c r="AUQ204" s="32"/>
      <c r="AUR204" s="32"/>
      <c r="AUS204" s="32"/>
      <c r="AUT204" s="32"/>
      <c r="AUU204" s="32"/>
      <c r="AUV204" s="32"/>
      <c r="AUW204" s="32"/>
      <c r="AUX204" s="32"/>
      <c r="AUY204" s="32"/>
      <c r="AUZ204" s="32"/>
      <c r="AVA204" s="32"/>
      <c r="AVB204" s="32"/>
      <c r="AVC204" s="32"/>
      <c r="AVD204" s="32"/>
      <c r="AVE204" s="32"/>
      <c r="AVF204" s="32"/>
      <c r="AVG204" s="32"/>
      <c r="AVH204" s="32"/>
      <c r="AVI204" s="32"/>
      <c r="AVJ204" s="32"/>
      <c r="AVK204" s="32"/>
      <c r="AVL204" s="32"/>
      <c r="AVM204" s="32"/>
      <c r="AVN204" s="32"/>
      <c r="AVO204" s="32"/>
      <c r="AVP204" s="32"/>
      <c r="AVQ204" s="32"/>
      <c r="AVR204" s="32"/>
      <c r="AVS204" s="32"/>
      <c r="AVT204" s="32"/>
      <c r="AVU204" s="32"/>
      <c r="AVV204" s="32"/>
      <c r="AVW204" s="32"/>
      <c r="AVX204" s="32"/>
      <c r="AVY204" s="32"/>
      <c r="AVZ204" s="32"/>
      <c r="AWA204" s="32"/>
      <c r="AWB204" s="32"/>
      <c r="AWC204" s="32"/>
      <c r="AWD204" s="32"/>
      <c r="AWE204" s="32"/>
      <c r="AWF204" s="32"/>
      <c r="AWG204" s="32"/>
      <c r="AWH204" s="32"/>
      <c r="AWI204" s="32"/>
      <c r="AWJ204" s="32"/>
      <c r="AWK204" s="32"/>
      <c r="AWL204" s="32"/>
      <c r="AWM204" s="32"/>
      <c r="AWN204" s="32"/>
      <c r="AWO204" s="32"/>
      <c r="AWP204" s="32"/>
      <c r="AWQ204" s="32"/>
      <c r="AWR204" s="32"/>
      <c r="AWS204" s="32"/>
      <c r="AWT204" s="32"/>
      <c r="AWU204" s="32"/>
      <c r="AWV204" s="32"/>
      <c r="AWW204" s="32"/>
      <c r="AWX204" s="32"/>
      <c r="AWY204" s="32"/>
      <c r="AWZ204" s="32"/>
      <c r="AXA204" s="32"/>
      <c r="AXB204" s="32"/>
      <c r="AXC204" s="32"/>
      <c r="AXD204" s="32"/>
      <c r="AXE204" s="32"/>
      <c r="AXF204" s="32"/>
      <c r="AXG204" s="32"/>
      <c r="AXH204" s="32"/>
      <c r="AXI204" s="32"/>
      <c r="AXJ204" s="32"/>
      <c r="AXK204" s="32"/>
      <c r="AXL204" s="32"/>
      <c r="AXM204" s="32"/>
      <c r="AXN204" s="32"/>
      <c r="AXO204" s="32"/>
      <c r="AXP204" s="32"/>
      <c r="AXQ204" s="32"/>
      <c r="AXR204" s="32"/>
      <c r="AXS204" s="32"/>
      <c r="AXT204" s="32"/>
      <c r="AXU204" s="32"/>
      <c r="AXV204" s="32"/>
      <c r="AXW204" s="32"/>
      <c r="AXX204" s="32"/>
      <c r="AXY204" s="32"/>
      <c r="AXZ204" s="32"/>
      <c r="AYA204" s="32"/>
      <c r="AYB204" s="32"/>
      <c r="AYC204" s="32"/>
      <c r="AYD204" s="32"/>
      <c r="AYE204" s="32"/>
      <c r="AYF204" s="32"/>
      <c r="AYG204" s="32"/>
      <c r="AYH204" s="32"/>
      <c r="AYI204" s="32"/>
      <c r="AYJ204" s="32"/>
      <c r="AYK204" s="32"/>
      <c r="AYL204" s="32"/>
      <c r="AYM204" s="32"/>
      <c r="AYN204" s="32"/>
      <c r="AYO204" s="32"/>
      <c r="AYP204" s="32"/>
      <c r="AYQ204" s="32"/>
      <c r="AYR204" s="32"/>
      <c r="AYS204" s="32"/>
      <c r="AYT204" s="32"/>
      <c r="AYU204" s="32"/>
      <c r="AYV204" s="32"/>
      <c r="AYW204" s="32"/>
      <c r="AYX204" s="32"/>
      <c r="AYY204" s="32"/>
      <c r="AYZ204" s="32"/>
      <c r="AZA204" s="32"/>
      <c r="AZB204" s="32"/>
      <c r="AZC204" s="32"/>
      <c r="AZD204" s="32"/>
      <c r="AZE204" s="32"/>
      <c r="AZF204" s="32"/>
      <c r="AZG204" s="32"/>
      <c r="AZH204" s="32"/>
      <c r="AZI204" s="32"/>
      <c r="AZJ204" s="32"/>
      <c r="AZK204" s="32"/>
      <c r="AZL204" s="32"/>
      <c r="AZM204" s="32"/>
      <c r="AZN204" s="32"/>
      <c r="AZO204" s="32"/>
      <c r="AZP204" s="32"/>
      <c r="AZQ204" s="32"/>
      <c r="AZR204" s="32"/>
      <c r="AZS204" s="32"/>
      <c r="AZT204" s="32"/>
      <c r="AZU204" s="32"/>
      <c r="AZV204" s="32"/>
      <c r="AZW204" s="32"/>
      <c r="AZX204" s="32"/>
      <c r="AZY204" s="32"/>
      <c r="AZZ204" s="32"/>
      <c r="BAA204" s="32"/>
      <c r="BAB204" s="32"/>
      <c r="BAC204" s="32"/>
      <c r="BAD204" s="32"/>
      <c r="BAE204" s="32"/>
      <c r="BAF204" s="32"/>
      <c r="BAG204" s="32"/>
      <c r="BAH204" s="32"/>
      <c r="BAI204" s="32"/>
      <c r="BAJ204" s="32"/>
      <c r="BAK204" s="32"/>
      <c r="BAL204" s="32"/>
      <c r="BAM204" s="32"/>
      <c r="BAN204" s="32"/>
      <c r="BAO204" s="32"/>
      <c r="BAP204" s="32"/>
      <c r="BAQ204" s="32"/>
      <c r="BAR204" s="32"/>
      <c r="BAS204" s="32"/>
      <c r="BAT204" s="32"/>
      <c r="BAU204" s="32"/>
      <c r="BAV204" s="32"/>
      <c r="BAW204" s="32"/>
      <c r="BAX204" s="32"/>
      <c r="BAY204" s="32"/>
      <c r="BAZ204" s="32"/>
      <c r="BBA204" s="32"/>
      <c r="BBB204" s="32"/>
      <c r="BBC204" s="32"/>
      <c r="BBD204" s="32"/>
      <c r="BBE204" s="32"/>
      <c r="BBF204" s="32"/>
      <c r="BBG204" s="32"/>
      <c r="BBH204" s="32"/>
      <c r="BBI204" s="32"/>
      <c r="BBJ204" s="32"/>
      <c r="BBK204" s="32"/>
      <c r="BBL204" s="32"/>
      <c r="BBM204" s="32"/>
      <c r="BBN204" s="32"/>
      <c r="BBO204" s="32"/>
      <c r="BBP204" s="32"/>
      <c r="BBQ204" s="32"/>
      <c r="BBR204" s="32"/>
      <c r="BBS204" s="32"/>
      <c r="BBT204" s="32"/>
      <c r="BBU204" s="32"/>
      <c r="BBV204" s="32"/>
      <c r="BBW204" s="32"/>
      <c r="BBX204" s="32"/>
      <c r="BBY204" s="32"/>
      <c r="BBZ204" s="32"/>
      <c r="BCA204" s="32"/>
      <c r="BCB204" s="32"/>
      <c r="BCC204" s="32"/>
      <c r="BCD204" s="32"/>
      <c r="BCE204" s="32"/>
      <c r="BCF204" s="32"/>
      <c r="BCG204" s="32"/>
      <c r="BCH204" s="32"/>
      <c r="BCI204" s="32"/>
      <c r="BCJ204" s="32"/>
      <c r="BCK204" s="32"/>
      <c r="BCL204" s="32"/>
      <c r="BCM204" s="32"/>
      <c r="BCN204" s="32"/>
      <c r="BCO204" s="32"/>
      <c r="BCP204" s="32"/>
      <c r="BCQ204" s="32"/>
      <c r="BCR204" s="32"/>
      <c r="BCS204" s="32"/>
      <c r="BCT204" s="32"/>
      <c r="BCU204" s="32"/>
      <c r="BCV204" s="32"/>
      <c r="BCW204" s="32"/>
      <c r="BCX204" s="32"/>
      <c r="BCY204" s="32"/>
      <c r="BCZ204" s="32"/>
      <c r="BDA204" s="32"/>
      <c r="BDB204" s="32"/>
      <c r="BDC204" s="32"/>
      <c r="BDD204" s="32"/>
      <c r="BDE204" s="32"/>
      <c r="BDF204" s="32"/>
      <c r="BDG204" s="32"/>
      <c r="BDH204" s="32"/>
      <c r="BDI204" s="32"/>
      <c r="BDJ204" s="32"/>
      <c r="BDK204" s="32"/>
      <c r="BDL204" s="32"/>
      <c r="BDM204" s="32"/>
      <c r="BDN204" s="32"/>
      <c r="BDO204" s="32"/>
      <c r="BDP204" s="32"/>
      <c r="BDQ204" s="32"/>
      <c r="BDR204" s="32"/>
      <c r="BDS204" s="32"/>
      <c r="BDT204" s="32"/>
      <c r="BDU204" s="32"/>
      <c r="BDV204" s="32"/>
      <c r="BDW204" s="32"/>
      <c r="BDX204" s="32"/>
      <c r="BDY204" s="32"/>
      <c r="BDZ204" s="32"/>
      <c r="BEA204" s="32"/>
      <c r="BEB204" s="32"/>
      <c r="BEC204" s="32"/>
      <c r="BED204" s="32"/>
      <c r="BEE204" s="32"/>
      <c r="BEF204" s="32"/>
      <c r="BEG204" s="32"/>
      <c r="BEH204" s="32"/>
      <c r="BEI204" s="32"/>
      <c r="BEJ204" s="32"/>
      <c r="BEK204" s="32"/>
      <c r="BEL204" s="32"/>
      <c r="BEM204" s="32"/>
      <c r="BEN204" s="32"/>
      <c r="BEO204" s="32"/>
      <c r="BEP204" s="32"/>
      <c r="BEQ204" s="32"/>
      <c r="BER204" s="32"/>
      <c r="BES204" s="32"/>
      <c r="BET204" s="32"/>
      <c r="BEU204" s="32"/>
      <c r="BEV204" s="32"/>
      <c r="BEW204" s="32"/>
      <c r="BEX204" s="32"/>
      <c r="BEY204" s="32"/>
      <c r="BEZ204" s="32"/>
      <c r="BFA204" s="32"/>
      <c r="BFB204" s="32"/>
      <c r="BFC204" s="32"/>
      <c r="BFD204" s="32"/>
      <c r="BFE204" s="32"/>
      <c r="BFF204" s="32"/>
      <c r="BFG204" s="32"/>
      <c r="BFH204" s="32"/>
      <c r="BFI204" s="32"/>
      <c r="BFJ204" s="32"/>
      <c r="BFK204" s="32"/>
      <c r="BFL204" s="32"/>
      <c r="BFM204" s="32"/>
      <c r="BFN204" s="32"/>
      <c r="BFO204" s="32"/>
      <c r="BFP204" s="32"/>
      <c r="BFQ204" s="32"/>
      <c r="BFR204" s="32"/>
      <c r="BFS204" s="32"/>
      <c r="BFT204" s="32"/>
      <c r="BFU204" s="32"/>
      <c r="BFV204" s="32"/>
      <c r="BFW204" s="32"/>
      <c r="BFX204" s="32"/>
      <c r="BFY204" s="32"/>
      <c r="BFZ204" s="32"/>
      <c r="BGA204" s="32"/>
      <c r="BGB204" s="32"/>
      <c r="BGC204" s="32"/>
      <c r="BGD204" s="32"/>
      <c r="BGE204" s="32"/>
      <c r="BGF204" s="32"/>
      <c r="BGG204" s="32"/>
      <c r="BGH204" s="32"/>
      <c r="BGI204" s="32"/>
      <c r="BGJ204" s="32"/>
      <c r="BGK204" s="32"/>
      <c r="BGL204" s="32"/>
      <c r="BGM204" s="32"/>
      <c r="BGN204" s="32"/>
      <c r="BGO204" s="32"/>
      <c r="BGP204" s="32"/>
      <c r="BGQ204" s="32"/>
      <c r="BGR204" s="32"/>
      <c r="BGS204" s="32"/>
      <c r="BGT204" s="32"/>
      <c r="BGU204" s="32"/>
      <c r="BGV204" s="32"/>
      <c r="BGW204" s="32"/>
      <c r="BGX204" s="32"/>
      <c r="BGY204" s="32"/>
      <c r="BGZ204" s="32"/>
      <c r="BHA204" s="32"/>
      <c r="BHB204" s="32"/>
      <c r="BHC204" s="32"/>
      <c r="BHD204" s="32"/>
      <c r="BHE204" s="32"/>
      <c r="BHF204" s="32"/>
      <c r="BHG204" s="32"/>
      <c r="BHH204" s="32"/>
      <c r="BHI204" s="32"/>
      <c r="BHJ204" s="32"/>
      <c r="BHK204" s="32"/>
      <c r="BHL204" s="32"/>
      <c r="BHM204" s="32"/>
      <c r="BHN204" s="32"/>
      <c r="BHO204" s="32"/>
      <c r="BHP204" s="32"/>
      <c r="BHQ204" s="32"/>
      <c r="BHR204" s="32"/>
      <c r="BHS204" s="32"/>
      <c r="BHT204" s="32"/>
      <c r="BHU204" s="32"/>
      <c r="BHV204" s="32"/>
      <c r="BHW204" s="32"/>
      <c r="BHX204" s="32"/>
      <c r="BHY204" s="32"/>
      <c r="BHZ204" s="32"/>
      <c r="BIA204" s="32"/>
      <c r="BIB204" s="32"/>
      <c r="BIC204" s="32"/>
      <c r="BID204" s="32"/>
      <c r="BIE204" s="32"/>
      <c r="BIF204" s="32"/>
      <c r="BIG204" s="32"/>
      <c r="BIH204" s="32"/>
      <c r="BII204" s="32"/>
      <c r="BIJ204" s="32"/>
      <c r="BIK204" s="32"/>
      <c r="BIL204" s="32"/>
      <c r="BIM204" s="32"/>
      <c r="BIN204" s="32"/>
      <c r="BIO204" s="32"/>
      <c r="BIP204" s="32"/>
      <c r="BIQ204" s="32"/>
      <c r="BIR204" s="32"/>
      <c r="BIS204" s="32"/>
      <c r="BIT204" s="32"/>
      <c r="BIU204" s="32"/>
      <c r="BIV204" s="32"/>
      <c r="BIW204" s="32"/>
      <c r="BIX204" s="32"/>
      <c r="BIY204" s="32"/>
      <c r="BIZ204" s="32"/>
      <c r="BJA204" s="32"/>
      <c r="BJB204" s="32"/>
      <c r="BJC204" s="32"/>
      <c r="BJD204" s="32"/>
      <c r="BJE204" s="32"/>
      <c r="BJF204" s="32"/>
      <c r="BJG204" s="32"/>
      <c r="BJH204" s="32"/>
      <c r="BJI204" s="32"/>
      <c r="BJJ204" s="32"/>
      <c r="BJK204" s="32"/>
      <c r="BJL204" s="32"/>
      <c r="BJM204" s="32"/>
      <c r="BJN204" s="32"/>
      <c r="BJO204" s="32"/>
      <c r="BJP204" s="32"/>
      <c r="BJQ204" s="32"/>
      <c r="BJR204" s="32"/>
      <c r="BJS204" s="32"/>
      <c r="BJT204" s="32"/>
      <c r="BJU204" s="32"/>
      <c r="BJV204" s="32"/>
      <c r="BJW204" s="32"/>
      <c r="BJX204" s="32"/>
      <c r="BJY204" s="32"/>
      <c r="BJZ204" s="32"/>
      <c r="BKA204" s="32"/>
      <c r="BKB204" s="32"/>
      <c r="BKC204" s="32"/>
      <c r="BKD204" s="32"/>
      <c r="BKE204" s="32"/>
      <c r="BKF204" s="32"/>
      <c r="BKG204" s="32"/>
      <c r="BKH204" s="32"/>
      <c r="BKI204" s="32"/>
      <c r="BKJ204" s="32"/>
      <c r="BKK204" s="32"/>
      <c r="BKL204" s="32"/>
      <c r="BKM204" s="32"/>
      <c r="BKN204" s="32"/>
      <c r="BKO204" s="32"/>
      <c r="BKP204" s="32"/>
      <c r="BKQ204" s="32"/>
      <c r="BKR204" s="32"/>
      <c r="BKS204" s="32"/>
      <c r="BKT204" s="32"/>
      <c r="BKU204" s="32"/>
      <c r="BKV204" s="32"/>
      <c r="BKW204" s="32"/>
      <c r="BKX204" s="32"/>
      <c r="BKY204" s="32"/>
      <c r="BKZ204" s="32"/>
      <c r="BLA204" s="32"/>
      <c r="BLB204" s="32"/>
      <c r="BLC204" s="32"/>
      <c r="BLD204" s="32"/>
      <c r="BLE204" s="32"/>
      <c r="BLF204" s="32"/>
      <c r="BLG204" s="32"/>
      <c r="BLH204" s="32"/>
      <c r="BLI204" s="32"/>
      <c r="BLJ204" s="32"/>
      <c r="BLK204" s="32"/>
      <c r="BLL204" s="32"/>
      <c r="BLM204" s="32"/>
      <c r="BLN204" s="32"/>
      <c r="BLO204" s="32"/>
      <c r="BLP204" s="32"/>
      <c r="BLQ204" s="32"/>
      <c r="BLR204" s="32"/>
      <c r="BLS204" s="32"/>
      <c r="BLT204" s="32"/>
      <c r="BLU204" s="32"/>
      <c r="BLV204" s="32"/>
      <c r="BLW204" s="32"/>
      <c r="BLX204" s="32"/>
      <c r="BLY204" s="32"/>
      <c r="BLZ204" s="32"/>
      <c r="BMA204" s="32"/>
      <c r="BMB204" s="32"/>
      <c r="BMC204" s="32"/>
      <c r="BMD204" s="32"/>
      <c r="BME204" s="32"/>
      <c r="BMF204" s="32"/>
      <c r="BMG204" s="32"/>
      <c r="BMH204" s="32"/>
      <c r="BMI204" s="32"/>
      <c r="BMJ204" s="32"/>
      <c r="BMK204" s="32"/>
      <c r="BML204" s="32"/>
      <c r="BMM204" s="32"/>
      <c r="BMN204" s="32"/>
      <c r="BMO204" s="32"/>
      <c r="BMP204" s="32"/>
      <c r="BMQ204" s="32"/>
      <c r="BMR204" s="32"/>
      <c r="BMS204" s="32"/>
      <c r="BMT204" s="32"/>
      <c r="BMU204" s="32"/>
      <c r="BMV204" s="32"/>
      <c r="BMW204" s="32"/>
      <c r="BMX204" s="32"/>
      <c r="BMY204" s="32"/>
      <c r="BMZ204" s="32"/>
      <c r="BNA204" s="32"/>
      <c r="BNB204" s="32"/>
      <c r="BNC204" s="32"/>
      <c r="BND204" s="32"/>
      <c r="BNE204" s="32"/>
      <c r="BNF204" s="32"/>
      <c r="BNG204" s="32"/>
      <c r="BNH204" s="32"/>
      <c r="BNI204" s="32"/>
      <c r="BNJ204" s="32"/>
      <c r="BNK204" s="32"/>
      <c r="BNL204" s="32"/>
      <c r="BNM204" s="32"/>
      <c r="BNN204" s="32"/>
      <c r="BNO204" s="32"/>
      <c r="BNP204" s="32"/>
      <c r="BNQ204" s="32"/>
      <c r="BNR204" s="32"/>
      <c r="BNS204" s="32"/>
      <c r="BNT204" s="32"/>
      <c r="BNU204" s="32"/>
      <c r="BNV204" s="32"/>
      <c r="BNW204" s="32"/>
      <c r="BNX204" s="32"/>
      <c r="BNY204" s="32"/>
      <c r="BNZ204" s="32"/>
      <c r="BOA204" s="32"/>
      <c r="BOB204" s="32"/>
      <c r="BOC204" s="32"/>
      <c r="BOD204" s="32"/>
      <c r="BOE204" s="32"/>
      <c r="BOF204" s="32"/>
      <c r="BOG204" s="32"/>
      <c r="BOH204" s="32"/>
      <c r="BOI204" s="32"/>
      <c r="BOJ204" s="32"/>
      <c r="BOK204" s="32"/>
      <c r="BOL204" s="32"/>
      <c r="BOM204" s="32"/>
      <c r="BON204" s="32"/>
      <c r="BOO204" s="32"/>
      <c r="BOP204" s="32"/>
      <c r="BOQ204" s="32"/>
      <c r="BOR204" s="32"/>
      <c r="BOS204" s="32"/>
      <c r="BOT204" s="32"/>
      <c r="BOU204" s="32"/>
      <c r="BOV204" s="32"/>
      <c r="BOW204" s="32"/>
      <c r="BOX204" s="32"/>
      <c r="BOY204" s="32"/>
      <c r="BOZ204" s="32"/>
      <c r="BPA204" s="32"/>
      <c r="BPB204" s="32"/>
      <c r="BPC204" s="32"/>
      <c r="BPD204" s="32"/>
      <c r="BPE204" s="32"/>
      <c r="BPF204" s="32"/>
      <c r="BPG204" s="32"/>
      <c r="BPH204" s="32"/>
      <c r="BPI204" s="32"/>
      <c r="BPJ204" s="32"/>
      <c r="BPK204" s="32"/>
      <c r="BPL204" s="32"/>
      <c r="BPM204" s="32"/>
      <c r="BPN204" s="32"/>
      <c r="BPO204" s="32"/>
      <c r="BPP204" s="32"/>
      <c r="BPQ204" s="32"/>
      <c r="BPR204" s="32"/>
      <c r="BPS204" s="32"/>
      <c r="BPT204" s="32"/>
      <c r="BPU204" s="32"/>
      <c r="BPV204" s="32"/>
      <c r="BPW204" s="32"/>
      <c r="BPX204" s="32"/>
      <c r="BPY204" s="32"/>
      <c r="BPZ204" s="32"/>
      <c r="BQA204" s="32"/>
      <c r="BQB204" s="32"/>
      <c r="BQC204" s="32"/>
      <c r="BQD204" s="32"/>
      <c r="BQE204" s="32"/>
      <c r="BQF204" s="32"/>
      <c r="BQG204" s="32"/>
      <c r="BQH204" s="32"/>
      <c r="BQI204" s="32"/>
      <c r="BQJ204" s="32"/>
      <c r="BQK204" s="32"/>
      <c r="BQL204" s="32"/>
      <c r="BQM204" s="32"/>
      <c r="BQN204" s="32"/>
      <c r="BQO204" s="32"/>
      <c r="BQP204" s="32"/>
      <c r="BQQ204" s="32"/>
      <c r="BQR204" s="32"/>
      <c r="BQS204" s="32"/>
      <c r="BQT204" s="32"/>
      <c r="BQU204" s="32"/>
      <c r="BQV204" s="32"/>
      <c r="BQW204" s="32"/>
      <c r="BQX204" s="32"/>
      <c r="BQY204" s="32"/>
      <c r="BQZ204" s="32"/>
      <c r="BRA204" s="32"/>
      <c r="BRB204" s="32"/>
      <c r="BRC204" s="32"/>
      <c r="BRD204" s="32"/>
      <c r="BRE204" s="32"/>
      <c r="BRF204" s="32"/>
      <c r="BRG204" s="32"/>
      <c r="BRH204" s="32"/>
      <c r="BRI204" s="32"/>
      <c r="BRJ204" s="32"/>
      <c r="BRK204" s="32"/>
      <c r="BRL204" s="32"/>
      <c r="BRM204" s="32"/>
      <c r="BRN204" s="32"/>
      <c r="BRO204" s="32"/>
      <c r="BRP204" s="32"/>
      <c r="BRQ204" s="32"/>
      <c r="BRR204" s="32"/>
      <c r="BRS204" s="32"/>
      <c r="BRT204" s="32"/>
      <c r="BRU204" s="32"/>
      <c r="BRV204" s="32"/>
      <c r="BRW204" s="32"/>
      <c r="BRX204" s="32"/>
      <c r="BRY204" s="32"/>
      <c r="BRZ204" s="32"/>
      <c r="BSA204" s="32"/>
      <c r="BSB204" s="32"/>
    </row>
    <row r="205" spans="1:1848" s="32" customFormat="1" x14ac:dyDescent="0.2">
      <c r="A205" s="36" t="s">
        <v>13</v>
      </c>
      <c r="B205" s="30" t="s">
        <v>1</v>
      </c>
      <c r="C205" s="89">
        <v>0</v>
      </c>
      <c r="D205" s="89">
        <v>100</v>
      </c>
      <c r="E205" s="89">
        <f>E204/D204*100</f>
        <v>99.063709160131594</v>
      </c>
      <c r="F205" s="89">
        <f t="shared" ref="F205" si="123">F204/E204*100</f>
        <v>105.47972387288127</v>
      </c>
      <c r="G205" s="89">
        <f>G204/F204*100</f>
        <v>110.10891089108912</v>
      </c>
      <c r="H205" s="89">
        <f>H204/G204*100</f>
        <v>104.69382249797681</v>
      </c>
      <c r="I205" s="89">
        <f>I204/G204*100</f>
        <v>104.69382249797681</v>
      </c>
      <c r="J205" s="89">
        <f>J204/H204*100</f>
        <v>109.80846860774713</v>
      </c>
      <c r="K205" s="89">
        <f>K204/I204*100</f>
        <v>109.80846860774713</v>
      </c>
      <c r="L205" s="89">
        <f>L204/J204*100</f>
        <v>103.59014470082128</v>
      </c>
      <c r="M205" s="89">
        <f>M204/K204*100</f>
        <v>103.59014470082128</v>
      </c>
      <c r="N205" s="35"/>
      <c r="O205" s="35"/>
    </row>
    <row r="206" spans="1:1848" s="32" customFormat="1" ht="25.5" x14ac:dyDescent="0.2">
      <c r="A206" s="48" t="s">
        <v>162</v>
      </c>
      <c r="B206" s="30" t="s">
        <v>11</v>
      </c>
      <c r="C206" s="89"/>
      <c r="D206" s="89"/>
      <c r="E206" s="89">
        <v>9575.2999999999993</v>
      </c>
      <c r="F206" s="89">
        <v>10100</v>
      </c>
      <c r="G206" s="89">
        <v>11121</v>
      </c>
      <c r="H206" s="89">
        <v>11643</v>
      </c>
      <c r="I206" s="89">
        <v>11643</v>
      </c>
      <c r="J206" s="89">
        <v>12785</v>
      </c>
      <c r="K206" s="89">
        <v>12785</v>
      </c>
      <c r="L206" s="89">
        <v>13244</v>
      </c>
      <c r="M206" s="89">
        <v>13244</v>
      </c>
      <c r="N206" s="35"/>
      <c r="O206" s="35"/>
    </row>
    <row r="207" spans="1:1848" s="85" customFormat="1" x14ac:dyDescent="0.2">
      <c r="A207" s="29" t="s">
        <v>52</v>
      </c>
      <c r="B207" s="30" t="s">
        <v>11</v>
      </c>
      <c r="C207" s="91">
        <v>530.20000000000005</v>
      </c>
      <c r="D207" s="91">
        <v>539.20000000000005</v>
      </c>
      <c r="E207" s="91">
        <v>540</v>
      </c>
      <c r="F207" s="91">
        <v>4640</v>
      </c>
      <c r="G207" s="91">
        <v>5169</v>
      </c>
      <c r="H207" s="91">
        <v>5587.4</v>
      </c>
      <c r="I207" s="91">
        <v>5587.4</v>
      </c>
      <c r="J207" s="91">
        <v>5873.6</v>
      </c>
      <c r="K207" s="91">
        <v>5873.6</v>
      </c>
      <c r="L207" s="91">
        <v>6249.9</v>
      </c>
      <c r="M207" s="91">
        <v>6249.9</v>
      </c>
      <c r="N207" s="31"/>
      <c r="O207" s="31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  <c r="BY207" s="32"/>
      <c r="BZ207" s="32"/>
      <c r="CA207" s="32"/>
      <c r="CB207" s="32"/>
      <c r="CC207" s="32"/>
      <c r="CD207" s="32"/>
      <c r="CE207" s="32"/>
      <c r="CF207" s="32"/>
      <c r="CG207" s="32"/>
      <c r="CH207" s="32"/>
      <c r="CI207" s="32"/>
      <c r="CJ207" s="32"/>
      <c r="CK207" s="32"/>
      <c r="CL207" s="32"/>
      <c r="CM207" s="32"/>
      <c r="CN207" s="32"/>
      <c r="CO207" s="32"/>
      <c r="CP207" s="32"/>
      <c r="CQ207" s="32"/>
      <c r="CR207" s="32"/>
      <c r="CS207" s="32"/>
      <c r="CT207" s="32"/>
      <c r="CU207" s="32"/>
      <c r="CV207" s="32"/>
      <c r="CW207" s="32"/>
      <c r="CX207" s="32"/>
      <c r="CY207" s="32"/>
      <c r="CZ207" s="32"/>
      <c r="DA207" s="32"/>
      <c r="DB207" s="32"/>
      <c r="DC207" s="32"/>
      <c r="DD207" s="32"/>
      <c r="DE207" s="32"/>
      <c r="DF207" s="32"/>
      <c r="DG207" s="32"/>
      <c r="DH207" s="32"/>
      <c r="DI207" s="32"/>
      <c r="DJ207" s="32"/>
      <c r="DK207" s="32"/>
      <c r="DL207" s="32"/>
      <c r="DM207" s="32"/>
      <c r="DN207" s="32"/>
      <c r="DO207" s="32"/>
      <c r="DP207" s="32"/>
      <c r="DQ207" s="32"/>
      <c r="DR207" s="32"/>
      <c r="DS207" s="32"/>
      <c r="DT207" s="32"/>
      <c r="DU207" s="32"/>
      <c r="DV207" s="32"/>
      <c r="DW207" s="32"/>
      <c r="DX207" s="32"/>
      <c r="DY207" s="32"/>
      <c r="DZ207" s="32"/>
      <c r="EA207" s="32"/>
      <c r="EB207" s="32"/>
      <c r="EC207" s="32"/>
      <c r="ED207" s="32"/>
      <c r="EE207" s="32"/>
      <c r="EF207" s="32"/>
      <c r="EG207" s="32"/>
      <c r="EH207" s="32"/>
      <c r="EI207" s="32"/>
      <c r="EJ207" s="32"/>
      <c r="EK207" s="32"/>
      <c r="EL207" s="32"/>
      <c r="EM207" s="32"/>
      <c r="EN207" s="32"/>
      <c r="EO207" s="32"/>
      <c r="EP207" s="32"/>
      <c r="EQ207" s="32"/>
      <c r="ER207" s="32"/>
      <c r="ES207" s="32"/>
      <c r="ET207" s="32"/>
      <c r="EU207" s="32"/>
      <c r="EV207" s="32"/>
      <c r="EW207" s="32"/>
      <c r="EX207" s="32"/>
      <c r="EY207" s="32"/>
      <c r="EZ207" s="32"/>
      <c r="FA207" s="32"/>
      <c r="FB207" s="32"/>
      <c r="FC207" s="32"/>
      <c r="FD207" s="32"/>
      <c r="FE207" s="32"/>
      <c r="FF207" s="32"/>
      <c r="FG207" s="32"/>
      <c r="FH207" s="32"/>
      <c r="FI207" s="32"/>
      <c r="FJ207" s="32"/>
      <c r="FK207" s="32"/>
      <c r="FL207" s="32"/>
      <c r="FM207" s="32"/>
      <c r="FN207" s="32"/>
      <c r="FO207" s="32"/>
      <c r="FP207" s="32"/>
      <c r="FQ207" s="32"/>
      <c r="FR207" s="32"/>
      <c r="FS207" s="32"/>
      <c r="FT207" s="32"/>
      <c r="FU207" s="32"/>
      <c r="FV207" s="32"/>
      <c r="FW207" s="32"/>
      <c r="FX207" s="32"/>
      <c r="FY207" s="32"/>
      <c r="FZ207" s="32"/>
      <c r="GA207" s="32"/>
      <c r="GB207" s="32"/>
      <c r="GC207" s="32"/>
      <c r="GD207" s="32"/>
      <c r="GE207" s="32"/>
      <c r="GF207" s="32"/>
      <c r="GG207" s="32"/>
      <c r="GH207" s="32"/>
      <c r="GI207" s="32"/>
      <c r="GJ207" s="32"/>
      <c r="GK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  <c r="IC207" s="32"/>
      <c r="ID207" s="32"/>
      <c r="IE207" s="32"/>
      <c r="IF207" s="32"/>
      <c r="IG207" s="32"/>
      <c r="IH207" s="32"/>
      <c r="II207" s="32"/>
      <c r="IJ207" s="32"/>
      <c r="IK207" s="32"/>
      <c r="IL207" s="32"/>
      <c r="IM207" s="32"/>
      <c r="IN207" s="32"/>
      <c r="IO207" s="32"/>
      <c r="IP207" s="32"/>
      <c r="IQ207" s="32"/>
      <c r="IR207" s="32"/>
      <c r="IS207" s="32"/>
      <c r="IT207" s="32"/>
      <c r="IU207" s="32"/>
      <c r="IV207" s="32"/>
      <c r="IW207" s="32"/>
      <c r="IX207" s="32"/>
      <c r="IY207" s="32"/>
      <c r="IZ207" s="32"/>
      <c r="JA207" s="32"/>
      <c r="JB207" s="32"/>
      <c r="JC207" s="32"/>
      <c r="JD207" s="32"/>
      <c r="JE207" s="32"/>
      <c r="JF207" s="32"/>
      <c r="JG207" s="32"/>
      <c r="JH207" s="32"/>
      <c r="JI207" s="32"/>
      <c r="JJ207" s="32"/>
      <c r="JK207" s="32"/>
      <c r="JL207" s="32"/>
      <c r="JM207" s="32"/>
      <c r="JN207" s="32"/>
      <c r="JO207" s="32"/>
      <c r="JP207" s="32"/>
      <c r="JQ207" s="32"/>
      <c r="JR207" s="32"/>
      <c r="JS207" s="32"/>
      <c r="JT207" s="32"/>
      <c r="JU207" s="32"/>
      <c r="JV207" s="32"/>
      <c r="JW207" s="32"/>
      <c r="JX207" s="32"/>
      <c r="JY207" s="32"/>
      <c r="JZ207" s="32"/>
      <c r="KA207" s="32"/>
      <c r="KB207" s="32"/>
      <c r="KC207" s="32"/>
      <c r="KD207" s="32"/>
      <c r="KE207" s="32"/>
      <c r="KF207" s="32"/>
      <c r="KG207" s="32"/>
      <c r="KH207" s="32"/>
      <c r="KI207" s="32"/>
      <c r="KJ207" s="32"/>
      <c r="KK207" s="32"/>
      <c r="KL207" s="32"/>
      <c r="KM207" s="32"/>
      <c r="KN207" s="32"/>
      <c r="KO207" s="32"/>
      <c r="KP207" s="32"/>
      <c r="KQ207" s="32"/>
      <c r="KR207" s="32"/>
      <c r="KS207" s="32"/>
      <c r="KT207" s="32"/>
      <c r="KU207" s="32"/>
      <c r="KV207" s="32"/>
      <c r="KW207" s="32"/>
      <c r="KX207" s="32"/>
      <c r="KY207" s="32"/>
      <c r="KZ207" s="32"/>
      <c r="LA207" s="32"/>
      <c r="LB207" s="32"/>
      <c r="LC207" s="32"/>
      <c r="LD207" s="32"/>
      <c r="LE207" s="32"/>
      <c r="LF207" s="32"/>
      <c r="LG207" s="32"/>
      <c r="LH207" s="32"/>
      <c r="LI207" s="32"/>
      <c r="LJ207" s="32"/>
      <c r="LK207" s="32"/>
      <c r="LL207" s="32"/>
      <c r="LM207" s="32"/>
      <c r="LN207" s="32"/>
      <c r="LO207" s="32"/>
      <c r="LP207" s="32"/>
      <c r="LQ207" s="32"/>
      <c r="LR207" s="32"/>
      <c r="LS207" s="32"/>
      <c r="LT207" s="32"/>
      <c r="LU207" s="32"/>
      <c r="LV207" s="32"/>
      <c r="LW207" s="32"/>
      <c r="LX207" s="32"/>
      <c r="LY207" s="32"/>
      <c r="LZ207" s="32"/>
      <c r="MA207" s="32"/>
      <c r="MB207" s="32"/>
      <c r="MC207" s="32"/>
      <c r="MD207" s="32"/>
      <c r="ME207" s="32"/>
      <c r="MF207" s="32"/>
      <c r="MG207" s="32"/>
      <c r="MH207" s="32"/>
      <c r="MI207" s="32"/>
      <c r="MJ207" s="32"/>
      <c r="MK207" s="32"/>
      <c r="ML207" s="32"/>
      <c r="MM207" s="32"/>
      <c r="MN207" s="32"/>
      <c r="MO207" s="32"/>
      <c r="MP207" s="32"/>
      <c r="MQ207" s="32"/>
      <c r="MR207" s="32"/>
      <c r="MS207" s="32"/>
      <c r="MT207" s="32"/>
      <c r="MU207" s="32"/>
      <c r="MV207" s="32"/>
      <c r="MW207" s="32"/>
      <c r="MX207" s="32"/>
      <c r="MY207" s="32"/>
      <c r="MZ207" s="32"/>
      <c r="NA207" s="32"/>
      <c r="NB207" s="32"/>
      <c r="NC207" s="32"/>
      <c r="ND207" s="32"/>
      <c r="NE207" s="32"/>
      <c r="NF207" s="32"/>
      <c r="NG207" s="32"/>
      <c r="NH207" s="32"/>
      <c r="NI207" s="32"/>
      <c r="NJ207" s="32"/>
      <c r="NK207" s="32"/>
      <c r="NL207" s="32"/>
      <c r="NM207" s="32"/>
      <c r="NN207" s="32"/>
      <c r="NO207" s="32"/>
      <c r="NP207" s="32"/>
      <c r="NQ207" s="32"/>
      <c r="NR207" s="32"/>
      <c r="NS207" s="32"/>
      <c r="NT207" s="32"/>
      <c r="NU207" s="32"/>
      <c r="NV207" s="32"/>
      <c r="NW207" s="32"/>
      <c r="NX207" s="32"/>
      <c r="NY207" s="32"/>
      <c r="NZ207" s="32"/>
      <c r="OA207" s="32"/>
      <c r="OB207" s="32"/>
      <c r="OC207" s="32"/>
      <c r="OD207" s="32"/>
      <c r="OE207" s="32"/>
      <c r="OF207" s="32"/>
      <c r="OG207" s="32"/>
      <c r="OH207" s="32"/>
      <c r="OI207" s="32"/>
      <c r="OJ207" s="32"/>
      <c r="OK207" s="32"/>
      <c r="OL207" s="32"/>
      <c r="OM207" s="32"/>
      <c r="ON207" s="32"/>
      <c r="OO207" s="32"/>
      <c r="OP207" s="32"/>
      <c r="OQ207" s="32"/>
      <c r="OR207" s="32"/>
      <c r="OS207" s="32"/>
      <c r="OT207" s="32"/>
      <c r="OU207" s="32"/>
      <c r="OV207" s="32"/>
      <c r="OW207" s="32"/>
      <c r="OX207" s="32"/>
      <c r="OY207" s="32"/>
      <c r="OZ207" s="32"/>
      <c r="PA207" s="32"/>
      <c r="PB207" s="32"/>
      <c r="PC207" s="32"/>
      <c r="PD207" s="32"/>
      <c r="PE207" s="32"/>
      <c r="PF207" s="32"/>
      <c r="PG207" s="32"/>
      <c r="PH207" s="32"/>
      <c r="PI207" s="32"/>
      <c r="PJ207" s="32"/>
      <c r="PK207" s="32"/>
      <c r="PL207" s="32"/>
      <c r="PM207" s="32"/>
      <c r="PN207" s="32"/>
      <c r="PO207" s="32"/>
      <c r="PP207" s="32"/>
      <c r="PQ207" s="32"/>
      <c r="PR207" s="32"/>
      <c r="PS207" s="32"/>
      <c r="PT207" s="32"/>
      <c r="PU207" s="32"/>
      <c r="PV207" s="32"/>
      <c r="PW207" s="32"/>
      <c r="PX207" s="32"/>
      <c r="PY207" s="32"/>
      <c r="PZ207" s="32"/>
      <c r="QA207" s="32"/>
      <c r="QB207" s="32"/>
      <c r="QC207" s="32"/>
      <c r="QD207" s="32"/>
      <c r="QE207" s="32"/>
      <c r="QF207" s="32"/>
      <c r="QG207" s="32"/>
      <c r="QH207" s="32"/>
      <c r="QI207" s="32"/>
      <c r="QJ207" s="32"/>
      <c r="QK207" s="32"/>
      <c r="QL207" s="32"/>
      <c r="QM207" s="32"/>
      <c r="QN207" s="32"/>
      <c r="QO207" s="32"/>
      <c r="QP207" s="32"/>
      <c r="QQ207" s="32"/>
      <c r="QR207" s="32"/>
      <c r="QS207" s="32"/>
      <c r="QT207" s="32"/>
      <c r="QU207" s="32"/>
      <c r="QV207" s="32"/>
      <c r="QW207" s="32"/>
      <c r="QX207" s="32"/>
      <c r="QY207" s="32"/>
      <c r="QZ207" s="32"/>
      <c r="RA207" s="32"/>
      <c r="RB207" s="32"/>
      <c r="RC207" s="32"/>
      <c r="RD207" s="32"/>
      <c r="RE207" s="32"/>
      <c r="RF207" s="32"/>
      <c r="RG207" s="32"/>
      <c r="RH207" s="32"/>
      <c r="RI207" s="32"/>
      <c r="RJ207" s="32"/>
      <c r="RK207" s="32"/>
      <c r="RL207" s="32"/>
      <c r="RM207" s="32"/>
      <c r="RN207" s="32"/>
      <c r="RO207" s="32"/>
      <c r="RP207" s="32"/>
      <c r="RQ207" s="32"/>
      <c r="RR207" s="32"/>
      <c r="RS207" s="32"/>
      <c r="RT207" s="32"/>
      <c r="RU207" s="32"/>
      <c r="RV207" s="32"/>
      <c r="RW207" s="32"/>
      <c r="RX207" s="32"/>
      <c r="RY207" s="32"/>
      <c r="RZ207" s="32"/>
      <c r="SA207" s="32"/>
      <c r="SB207" s="32"/>
      <c r="SC207" s="32"/>
      <c r="SD207" s="32"/>
      <c r="SE207" s="32"/>
      <c r="SF207" s="32"/>
      <c r="SG207" s="32"/>
      <c r="SH207" s="32"/>
      <c r="SI207" s="32"/>
      <c r="SJ207" s="32"/>
      <c r="SK207" s="32"/>
      <c r="SL207" s="32"/>
      <c r="SM207" s="32"/>
      <c r="SN207" s="32"/>
      <c r="SO207" s="32"/>
      <c r="SP207" s="32"/>
      <c r="SQ207" s="32"/>
      <c r="SR207" s="32"/>
      <c r="SS207" s="32"/>
      <c r="ST207" s="32"/>
      <c r="SU207" s="32"/>
      <c r="SV207" s="32"/>
      <c r="SW207" s="32"/>
      <c r="SX207" s="32"/>
      <c r="SY207" s="32"/>
      <c r="SZ207" s="32"/>
      <c r="TA207" s="32"/>
      <c r="TB207" s="32"/>
      <c r="TC207" s="32"/>
      <c r="TD207" s="32"/>
      <c r="TE207" s="32"/>
      <c r="TF207" s="32"/>
      <c r="TG207" s="32"/>
      <c r="TH207" s="32"/>
      <c r="TI207" s="32"/>
      <c r="TJ207" s="32"/>
      <c r="TK207" s="32"/>
      <c r="TL207" s="32"/>
      <c r="TM207" s="32"/>
      <c r="TN207" s="32"/>
      <c r="TO207" s="32"/>
      <c r="TP207" s="32"/>
      <c r="TQ207" s="32"/>
      <c r="TR207" s="32"/>
      <c r="TS207" s="32"/>
      <c r="TT207" s="32"/>
      <c r="TU207" s="32"/>
      <c r="TV207" s="32"/>
      <c r="TW207" s="32"/>
      <c r="TX207" s="32"/>
      <c r="TY207" s="32"/>
      <c r="TZ207" s="32"/>
      <c r="UA207" s="32"/>
      <c r="UB207" s="32"/>
      <c r="UC207" s="32"/>
      <c r="UD207" s="32"/>
      <c r="UE207" s="32"/>
      <c r="UF207" s="32"/>
      <c r="UG207" s="32"/>
      <c r="UH207" s="32"/>
      <c r="UI207" s="32"/>
      <c r="UJ207" s="32"/>
      <c r="UK207" s="32"/>
      <c r="UL207" s="32"/>
      <c r="UM207" s="32"/>
      <c r="UN207" s="32"/>
      <c r="UO207" s="32"/>
      <c r="UP207" s="32"/>
      <c r="UQ207" s="32"/>
      <c r="UR207" s="32"/>
      <c r="US207" s="32"/>
      <c r="UT207" s="32"/>
      <c r="UU207" s="32"/>
      <c r="UV207" s="32"/>
      <c r="UW207" s="32"/>
      <c r="UX207" s="32"/>
      <c r="UY207" s="32"/>
      <c r="UZ207" s="32"/>
      <c r="VA207" s="32"/>
      <c r="VB207" s="32"/>
      <c r="VC207" s="32"/>
      <c r="VD207" s="32"/>
      <c r="VE207" s="32"/>
      <c r="VF207" s="32"/>
      <c r="VG207" s="32"/>
      <c r="VH207" s="32"/>
      <c r="VI207" s="32"/>
      <c r="VJ207" s="32"/>
      <c r="VK207" s="32"/>
      <c r="VL207" s="32"/>
      <c r="VM207" s="32"/>
      <c r="VN207" s="32"/>
      <c r="VO207" s="32"/>
      <c r="VP207" s="32"/>
      <c r="VQ207" s="32"/>
      <c r="VR207" s="32"/>
      <c r="VS207" s="32"/>
      <c r="VT207" s="32"/>
      <c r="VU207" s="32"/>
      <c r="VV207" s="32"/>
      <c r="VW207" s="32"/>
      <c r="VX207" s="32"/>
      <c r="VY207" s="32"/>
      <c r="VZ207" s="32"/>
      <c r="WA207" s="32"/>
      <c r="WB207" s="32"/>
      <c r="WC207" s="32"/>
      <c r="WD207" s="32"/>
      <c r="WE207" s="32"/>
      <c r="WF207" s="32"/>
      <c r="WG207" s="32"/>
      <c r="WH207" s="32"/>
      <c r="WI207" s="32"/>
      <c r="WJ207" s="32"/>
      <c r="WK207" s="32"/>
      <c r="WL207" s="32"/>
      <c r="WM207" s="32"/>
      <c r="WN207" s="32"/>
      <c r="WO207" s="32"/>
      <c r="WP207" s="32"/>
      <c r="WQ207" s="32"/>
      <c r="WR207" s="32"/>
      <c r="WS207" s="32"/>
      <c r="WT207" s="32"/>
      <c r="WU207" s="32"/>
      <c r="WV207" s="32"/>
      <c r="WW207" s="32"/>
      <c r="WX207" s="32"/>
      <c r="WY207" s="32"/>
      <c r="WZ207" s="32"/>
      <c r="XA207" s="32"/>
      <c r="XB207" s="32"/>
      <c r="XC207" s="32"/>
      <c r="XD207" s="32"/>
      <c r="XE207" s="32"/>
      <c r="XF207" s="32"/>
      <c r="XG207" s="32"/>
      <c r="XH207" s="32"/>
      <c r="XI207" s="32"/>
      <c r="XJ207" s="32"/>
      <c r="XK207" s="32"/>
      <c r="XL207" s="32"/>
      <c r="XM207" s="32"/>
      <c r="XN207" s="32"/>
      <c r="XO207" s="32"/>
      <c r="XP207" s="32"/>
      <c r="XQ207" s="32"/>
      <c r="XR207" s="32"/>
      <c r="XS207" s="32"/>
      <c r="XT207" s="32"/>
      <c r="XU207" s="32"/>
      <c r="XV207" s="32"/>
      <c r="XW207" s="32"/>
      <c r="XX207" s="32"/>
      <c r="XY207" s="32"/>
      <c r="XZ207" s="32"/>
      <c r="YA207" s="32"/>
      <c r="YB207" s="32"/>
      <c r="YC207" s="32"/>
      <c r="YD207" s="32"/>
      <c r="YE207" s="32"/>
      <c r="YF207" s="32"/>
      <c r="YG207" s="32"/>
      <c r="YH207" s="32"/>
      <c r="YI207" s="32"/>
      <c r="YJ207" s="32"/>
      <c r="YK207" s="32"/>
      <c r="YL207" s="32"/>
      <c r="YM207" s="32"/>
      <c r="YN207" s="32"/>
      <c r="YO207" s="32"/>
      <c r="YP207" s="32"/>
      <c r="YQ207" s="32"/>
      <c r="YR207" s="32"/>
      <c r="YS207" s="32"/>
      <c r="YT207" s="32"/>
      <c r="YU207" s="32"/>
      <c r="YV207" s="32"/>
      <c r="YW207" s="32"/>
      <c r="YX207" s="32"/>
      <c r="YY207" s="32"/>
      <c r="YZ207" s="32"/>
      <c r="ZA207" s="32"/>
      <c r="ZB207" s="32"/>
      <c r="ZC207" s="32"/>
      <c r="ZD207" s="32"/>
      <c r="ZE207" s="32"/>
      <c r="ZF207" s="32"/>
      <c r="ZG207" s="32"/>
      <c r="ZH207" s="32"/>
      <c r="ZI207" s="32"/>
      <c r="ZJ207" s="32"/>
      <c r="ZK207" s="32"/>
      <c r="ZL207" s="32"/>
      <c r="ZM207" s="32"/>
      <c r="ZN207" s="32"/>
      <c r="ZO207" s="32"/>
      <c r="ZP207" s="32"/>
      <c r="ZQ207" s="32"/>
      <c r="ZR207" s="32"/>
      <c r="ZS207" s="32"/>
      <c r="ZT207" s="32"/>
      <c r="ZU207" s="32"/>
      <c r="ZV207" s="32"/>
      <c r="ZW207" s="32"/>
      <c r="ZX207" s="32"/>
      <c r="ZY207" s="32"/>
      <c r="ZZ207" s="32"/>
      <c r="AAA207" s="32"/>
      <c r="AAB207" s="32"/>
      <c r="AAC207" s="32"/>
      <c r="AAD207" s="32"/>
      <c r="AAE207" s="32"/>
      <c r="AAF207" s="32"/>
      <c r="AAG207" s="32"/>
      <c r="AAH207" s="32"/>
      <c r="AAI207" s="32"/>
      <c r="AAJ207" s="32"/>
      <c r="AAK207" s="32"/>
      <c r="AAL207" s="32"/>
      <c r="AAM207" s="32"/>
      <c r="AAN207" s="32"/>
      <c r="AAO207" s="32"/>
      <c r="AAP207" s="32"/>
      <c r="AAQ207" s="32"/>
      <c r="AAR207" s="32"/>
      <c r="AAS207" s="32"/>
      <c r="AAT207" s="32"/>
      <c r="AAU207" s="32"/>
      <c r="AAV207" s="32"/>
      <c r="AAW207" s="32"/>
      <c r="AAX207" s="32"/>
      <c r="AAY207" s="32"/>
      <c r="AAZ207" s="32"/>
      <c r="ABA207" s="32"/>
      <c r="ABB207" s="32"/>
      <c r="ABC207" s="32"/>
      <c r="ABD207" s="32"/>
      <c r="ABE207" s="32"/>
      <c r="ABF207" s="32"/>
      <c r="ABG207" s="32"/>
      <c r="ABH207" s="32"/>
      <c r="ABI207" s="32"/>
      <c r="ABJ207" s="32"/>
      <c r="ABK207" s="32"/>
      <c r="ABL207" s="32"/>
      <c r="ABM207" s="32"/>
      <c r="ABN207" s="32"/>
      <c r="ABO207" s="32"/>
      <c r="ABP207" s="32"/>
      <c r="ABQ207" s="32"/>
      <c r="ABR207" s="32"/>
      <c r="ABS207" s="32"/>
      <c r="ABT207" s="32"/>
      <c r="ABU207" s="32"/>
      <c r="ABV207" s="32"/>
      <c r="ABW207" s="32"/>
      <c r="ABX207" s="32"/>
      <c r="ABY207" s="32"/>
      <c r="ABZ207" s="32"/>
      <c r="ACA207" s="32"/>
      <c r="ACB207" s="32"/>
      <c r="ACC207" s="32"/>
      <c r="ACD207" s="32"/>
      <c r="ACE207" s="32"/>
      <c r="ACF207" s="32"/>
      <c r="ACG207" s="32"/>
      <c r="ACH207" s="32"/>
      <c r="ACI207" s="32"/>
      <c r="ACJ207" s="32"/>
      <c r="ACK207" s="32"/>
      <c r="ACL207" s="32"/>
      <c r="ACM207" s="32"/>
      <c r="ACN207" s="32"/>
      <c r="ACO207" s="32"/>
      <c r="ACP207" s="32"/>
      <c r="ACQ207" s="32"/>
      <c r="ACR207" s="32"/>
      <c r="ACS207" s="32"/>
      <c r="ACT207" s="32"/>
      <c r="ACU207" s="32"/>
      <c r="ACV207" s="32"/>
      <c r="ACW207" s="32"/>
      <c r="ACX207" s="32"/>
      <c r="ACY207" s="32"/>
      <c r="ACZ207" s="32"/>
      <c r="ADA207" s="32"/>
      <c r="ADB207" s="32"/>
      <c r="ADC207" s="32"/>
      <c r="ADD207" s="32"/>
      <c r="ADE207" s="32"/>
      <c r="ADF207" s="32"/>
      <c r="ADG207" s="32"/>
      <c r="ADH207" s="32"/>
      <c r="ADI207" s="32"/>
      <c r="ADJ207" s="32"/>
      <c r="ADK207" s="32"/>
      <c r="ADL207" s="32"/>
      <c r="ADM207" s="32"/>
      <c r="ADN207" s="32"/>
      <c r="ADO207" s="32"/>
      <c r="ADP207" s="32"/>
      <c r="ADQ207" s="32"/>
      <c r="ADR207" s="32"/>
      <c r="ADS207" s="32"/>
      <c r="ADT207" s="32"/>
      <c r="ADU207" s="32"/>
      <c r="ADV207" s="32"/>
      <c r="ADW207" s="32"/>
      <c r="ADX207" s="32"/>
      <c r="ADY207" s="32"/>
      <c r="ADZ207" s="32"/>
      <c r="AEA207" s="32"/>
      <c r="AEB207" s="32"/>
      <c r="AEC207" s="32"/>
      <c r="AED207" s="32"/>
      <c r="AEE207" s="32"/>
      <c r="AEF207" s="32"/>
      <c r="AEG207" s="32"/>
      <c r="AEH207" s="32"/>
      <c r="AEI207" s="32"/>
      <c r="AEJ207" s="32"/>
      <c r="AEK207" s="32"/>
      <c r="AEL207" s="32"/>
      <c r="AEM207" s="32"/>
      <c r="AEN207" s="32"/>
      <c r="AEO207" s="32"/>
      <c r="AEP207" s="32"/>
      <c r="AEQ207" s="32"/>
      <c r="AER207" s="32"/>
      <c r="AES207" s="32"/>
      <c r="AET207" s="32"/>
      <c r="AEU207" s="32"/>
      <c r="AEV207" s="32"/>
      <c r="AEW207" s="32"/>
      <c r="AEX207" s="32"/>
      <c r="AEY207" s="32"/>
      <c r="AEZ207" s="32"/>
      <c r="AFA207" s="32"/>
      <c r="AFB207" s="32"/>
      <c r="AFC207" s="32"/>
      <c r="AFD207" s="32"/>
      <c r="AFE207" s="32"/>
      <c r="AFF207" s="32"/>
      <c r="AFG207" s="32"/>
      <c r="AFH207" s="32"/>
      <c r="AFI207" s="32"/>
      <c r="AFJ207" s="32"/>
      <c r="AFK207" s="32"/>
      <c r="AFL207" s="32"/>
      <c r="AFM207" s="32"/>
      <c r="AFN207" s="32"/>
      <c r="AFO207" s="32"/>
      <c r="AFP207" s="32"/>
      <c r="AFQ207" s="32"/>
      <c r="AFR207" s="32"/>
      <c r="AFS207" s="32"/>
      <c r="AFT207" s="32"/>
      <c r="AFU207" s="32"/>
      <c r="AFV207" s="32"/>
      <c r="AFW207" s="32"/>
      <c r="AFX207" s="32"/>
      <c r="AFY207" s="32"/>
      <c r="AFZ207" s="32"/>
      <c r="AGA207" s="32"/>
      <c r="AGB207" s="32"/>
      <c r="AGC207" s="32"/>
      <c r="AGD207" s="32"/>
      <c r="AGE207" s="32"/>
      <c r="AGF207" s="32"/>
      <c r="AGG207" s="32"/>
      <c r="AGH207" s="32"/>
      <c r="AGI207" s="32"/>
      <c r="AGJ207" s="32"/>
      <c r="AGK207" s="32"/>
      <c r="AGL207" s="32"/>
      <c r="AGM207" s="32"/>
      <c r="AGN207" s="32"/>
      <c r="AGO207" s="32"/>
      <c r="AGP207" s="32"/>
      <c r="AGQ207" s="32"/>
      <c r="AGR207" s="32"/>
      <c r="AGS207" s="32"/>
      <c r="AGT207" s="32"/>
      <c r="AGU207" s="32"/>
      <c r="AGV207" s="32"/>
      <c r="AGW207" s="32"/>
      <c r="AGX207" s="32"/>
      <c r="AGY207" s="32"/>
      <c r="AGZ207" s="32"/>
      <c r="AHA207" s="32"/>
      <c r="AHB207" s="32"/>
      <c r="AHC207" s="32"/>
      <c r="AHD207" s="32"/>
      <c r="AHE207" s="32"/>
      <c r="AHF207" s="32"/>
      <c r="AHG207" s="32"/>
      <c r="AHH207" s="32"/>
      <c r="AHI207" s="32"/>
      <c r="AHJ207" s="32"/>
      <c r="AHK207" s="32"/>
      <c r="AHL207" s="32"/>
      <c r="AHM207" s="32"/>
      <c r="AHN207" s="32"/>
      <c r="AHO207" s="32"/>
      <c r="AHP207" s="32"/>
      <c r="AHQ207" s="32"/>
      <c r="AHR207" s="32"/>
      <c r="AHS207" s="32"/>
      <c r="AHT207" s="32"/>
      <c r="AHU207" s="32"/>
      <c r="AHV207" s="32"/>
      <c r="AHW207" s="32"/>
      <c r="AHX207" s="32"/>
      <c r="AHY207" s="32"/>
      <c r="AHZ207" s="32"/>
      <c r="AIA207" s="32"/>
      <c r="AIB207" s="32"/>
      <c r="AIC207" s="32"/>
      <c r="AID207" s="32"/>
      <c r="AIE207" s="32"/>
      <c r="AIF207" s="32"/>
      <c r="AIG207" s="32"/>
      <c r="AIH207" s="32"/>
      <c r="AII207" s="32"/>
      <c r="AIJ207" s="32"/>
      <c r="AIK207" s="32"/>
      <c r="AIL207" s="32"/>
      <c r="AIM207" s="32"/>
      <c r="AIN207" s="32"/>
      <c r="AIO207" s="32"/>
      <c r="AIP207" s="32"/>
      <c r="AIQ207" s="32"/>
      <c r="AIR207" s="32"/>
      <c r="AIS207" s="32"/>
      <c r="AIT207" s="32"/>
      <c r="AIU207" s="32"/>
      <c r="AIV207" s="32"/>
      <c r="AIW207" s="32"/>
      <c r="AIX207" s="32"/>
      <c r="AIY207" s="32"/>
      <c r="AIZ207" s="32"/>
      <c r="AJA207" s="32"/>
      <c r="AJB207" s="32"/>
      <c r="AJC207" s="32"/>
      <c r="AJD207" s="32"/>
      <c r="AJE207" s="32"/>
      <c r="AJF207" s="32"/>
      <c r="AJG207" s="32"/>
      <c r="AJH207" s="32"/>
      <c r="AJI207" s="32"/>
      <c r="AJJ207" s="32"/>
      <c r="AJK207" s="32"/>
      <c r="AJL207" s="32"/>
      <c r="AJM207" s="32"/>
      <c r="AJN207" s="32"/>
      <c r="AJO207" s="32"/>
      <c r="AJP207" s="32"/>
      <c r="AJQ207" s="32"/>
      <c r="AJR207" s="32"/>
      <c r="AJS207" s="32"/>
      <c r="AJT207" s="32"/>
      <c r="AJU207" s="32"/>
      <c r="AJV207" s="32"/>
      <c r="AJW207" s="32"/>
      <c r="AJX207" s="32"/>
      <c r="AJY207" s="32"/>
      <c r="AJZ207" s="32"/>
      <c r="AKA207" s="32"/>
      <c r="AKB207" s="32"/>
      <c r="AKC207" s="32"/>
      <c r="AKD207" s="32"/>
      <c r="AKE207" s="32"/>
      <c r="AKF207" s="32"/>
      <c r="AKG207" s="32"/>
      <c r="AKH207" s="32"/>
      <c r="AKI207" s="32"/>
      <c r="AKJ207" s="32"/>
      <c r="AKK207" s="32"/>
      <c r="AKL207" s="32"/>
      <c r="AKM207" s="32"/>
      <c r="AKN207" s="32"/>
      <c r="AKO207" s="32"/>
      <c r="AKP207" s="32"/>
      <c r="AKQ207" s="32"/>
      <c r="AKR207" s="32"/>
      <c r="AKS207" s="32"/>
      <c r="AKT207" s="32"/>
      <c r="AKU207" s="32"/>
      <c r="AKV207" s="32"/>
      <c r="AKW207" s="32"/>
      <c r="AKX207" s="32"/>
      <c r="AKY207" s="32"/>
      <c r="AKZ207" s="32"/>
      <c r="ALA207" s="32"/>
      <c r="ALB207" s="32"/>
      <c r="ALC207" s="32"/>
      <c r="ALD207" s="32"/>
      <c r="ALE207" s="32"/>
      <c r="ALF207" s="32"/>
      <c r="ALG207" s="32"/>
      <c r="ALH207" s="32"/>
      <c r="ALI207" s="32"/>
      <c r="ALJ207" s="32"/>
      <c r="ALK207" s="32"/>
      <c r="ALL207" s="32"/>
      <c r="ALM207" s="32"/>
      <c r="ALN207" s="32"/>
      <c r="ALO207" s="32"/>
      <c r="ALP207" s="32"/>
      <c r="ALQ207" s="32"/>
      <c r="ALR207" s="32"/>
      <c r="ALS207" s="32"/>
      <c r="ALT207" s="32"/>
      <c r="ALU207" s="32"/>
      <c r="ALV207" s="32"/>
      <c r="ALW207" s="32"/>
      <c r="ALX207" s="32"/>
      <c r="ALY207" s="32"/>
      <c r="ALZ207" s="32"/>
      <c r="AMA207" s="32"/>
      <c r="AMB207" s="32"/>
      <c r="AMC207" s="32"/>
      <c r="AMD207" s="32"/>
      <c r="AME207" s="32"/>
      <c r="AMF207" s="32"/>
      <c r="AMG207" s="32"/>
      <c r="AMH207" s="32"/>
      <c r="AMI207" s="32"/>
      <c r="AMJ207" s="32"/>
      <c r="AMK207" s="32"/>
      <c r="AML207" s="32"/>
      <c r="AMM207" s="32"/>
      <c r="AMN207" s="32"/>
      <c r="AMO207" s="32"/>
      <c r="AMP207" s="32"/>
      <c r="AMQ207" s="32"/>
      <c r="AMR207" s="32"/>
      <c r="AMS207" s="32"/>
      <c r="AMT207" s="32"/>
      <c r="AMU207" s="32"/>
      <c r="AMV207" s="32"/>
      <c r="AMW207" s="32"/>
      <c r="AMX207" s="32"/>
      <c r="AMY207" s="32"/>
      <c r="AMZ207" s="32"/>
      <c r="ANA207" s="32"/>
      <c r="ANB207" s="32"/>
      <c r="ANC207" s="32"/>
      <c r="AND207" s="32"/>
      <c r="ANE207" s="32"/>
      <c r="ANF207" s="32"/>
      <c r="ANG207" s="32"/>
      <c r="ANH207" s="32"/>
      <c r="ANI207" s="32"/>
      <c r="ANJ207" s="32"/>
      <c r="ANK207" s="32"/>
      <c r="ANL207" s="32"/>
      <c r="ANM207" s="32"/>
      <c r="ANN207" s="32"/>
      <c r="ANO207" s="32"/>
      <c r="ANP207" s="32"/>
      <c r="ANQ207" s="32"/>
      <c r="ANR207" s="32"/>
      <c r="ANS207" s="32"/>
      <c r="ANT207" s="32"/>
      <c r="ANU207" s="32"/>
      <c r="ANV207" s="32"/>
      <c r="ANW207" s="32"/>
      <c r="ANX207" s="32"/>
      <c r="ANY207" s="32"/>
      <c r="ANZ207" s="32"/>
      <c r="AOA207" s="32"/>
      <c r="AOB207" s="32"/>
      <c r="AOC207" s="32"/>
      <c r="AOD207" s="32"/>
      <c r="AOE207" s="32"/>
      <c r="AOF207" s="32"/>
      <c r="AOG207" s="32"/>
      <c r="AOH207" s="32"/>
      <c r="AOI207" s="32"/>
      <c r="AOJ207" s="32"/>
      <c r="AOK207" s="32"/>
      <c r="AOL207" s="32"/>
      <c r="AOM207" s="32"/>
      <c r="AON207" s="32"/>
      <c r="AOO207" s="32"/>
      <c r="AOP207" s="32"/>
      <c r="AOQ207" s="32"/>
      <c r="AOR207" s="32"/>
      <c r="AOS207" s="32"/>
      <c r="AOT207" s="32"/>
      <c r="AOU207" s="32"/>
      <c r="AOV207" s="32"/>
      <c r="AOW207" s="32"/>
      <c r="AOX207" s="32"/>
      <c r="AOY207" s="32"/>
      <c r="AOZ207" s="32"/>
      <c r="APA207" s="32"/>
      <c r="APB207" s="32"/>
      <c r="APC207" s="32"/>
      <c r="APD207" s="32"/>
      <c r="APE207" s="32"/>
      <c r="APF207" s="32"/>
      <c r="APG207" s="32"/>
      <c r="APH207" s="32"/>
      <c r="API207" s="32"/>
      <c r="APJ207" s="32"/>
      <c r="APK207" s="32"/>
      <c r="APL207" s="32"/>
      <c r="APM207" s="32"/>
      <c r="APN207" s="32"/>
      <c r="APO207" s="32"/>
      <c r="APP207" s="32"/>
      <c r="APQ207" s="32"/>
      <c r="APR207" s="32"/>
      <c r="APS207" s="32"/>
      <c r="APT207" s="32"/>
      <c r="APU207" s="32"/>
      <c r="APV207" s="32"/>
      <c r="APW207" s="32"/>
      <c r="APX207" s="32"/>
      <c r="APY207" s="32"/>
      <c r="APZ207" s="32"/>
      <c r="AQA207" s="32"/>
      <c r="AQB207" s="32"/>
      <c r="AQC207" s="32"/>
      <c r="AQD207" s="32"/>
      <c r="AQE207" s="32"/>
      <c r="AQF207" s="32"/>
      <c r="AQG207" s="32"/>
      <c r="AQH207" s="32"/>
      <c r="AQI207" s="32"/>
      <c r="AQJ207" s="32"/>
      <c r="AQK207" s="32"/>
      <c r="AQL207" s="32"/>
      <c r="AQM207" s="32"/>
      <c r="AQN207" s="32"/>
      <c r="AQO207" s="32"/>
      <c r="AQP207" s="32"/>
      <c r="AQQ207" s="32"/>
      <c r="AQR207" s="32"/>
      <c r="AQS207" s="32"/>
      <c r="AQT207" s="32"/>
      <c r="AQU207" s="32"/>
      <c r="AQV207" s="32"/>
      <c r="AQW207" s="32"/>
      <c r="AQX207" s="32"/>
      <c r="AQY207" s="32"/>
      <c r="AQZ207" s="32"/>
      <c r="ARA207" s="32"/>
      <c r="ARB207" s="32"/>
      <c r="ARC207" s="32"/>
      <c r="ARD207" s="32"/>
      <c r="ARE207" s="32"/>
      <c r="ARF207" s="32"/>
      <c r="ARG207" s="32"/>
      <c r="ARH207" s="32"/>
      <c r="ARI207" s="32"/>
      <c r="ARJ207" s="32"/>
      <c r="ARK207" s="32"/>
      <c r="ARL207" s="32"/>
      <c r="ARM207" s="32"/>
      <c r="ARN207" s="32"/>
      <c r="ARO207" s="32"/>
      <c r="ARP207" s="32"/>
      <c r="ARQ207" s="32"/>
      <c r="ARR207" s="32"/>
      <c r="ARS207" s="32"/>
      <c r="ART207" s="32"/>
      <c r="ARU207" s="32"/>
      <c r="ARV207" s="32"/>
      <c r="ARW207" s="32"/>
      <c r="ARX207" s="32"/>
      <c r="ARY207" s="32"/>
      <c r="ARZ207" s="32"/>
      <c r="ASA207" s="32"/>
      <c r="ASB207" s="32"/>
      <c r="ASC207" s="32"/>
      <c r="ASD207" s="32"/>
      <c r="ASE207" s="32"/>
      <c r="ASF207" s="32"/>
      <c r="ASG207" s="32"/>
      <c r="ASH207" s="32"/>
      <c r="ASI207" s="32"/>
      <c r="ASJ207" s="32"/>
      <c r="ASK207" s="32"/>
      <c r="ASL207" s="32"/>
      <c r="ASM207" s="32"/>
      <c r="ASN207" s="32"/>
      <c r="ASO207" s="32"/>
      <c r="ASP207" s="32"/>
      <c r="ASQ207" s="32"/>
      <c r="ASR207" s="32"/>
      <c r="ASS207" s="32"/>
      <c r="AST207" s="32"/>
      <c r="ASU207" s="32"/>
      <c r="ASV207" s="32"/>
      <c r="ASW207" s="32"/>
      <c r="ASX207" s="32"/>
      <c r="ASY207" s="32"/>
      <c r="ASZ207" s="32"/>
      <c r="ATA207" s="32"/>
      <c r="ATB207" s="32"/>
      <c r="ATC207" s="32"/>
      <c r="ATD207" s="32"/>
      <c r="ATE207" s="32"/>
      <c r="ATF207" s="32"/>
      <c r="ATG207" s="32"/>
      <c r="ATH207" s="32"/>
      <c r="ATI207" s="32"/>
      <c r="ATJ207" s="32"/>
      <c r="ATK207" s="32"/>
      <c r="ATL207" s="32"/>
      <c r="ATM207" s="32"/>
      <c r="ATN207" s="32"/>
      <c r="ATO207" s="32"/>
      <c r="ATP207" s="32"/>
      <c r="ATQ207" s="32"/>
      <c r="ATR207" s="32"/>
      <c r="ATS207" s="32"/>
      <c r="ATT207" s="32"/>
      <c r="ATU207" s="32"/>
      <c r="ATV207" s="32"/>
      <c r="ATW207" s="32"/>
      <c r="ATX207" s="32"/>
      <c r="ATY207" s="32"/>
      <c r="ATZ207" s="32"/>
      <c r="AUA207" s="32"/>
      <c r="AUB207" s="32"/>
      <c r="AUC207" s="32"/>
      <c r="AUD207" s="32"/>
      <c r="AUE207" s="32"/>
      <c r="AUF207" s="32"/>
      <c r="AUG207" s="32"/>
      <c r="AUH207" s="32"/>
      <c r="AUI207" s="32"/>
      <c r="AUJ207" s="32"/>
      <c r="AUK207" s="32"/>
      <c r="AUL207" s="32"/>
      <c r="AUM207" s="32"/>
      <c r="AUN207" s="32"/>
      <c r="AUO207" s="32"/>
      <c r="AUP207" s="32"/>
      <c r="AUQ207" s="32"/>
      <c r="AUR207" s="32"/>
      <c r="AUS207" s="32"/>
      <c r="AUT207" s="32"/>
      <c r="AUU207" s="32"/>
      <c r="AUV207" s="32"/>
      <c r="AUW207" s="32"/>
      <c r="AUX207" s="32"/>
      <c r="AUY207" s="32"/>
      <c r="AUZ207" s="32"/>
      <c r="AVA207" s="32"/>
      <c r="AVB207" s="32"/>
      <c r="AVC207" s="32"/>
      <c r="AVD207" s="32"/>
      <c r="AVE207" s="32"/>
      <c r="AVF207" s="32"/>
      <c r="AVG207" s="32"/>
      <c r="AVH207" s="32"/>
      <c r="AVI207" s="32"/>
      <c r="AVJ207" s="32"/>
      <c r="AVK207" s="32"/>
      <c r="AVL207" s="32"/>
      <c r="AVM207" s="32"/>
      <c r="AVN207" s="32"/>
      <c r="AVO207" s="32"/>
      <c r="AVP207" s="32"/>
      <c r="AVQ207" s="32"/>
      <c r="AVR207" s="32"/>
      <c r="AVS207" s="32"/>
      <c r="AVT207" s="32"/>
      <c r="AVU207" s="32"/>
      <c r="AVV207" s="32"/>
      <c r="AVW207" s="32"/>
      <c r="AVX207" s="32"/>
      <c r="AVY207" s="32"/>
      <c r="AVZ207" s="32"/>
      <c r="AWA207" s="32"/>
      <c r="AWB207" s="32"/>
      <c r="AWC207" s="32"/>
      <c r="AWD207" s="32"/>
      <c r="AWE207" s="32"/>
      <c r="AWF207" s="32"/>
      <c r="AWG207" s="32"/>
      <c r="AWH207" s="32"/>
      <c r="AWI207" s="32"/>
      <c r="AWJ207" s="32"/>
      <c r="AWK207" s="32"/>
      <c r="AWL207" s="32"/>
      <c r="AWM207" s="32"/>
      <c r="AWN207" s="32"/>
      <c r="AWO207" s="32"/>
      <c r="AWP207" s="32"/>
      <c r="AWQ207" s="32"/>
      <c r="AWR207" s="32"/>
      <c r="AWS207" s="32"/>
      <c r="AWT207" s="32"/>
      <c r="AWU207" s="32"/>
      <c r="AWV207" s="32"/>
      <c r="AWW207" s="32"/>
      <c r="AWX207" s="32"/>
      <c r="AWY207" s="32"/>
      <c r="AWZ207" s="32"/>
      <c r="AXA207" s="32"/>
      <c r="AXB207" s="32"/>
      <c r="AXC207" s="32"/>
      <c r="AXD207" s="32"/>
      <c r="AXE207" s="32"/>
      <c r="AXF207" s="32"/>
      <c r="AXG207" s="32"/>
      <c r="AXH207" s="32"/>
      <c r="AXI207" s="32"/>
      <c r="AXJ207" s="32"/>
      <c r="AXK207" s="32"/>
      <c r="AXL207" s="32"/>
      <c r="AXM207" s="32"/>
      <c r="AXN207" s="32"/>
      <c r="AXO207" s="32"/>
      <c r="AXP207" s="32"/>
      <c r="AXQ207" s="32"/>
      <c r="AXR207" s="32"/>
      <c r="AXS207" s="32"/>
      <c r="AXT207" s="32"/>
      <c r="AXU207" s="32"/>
      <c r="AXV207" s="32"/>
      <c r="AXW207" s="32"/>
      <c r="AXX207" s="32"/>
      <c r="AXY207" s="32"/>
      <c r="AXZ207" s="32"/>
      <c r="AYA207" s="32"/>
      <c r="AYB207" s="32"/>
      <c r="AYC207" s="32"/>
      <c r="AYD207" s="32"/>
      <c r="AYE207" s="32"/>
      <c r="AYF207" s="32"/>
      <c r="AYG207" s="32"/>
      <c r="AYH207" s="32"/>
      <c r="AYI207" s="32"/>
      <c r="AYJ207" s="32"/>
      <c r="AYK207" s="32"/>
      <c r="AYL207" s="32"/>
      <c r="AYM207" s="32"/>
      <c r="AYN207" s="32"/>
      <c r="AYO207" s="32"/>
      <c r="AYP207" s="32"/>
      <c r="AYQ207" s="32"/>
      <c r="AYR207" s="32"/>
      <c r="AYS207" s="32"/>
      <c r="AYT207" s="32"/>
      <c r="AYU207" s="32"/>
      <c r="AYV207" s="32"/>
      <c r="AYW207" s="32"/>
      <c r="AYX207" s="32"/>
      <c r="AYY207" s="32"/>
      <c r="AYZ207" s="32"/>
      <c r="AZA207" s="32"/>
      <c r="AZB207" s="32"/>
      <c r="AZC207" s="32"/>
      <c r="AZD207" s="32"/>
      <c r="AZE207" s="32"/>
      <c r="AZF207" s="32"/>
      <c r="AZG207" s="32"/>
      <c r="AZH207" s="32"/>
      <c r="AZI207" s="32"/>
      <c r="AZJ207" s="32"/>
      <c r="AZK207" s="32"/>
      <c r="AZL207" s="32"/>
      <c r="AZM207" s="32"/>
      <c r="AZN207" s="32"/>
      <c r="AZO207" s="32"/>
      <c r="AZP207" s="32"/>
      <c r="AZQ207" s="32"/>
      <c r="AZR207" s="32"/>
      <c r="AZS207" s="32"/>
      <c r="AZT207" s="32"/>
      <c r="AZU207" s="32"/>
      <c r="AZV207" s="32"/>
      <c r="AZW207" s="32"/>
      <c r="AZX207" s="32"/>
      <c r="AZY207" s="32"/>
      <c r="AZZ207" s="32"/>
      <c r="BAA207" s="32"/>
      <c r="BAB207" s="32"/>
      <c r="BAC207" s="32"/>
      <c r="BAD207" s="32"/>
      <c r="BAE207" s="32"/>
      <c r="BAF207" s="32"/>
      <c r="BAG207" s="32"/>
      <c r="BAH207" s="32"/>
      <c r="BAI207" s="32"/>
      <c r="BAJ207" s="32"/>
      <c r="BAK207" s="32"/>
      <c r="BAL207" s="32"/>
      <c r="BAM207" s="32"/>
      <c r="BAN207" s="32"/>
      <c r="BAO207" s="32"/>
      <c r="BAP207" s="32"/>
      <c r="BAQ207" s="32"/>
      <c r="BAR207" s="32"/>
      <c r="BAS207" s="32"/>
      <c r="BAT207" s="32"/>
      <c r="BAU207" s="32"/>
      <c r="BAV207" s="32"/>
      <c r="BAW207" s="32"/>
      <c r="BAX207" s="32"/>
      <c r="BAY207" s="32"/>
      <c r="BAZ207" s="32"/>
      <c r="BBA207" s="32"/>
      <c r="BBB207" s="32"/>
      <c r="BBC207" s="32"/>
      <c r="BBD207" s="32"/>
      <c r="BBE207" s="32"/>
      <c r="BBF207" s="32"/>
      <c r="BBG207" s="32"/>
      <c r="BBH207" s="32"/>
      <c r="BBI207" s="32"/>
      <c r="BBJ207" s="32"/>
      <c r="BBK207" s="32"/>
      <c r="BBL207" s="32"/>
      <c r="BBM207" s="32"/>
      <c r="BBN207" s="32"/>
      <c r="BBO207" s="32"/>
      <c r="BBP207" s="32"/>
      <c r="BBQ207" s="32"/>
      <c r="BBR207" s="32"/>
      <c r="BBS207" s="32"/>
      <c r="BBT207" s="32"/>
      <c r="BBU207" s="32"/>
      <c r="BBV207" s="32"/>
      <c r="BBW207" s="32"/>
      <c r="BBX207" s="32"/>
      <c r="BBY207" s="32"/>
      <c r="BBZ207" s="32"/>
      <c r="BCA207" s="32"/>
      <c r="BCB207" s="32"/>
      <c r="BCC207" s="32"/>
      <c r="BCD207" s="32"/>
      <c r="BCE207" s="32"/>
      <c r="BCF207" s="32"/>
      <c r="BCG207" s="32"/>
      <c r="BCH207" s="32"/>
      <c r="BCI207" s="32"/>
      <c r="BCJ207" s="32"/>
      <c r="BCK207" s="32"/>
      <c r="BCL207" s="32"/>
      <c r="BCM207" s="32"/>
      <c r="BCN207" s="32"/>
      <c r="BCO207" s="32"/>
      <c r="BCP207" s="32"/>
      <c r="BCQ207" s="32"/>
      <c r="BCR207" s="32"/>
      <c r="BCS207" s="32"/>
      <c r="BCT207" s="32"/>
      <c r="BCU207" s="32"/>
      <c r="BCV207" s="32"/>
      <c r="BCW207" s="32"/>
      <c r="BCX207" s="32"/>
      <c r="BCY207" s="32"/>
      <c r="BCZ207" s="32"/>
      <c r="BDA207" s="32"/>
      <c r="BDB207" s="32"/>
      <c r="BDC207" s="32"/>
      <c r="BDD207" s="32"/>
      <c r="BDE207" s="32"/>
      <c r="BDF207" s="32"/>
      <c r="BDG207" s="32"/>
      <c r="BDH207" s="32"/>
      <c r="BDI207" s="32"/>
      <c r="BDJ207" s="32"/>
      <c r="BDK207" s="32"/>
      <c r="BDL207" s="32"/>
      <c r="BDM207" s="32"/>
      <c r="BDN207" s="32"/>
      <c r="BDO207" s="32"/>
      <c r="BDP207" s="32"/>
      <c r="BDQ207" s="32"/>
      <c r="BDR207" s="32"/>
      <c r="BDS207" s="32"/>
      <c r="BDT207" s="32"/>
      <c r="BDU207" s="32"/>
      <c r="BDV207" s="32"/>
      <c r="BDW207" s="32"/>
      <c r="BDX207" s="32"/>
      <c r="BDY207" s="32"/>
      <c r="BDZ207" s="32"/>
      <c r="BEA207" s="32"/>
      <c r="BEB207" s="32"/>
      <c r="BEC207" s="32"/>
      <c r="BED207" s="32"/>
      <c r="BEE207" s="32"/>
      <c r="BEF207" s="32"/>
      <c r="BEG207" s="32"/>
      <c r="BEH207" s="32"/>
      <c r="BEI207" s="32"/>
      <c r="BEJ207" s="32"/>
      <c r="BEK207" s="32"/>
      <c r="BEL207" s="32"/>
      <c r="BEM207" s="32"/>
      <c r="BEN207" s="32"/>
      <c r="BEO207" s="32"/>
      <c r="BEP207" s="32"/>
      <c r="BEQ207" s="32"/>
      <c r="BER207" s="32"/>
      <c r="BES207" s="32"/>
      <c r="BET207" s="32"/>
      <c r="BEU207" s="32"/>
      <c r="BEV207" s="32"/>
      <c r="BEW207" s="32"/>
      <c r="BEX207" s="32"/>
      <c r="BEY207" s="32"/>
      <c r="BEZ207" s="32"/>
      <c r="BFA207" s="32"/>
      <c r="BFB207" s="32"/>
      <c r="BFC207" s="32"/>
      <c r="BFD207" s="32"/>
      <c r="BFE207" s="32"/>
      <c r="BFF207" s="32"/>
      <c r="BFG207" s="32"/>
      <c r="BFH207" s="32"/>
      <c r="BFI207" s="32"/>
      <c r="BFJ207" s="32"/>
      <c r="BFK207" s="32"/>
      <c r="BFL207" s="32"/>
      <c r="BFM207" s="32"/>
      <c r="BFN207" s="32"/>
      <c r="BFO207" s="32"/>
      <c r="BFP207" s="32"/>
      <c r="BFQ207" s="32"/>
      <c r="BFR207" s="32"/>
      <c r="BFS207" s="32"/>
      <c r="BFT207" s="32"/>
      <c r="BFU207" s="32"/>
      <c r="BFV207" s="32"/>
      <c r="BFW207" s="32"/>
      <c r="BFX207" s="32"/>
      <c r="BFY207" s="32"/>
      <c r="BFZ207" s="32"/>
      <c r="BGA207" s="32"/>
      <c r="BGB207" s="32"/>
      <c r="BGC207" s="32"/>
      <c r="BGD207" s="32"/>
      <c r="BGE207" s="32"/>
      <c r="BGF207" s="32"/>
      <c r="BGG207" s="32"/>
      <c r="BGH207" s="32"/>
      <c r="BGI207" s="32"/>
      <c r="BGJ207" s="32"/>
      <c r="BGK207" s="32"/>
      <c r="BGL207" s="32"/>
      <c r="BGM207" s="32"/>
      <c r="BGN207" s="32"/>
      <c r="BGO207" s="32"/>
      <c r="BGP207" s="32"/>
      <c r="BGQ207" s="32"/>
      <c r="BGR207" s="32"/>
      <c r="BGS207" s="32"/>
      <c r="BGT207" s="32"/>
      <c r="BGU207" s="32"/>
      <c r="BGV207" s="32"/>
      <c r="BGW207" s="32"/>
      <c r="BGX207" s="32"/>
      <c r="BGY207" s="32"/>
      <c r="BGZ207" s="32"/>
      <c r="BHA207" s="32"/>
      <c r="BHB207" s="32"/>
      <c r="BHC207" s="32"/>
      <c r="BHD207" s="32"/>
      <c r="BHE207" s="32"/>
      <c r="BHF207" s="32"/>
      <c r="BHG207" s="32"/>
      <c r="BHH207" s="32"/>
      <c r="BHI207" s="32"/>
      <c r="BHJ207" s="32"/>
      <c r="BHK207" s="32"/>
      <c r="BHL207" s="32"/>
      <c r="BHM207" s="32"/>
      <c r="BHN207" s="32"/>
      <c r="BHO207" s="32"/>
      <c r="BHP207" s="32"/>
      <c r="BHQ207" s="32"/>
      <c r="BHR207" s="32"/>
      <c r="BHS207" s="32"/>
      <c r="BHT207" s="32"/>
      <c r="BHU207" s="32"/>
      <c r="BHV207" s="32"/>
      <c r="BHW207" s="32"/>
      <c r="BHX207" s="32"/>
      <c r="BHY207" s="32"/>
      <c r="BHZ207" s="32"/>
      <c r="BIA207" s="32"/>
      <c r="BIB207" s="32"/>
      <c r="BIC207" s="32"/>
      <c r="BID207" s="32"/>
      <c r="BIE207" s="32"/>
      <c r="BIF207" s="32"/>
      <c r="BIG207" s="32"/>
      <c r="BIH207" s="32"/>
      <c r="BII207" s="32"/>
      <c r="BIJ207" s="32"/>
      <c r="BIK207" s="32"/>
      <c r="BIL207" s="32"/>
      <c r="BIM207" s="32"/>
      <c r="BIN207" s="32"/>
      <c r="BIO207" s="32"/>
      <c r="BIP207" s="32"/>
      <c r="BIQ207" s="32"/>
      <c r="BIR207" s="32"/>
      <c r="BIS207" s="32"/>
      <c r="BIT207" s="32"/>
      <c r="BIU207" s="32"/>
      <c r="BIV207" s="32"/>
      <c r="BIW207" s="32"/>
      <c r="BIX207" s="32"/>
      <c r="BIY207" s="32"/>
      <c r="BIZ207" s="32"/>
      <c r="BJA207" s="32"/>
      <c r="BJB207" s="32"/>
      <c r="BJC207" s="32"/>
      <c r="BJD207" s="32"/>
      <c r="BJE207" s="32"/>
      <c r="BJF207" s="32"/>
      <c r="BJG207" s="32"/>
      <c r="BJH207" s="32"/>
      <c r="BJI207" s="32"/>
      <c r="BJJ207" s="32"/>
      <c r="BJK207" s="32"/>
      <c r="BJL207" s="32"/>
      <c r="BJM207" s="32"/>
      <c r="BJN207" s="32"/>
      <c r="BJO207" s="32"/>
      <c r="BJP207" s="32"/>
      <c r="BJQ207" s="32"/>
      <c r="BJR207" s="32"/>
      <c r="BJS207" s="32"/>
      <c r="BJT207" s="32"/>
      <c r="BJU207" s="32"/>
      <c r="BJV207" s="32"/>
      <c r="BJW207" s="32"/>
      <c r="BJX207" s="32"/>
      <c r="BJY207" s="32"/>
      <c r="BJZ207" s="32"/>
      <c r="BKA207" s="32"/>
      <c r="BKB207" s="32"/>
      <c r="BKC207" s="32"/>
      <c r="BKD207" s="32"/>
      <c r="BKE207" s="32"/>
      <c r="BKF207" s="32"/>
      <c r="BKG207" s="32"/>
      <c r="BKH207" s="32"/>
      <c r="BKI207" s="32"/>
      <c r="BKJ207" s="32"/>
      <c r="BKK207" s="32"/>
      <c r="BKL207" s="32"/>
      <c r="BKM207" s="32"/>
      <c r="BKN207" s="32"/>
      <c r="BKO207" s="32"/>
      <c r="BKP207" s="32"/>
      <c r="BKQ207" s="32"/>
      <c r="BKR207" s="32"/>
      <c r="BKS207" s="32"/>
      <c r="BKT207" s="32"/>
      <c r="BKU207" s="32"/>
      <c r="BKV207" s="32"/>
      <c r="BKW207" s="32"/>
      <c r="BKX207" s="32"/>
      <c r="BKY207" s="32"/>
      <c r="BKZ207" s="32"/>
      <c r="BLA207" s="32"/>
      <c r="BLB207" s="32"/>
      <c r="BLC207" s="32"/>
      <c r="BLD207" s="32"/>
      <c r="BLE207" s="32"/>
      <c r="BLF207" s="32"/>
      <c r="BLG207" s="32"/>
      <c r="BLH207" s="32"/>
      <c r="BLI207" s="32"/>
      <c r="BLJ207" s="32"/>
      <c r="BLK207" s="32"/>
      <c r="BLL207" s="32"/>
      <c r="BLM207" s="32"/>
      <c r="BLN207" s="32"/>
      <c r="BLO207" s="32"/>
      <c r="BLP207" s="32"/>
      <c r="BLQ207" s="32"/>
      <c r="BLR207" s="32"/>
      <c r="BLS207" s="32"/>
      <c r="BLT207" s="32"/>
      <c r="BLU207" s="32"/>
      <c r="BLV207" s="32"/>
      <c r="BLW207" s="32"/>
      <c r="BLX207" s="32"/>
      <c r="BLY207" s="32"/>
      <c r="BLZ207" s="32"/>
      <c r="BMA207" s="32"/>
      <c r="BMB207" s="32"/>
      <c r="BMC207" s="32"/>
      <c r="BMD207" s="32"/>
      <c r="BME207" s="32"/>
      <c r="BMF207" s="32"/>
      <c r="BMG207" s="32"/>
      <c r="BMH207" s="32"/>
      <c r="BMI207" s="32"/>
      <c r="BMJ207" s="32"/>
      <c r="BMK207" s="32"/>
      <c r="BML207" s="32"/>
      <c r="BMM207" s="32"/>
      <c r="BMN207" s="32"/>
      <c r="BMO207" s="32"/>
      <c r="BMP207" s="32"/>
      <c r="BMQ207" s="32"/>
      <c r="BMR207" s="32"/>
      <c r="BMS207" s="32"/>
      <c r="BMT207" s="32"/>
      <c r="BMU207" s="32"/>
      <c r="BMV207" s="32"/>
      <c r="BMW207" s="32"/>
      <c r="BMX207" s="32"/>
      <c r="BMY207" s="32"/>
      <c r="BMZ207" s="32"/>
      <c r="BNA207" s="32"/>
      <c r="BNB207" s="32"/>
      <c r="BNC207" s="32"/>
      <c r="BND207" s="32"/>
      <c r="BNE207" s="32"/>
      <c r="BNF207" s="32"/>
      <c r="BNG207" s="32"/>
      <c r="BNH207" s="32"/>
      <c r="BNI207" s="32"/>
      <c r="BNJ207" s="32"/>
      <c r="BNK207" s="32"/>
      <c r="BNL207" s="32"/>
      <c r="BNM207" s="32"/>
      <c r="BNN207" s="32"/>
      <c r="BNO207" s="32"/>
      <c r="BNP207" s="32"/>
      <c r="BNQ207" s="32"/>
      <c r="BNR207" s="32"/>
      <c r="BNS207" s="32"/>
      <c r="BNT207" s="32"/>
      <c r="BNU207" s="32"/>
      <c r="BNV207" s="32"/>
      <c r="BNW207" s="32"/>
      <c r="BNX207" s="32"/>
      <c r="BNY207" s="32"/>
      <c r="BNZ207" s="32"/>
      <c r="BOA207" s="32"/>
      <c r="BOB207" s="32"/>
      <c r="BOC207" s="32"/>
      <c r="BOD207" s="32"/>
      <c r="BOE207" s="32"/>
      <c r="BOF207" s="32"/>
      <c r="BOG207" s="32"/>
      <c r="BOH207" s="32"/>
      <c r="BOI207" s="32"/>
      <c r="BOJ207" s="32"/>
      <c r="BOK207" s="32"/>
      <c r="BOL207" s="32"/>
      <c r="BOM207" s="32"/>
      <c r="BON207" s="32"/>
      <c r="BOO207" s="32"/>
      <c r="BOP207" s="32"/>
      <c r="BOQ207" s="32"/>
      <c r="BOR207" s="32"/>
      <c r="BOS207" s="32"/>
      <c r="BOT207" s="32"/>
      <c r="BOU207" s="32"/>
      <c r="BOV207" s="32"/>
      <c r="BOW207" s="32"/>
      <c r="BOX207" s="32"/>
      <c r="BOY207" s="32"/>
      <c r="BOZ207" s="32"/>
      <c r="BPA207" s="32"/>
      <c r="BPB207" s="32"/>
      <c r="BPC207" s="32"/>
      <c r="BPD207" s="32"/>
      <c r="BPE207" s="32"/>
      <c r="BPF207" s="32"/>
      <c r="BPG207" s="32"/>
      <c r="BPH207" s="32"/>
      <c r="BPI207" s="32"/>
      <c r="BPJ207" s="32"/>
      <c r="BPK207" s="32"/>
      <c r="BPL207" s="32"/>
      <c r="BPM207" s="32"/>
      <c r="BPN207" s="32"/>
      <c r="BPO207" s="32"/>
      <c r="BPP207" s="32"/>
      <c r="BPQ207" s="32"/>
      <c r="BPR207" s="32"/>
      <c r="BPS207" s="32"/>
      <c r="BPT207" s="32"/>
      <c r="BPU207" s="32"/>
      <c r="BPV207" s="32"/>
      <c r="BPW207" s="32"/>
      <c r="BPX207" s="32"/>
      <c r="BPY207" s="32"/>
      <c r="BPZ207" s="32"/>
      <c r="BQA207" s="32"/>
      <c r="BQB207" s="32"/>
      <c r="BQC207" s="32"/>
      <c r="BQD207" s="32"/>
      <c r="BQE207" s="32"/>
      <c r="BQF207" s="32"/>
      <c r="BQG207" s="32"/>
      <c r="BQH207" s="32"/>
      <c r="BQI207" s="32"/>
      <c r="BQJ207" s="32"/>
      <c r="BQK207" s="32"/>
      <c r="BQL207" s="32"/>
      <c r="BQM207" s="32"/>
      <c r="BQN207" s="32"/>
      <c r="BQO207" s="32"/>
      <c r="BQP207" s="32"/>
      <c r="BQQ207" s="32"/>
      <c r="BQR207" s="32"/>
      <c r="BQS207" s="32"/>
      <c r="BQT207" s="32"/>
      <c r="BQU207" s="32"/>
      <c r="BQV207" s="32"/>
      <c r="BQW207" s="32"/>
      <c r="BQX207" s="32"/>
      <c r="BQY207" s="32"/>
      <c r="BQZ207" s="32"/>
      <c r="BRA207" s="32"/>
      <c r="BRB207" s="32"/>
      <c r="BRC207" s="32"/>
      <c r="BRD207" s="32"/>
      <c r="BRE207" s="32"/>
      <c r="BRF207" s="32"/>
      <c r="BRG207" s="32"/>
      <c r="BRH207" s="32"/>
      <c r="BRI207" s="32"/>
      <c r="BRJ207" s="32"/>
      <c r="BRK207" s="32"/>
      <c r="BRL207" s="32"/>
      <c r="BRM207" s="32"/>
      <c r="BRN207" s="32"/>
      <c r="BRO207" s="32"/>
      <c r="BRP207" s="32"/>
      <c r="BRQ207" s="32"/>
      <c r="BRR207" s="32"/>
      <c r="BRS207" s="32"/>
      <c r="BRT207" s="32"/>
      <c r="BRU207" s="32"/>
      <c r="BRV207" s="32"/>
      <c r="BRW207" s="32"/>
      <c r="BRX207" s="32"/>
      <c r="BRY207" s="32"/>
      <c r="BRZ207" s="32"/>
      <c r="BSA207" s="32"/>
      <c r="BSB207" s="32"/>
    </row>
    <row r="208" spans="1:1848" s="32" customFormat="1" x14ac:dyDescent="0.2">
      <c r="A208" s="36" t="s">
        <v>13</v>
      </c>
      <c r="B208" s="30" t="s">
        <v>1</v>
      </c>
      <c r="C208" s="89">
        <v>60.8</v>
      </c>
      <c r="D208" s="89">
        <f>D207/C207*100</f>
        <v>101.69747265182949</v>
      </c>
      <c r="E208" s="89">
        <f>E207/D207*100</f>
        <v>100.14836795252225</v>
      </c>
      <c r="F208" s="89">
        <f t="shared" ref="F208" si="124">F207/E207*100</f>
        <v>859.25925925925935</v>
      </c>
      <c r="G208" s="89">
        <f>G207/F207*100</f>
        <v>111.40086206896551</v>
      </c>
      <c r="H208" s="89">
        <f>H207/G207*100</f>
        <v>108.09440897659121</v>
      </c>
      <c r="I208" s="89">
        <f>I207/G207*100</f>
        <v>108.09440897659121</v>
      </c>
      <c r="J208" s="89">
        <f>J207/H207*100</f>
        <v>105.12223932419373</v>
      </c>
      <c r="K208" s="89">
        <f>K207/I207*100</f>
        <v>105.12223932419373</v>
      </c>
      <c r="L208" s="89">
        <f>L207/J207*100</f>
        <v>106.40663307000816</v>
      </c>
      <c r="M208" s="89">
        <f>M207/K207*100</f>
        <v>106.40663307000816</v>
      </c>
      <c r="N208" s="35"/>
      <c r="O208" s="35"/>
    </row>
    <row r="209" spans="1:1848" s="32" customFormat="1" ht="24" customHeight="1" x14ac:dyDescent="0.2">
      <c r="A209" s="47" t="s">
        <v>38</v>
      </c>
      <c r="B209" s="30" t="s">
        <v>11</v>
      </c>
      <c r="C209" s="91">
        <f>C211+C213</f>
        <v>29795.599999999999</v>
      </c>
      <c r="D209" s="91">
        <f t="shared" ref="D209:M209" si="125">D211+D213</f>
        <v>32567.699999999997</v>
      </c>
      <c r="E209" s="91">
        <f t="shared" si="125"/>
        <v>32925.800000000003</v>
      </c>
      <c r="F209" s="91">
        <f t="shared" si="125"/>
        <v>36673.199999999997</v>
      </c>
      <c r="G209" s="91">
        <f t="shared" si="125"/>
        <v>40263.4</v>
      </c>
      <c r="H209" s="91">
        <f t="shared" si="125"/>
        <v>42932</v>
      </c>
      <c r="I209" s="91">
        <f t="shared" si="125"/>
        <v>43072</v>
      </c>
      <c r="J209" s="91">
        <f t="shared" si="125"/>
        <v>45949.299999999996</v>
      </c>
      <c r="K209" s="91">
        <f t="shared" si="125"/>
        <v>46189.299999999996</v>
      </c>
      <c r="L209" s="91">
        <f t="shared" si="125"/>
        <v>47508</v>
      </c>
      <c r="M209" s="91">
        <f t="shared" si="125"/>
        <v>47783</v>
      </c>
      <c r="N209" s="31"/>
      <c r="O209" s="31"/>
    </row>
    <row r="210" spans="1:1848" s="32" customFormat="1" x14ac:dyDescent="0.2">
      <c r="A210" s="36" t="s">
        <v>13</v>
      </c>
      <c r="B210" s="30" t="s">
        <v>1</v>
      </c>
      <c r="C210" s="89">
        <v>98</v>
      </c>
      <c r="D210" s="89">
        <f>D209/C209*100</f>
        <v>109.30372269731102</v>
      </c>
      <c r="E210" s="89">
        <f>E209/D209*100</f>
        <v>101.09955569475279</v>
      </c>
      <c r="F210" s="89">
        <f t="shared" ref="F210" si="126">F209/E209*100</f>
        <v>111.38134836511185</v>
      </c>
      <c r="G210" s="89">
        <f>G209/F209*100</f>
        <v>109.78971019709216</v>
      </c>
      <c r="H210" s="89">
        <f>H209/G209*100</f>
        <v>106.62785557106453</v>
      </c>
      <c r="I210" s="89">
        <f>I209/G209*100</f>
        <v>106.97556589855799</v>
      </c>
      <c r="J210" s="89">
        <f>J209/H209*100</f>
        <v>107.02809093450105</v>
      </c>
      <c r="K210" s="89">
        <f>K209/I209*100</f>
        <v>107.23741641901931</v>
      </c>
      <c r="L210" s="89">
        <f>L209/J209*100</f>
        <v>103.39221707403597</v>
      </c>
      <c r="M210" s="89">
        <f>M209/K209*100</f>
        <v>103.45036621035608</v>
      </c>
      <c r="N210" s="35"/>
      <c r="O210" s="35"/>
    </row>
    <row r="211" spans="1:1848" s="84" customFormat="1" ht="38.25" x14ac:dyDescent="0.2">
      <c r="A211" s="29" t="s">
        <v>53</v>
      </c>
      <c r="B211" s="77" t="s">
        <v>11</v>
      </c>
      <c r="C211" s="91">
        <v>5010</v>
      </c>
      <c r="D211" s="91">
        <v>7456.9</v>
      </c>
      <c r="E211" s="91">
        <v>7802.8</v>
      </c>
      <c r="F211" s="91">
        <v>8661.1</v>
      </c>
      <c r="G211" s="91">
        <v>9133.5</v>
      </c>
      <c r="H211" s="91">
        <v>10826</v>
      </c>
      <c r="I211" s="91">
        <v>10866</v>
      </c>
      <c r="J211" s="91">
        <v>11113.6</v>
      </c>
      <c r="K211" s="91">
        <v>11213.6</v>
      </c>
      <c r="L211" s="91">
        <v>9839.2999999999993</v>
      </c>
      <c r="M211" s="91">
        <v>9939.2999999999993</v>
      </c>
      <c r="N211" s="31"/>
      <c r="O211" s="31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2"/>
      <c r="CB211" s="32"/>
      <c r="CC211" s="32"/>
      <c r="CD211" s="32"/>
      <c r="CE211" s="32"/>
      <c r="CF211" s="32"/>
      <c r="CG211" s="32"/>
      <c r="CH211" s="32"/>
      <c r="CI211" s="32"/>
      <c r="CJ211" s="32"/>
      <c r="CK211" s="32"/>
      <c r="CL211" s="32"/>
      <c r="CM211" s="32"/>
      <c r="CN211" s="32"/>
      <c r="CO211" s="32"/>
      <c r="CP211" s="32"/>
      <c r="CQ211" s="32"/>
      <c r="CR211" s="32"/>
      <c r="CS211" s="32"/>
      <c r="CT211" s="32"/>
      <c r="CU211" s="32"/>
      <c r="CV211" s="32"/>
      <c r="CW211" s="32"/>
      <c r="CX211" s="32"/>
      <c r="CY211" s="32"/>
      <c r="CZ211" s="32"/>
      <c r="DA211" s="32"/>
      <c r="DB211" s="32"/>
      <c r="DC211" s="32"/>
      <c r="DD211" s="32"/>
      <c r="DE211" s="32"/>
      <c r="DF211" s="32"/>
      <c r="DG211" s="32"/>
      <c r="DH211" s="32"/>
      <c r="DI211" s="32"/>
      <c r="DJ211" s="32"/>
      <c r="DK211" s="32"/>
      <c r="DL211" s="32"/>
      <c r="DM211" s="32"/>
      <c r="DN211" s="32"/>
      <c r="DO211" s="32"/>
      <c r="DP211" s="32"/>
      <c r="DQ211" s="32"/>
      <c r="DR211" s="32"/>
      <c r="DS211" s="32"/>
      <c r="DT211" s="32"/>
      <c r="DU211" s="32"/>
      <c r="DV211" s="32"/>
      <c r="DW211" s="32"/>
      <c r="DX211" s="32"/>
      <c r="DY211" s="32"/>
      <c r="DZ211" s="32"/>
      <c r="EA211" s="32"/>
      <c r="EB211" s="32"/>
      <c r="EC211" s="32"/>
      <c r="ED211" s="32"/>
      <c r="EE211" s="32"/>
      <c r="EF211" s="32"/>
      <c r="EG211" s="32"/>
      <c r="EH211" s="32"/>
      <c r="EI211" s="32"/>
      <c r="EJ211" s="32"/>
      <c r="EK211" s="32"/>
      <c r="EL211" s="32"/>
      <c r="EM211" s="32"/>
      <c r="EN211" s="32"/>
      <c r="EO211" s="32"/>
      <c r="EP211" s="32"/>
      <c r="EQ211" s="32"/>
      <c r="ER211" s="32"/>
      <c r="ES211" s="32"/>
      <c r="ET211" s="32"/>
      <c r="EU211" s="32"/>
      <c r="EV211" s="32"/>
      <c r="EW211" s="32"/>
      <c r="EX211" s="32"/>
      <c r="EY211" s="32"/>
      <c r="EZ211" s="32"/>
      <c r="FA211" s="32"/>
      <c r="FB211" s="32"/>
      <c r="FC211" s="32"/>
      <c r="FD211" s="32"/>
      <c r="FE211" s="32"/>
      <c r="FF211" s="32"/>
      <c r="FG211" s="32"/>
      <c r="FH211" s="32"/>
      <c r="FI211" s="32"/>
      <c r="FJ211" s="32"/>
      <c r="FK211" s="32"/>
      <c r="FL211" s="32"/>
      <c r="FM211" s="32"/>
      <c r="FN211" s="32"/>
      <c r="FO211" s="32"/>
      <c r="FP211" s="32"/>
      <c r="FQ211" s="32"/>
      <c r="FR211" s="32"/>
      <c r="FS211" s="32"/>
      <c r="FT211" s="32"/>
      <c r="FU211" s="32"/>
      <c r="FV211" s="32"/>
      <c r="FW211" s="32"/>
      <c r="FX211" s="32"/>
      <c r="FY211" s="32"/>
      <c r="FZ211" s="32"/>
      <c r="GA211" s="32"/>
      <c r="GB211" s="32"/>
      <c r="GC211" s="32"/>
      <c r="GD211" s="32"/>
      <c r="GE211" s="32"/>
      <c r="GF211" s="32"/>
      <c r="GG211" s="32"/>
      <c r="GH211" s="32"/>
      <c r="GI211" s="32"/>
      <c r="GJ211" s="32"/>
      <c r="GK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  <c r="IC211" s="32"/>
      <c r="ID211" s="32"/>
      <c r="IE211" s="32"/>
      <c r="IF211" s="32"/>
      <c r="IG211" s="32"/>
      <c r="IH211" s="32"/>
      <c r="II211" s="32"/>
      <c r="IJ211" s="32"/>
      <c r="IK211" s="32"/>
      <c r="IL211" s="32"/>
      <c r="IM211" s="32"/>
      <c r="IN211" s="32"/>
      <c r="IO211" s="32"/>
      <c r="IP211" s="32"/>
      <c r="IQ211" s="32"/>
      <c r="IR211" s="32"/>
      <c r="IS211" s="32"/>
      <c r="IT211" s="32"/>
      <c r="IU211" s="32"/>
      <c r="IV211" s="32"/>
      <c r="IW211" s="32"/>
      <c r="IX211" s="32"/>
      <c r="IY211" s="32"/>
      <c r="IZ211" s="32"/>
      <c r="JA211" s="32"/>
      <c r="JB211" s="32"/>
      <c r="JC211" s="32"/>
      <c r="JD211" s="32"/>
      <c r="JE211" s="32"/>
      <c r="JF211" s="32"/>
      <c r="JG211" s="32"/>
      <c r="JH211" s="32"/>
      <c r="JI211" s="32"/>
      <c r="JJ211" s="32"/>
      <c r="JK211" s="32"/>
      <c r="JL211" s="32"/>
      <c r="JM211" s="32"/>
      <c r="JN211" s="32"/>
      <c r="JO211" s="32"/>
      <c r="JP211" s="32"/>
      <c r="JQ211" s="32"/>
      <c r="JR211" s="32"/>
      <c r="JS211" s="32"/>
      <c r="JT211" s="32"/>
      <c r="JU211" s="32"/>
      <c r="JV211" s="32"/>
      <c r="JW211" s="32"/>
      <c r="JX211" s="32"/>
      <c r="JY211" s="32"/>
      <c r="JZ211" s="32"/>
      <c r="KA211" s="32"/>
      <c r="KB211" s="32"/>
      <c r="KC211" s="32"/>
      <c r="KD211" s="32"/>
      <c r="KE211" s="32"/>
      <c r="KF211" s="32"/>
      <c r="KG211" s="32"/>
      <c r="KH211" s="32"/>
      <c r="KI211" s="32"/>
      <c r="KJ211" s="32"/>
      <c r="KK211" s="32"/>
      <c r="KL211" s="32"/>
      <c r="KM211" s="32"/>
      <c r="KN211" s="32"/>
      <c r="KO211" s="32"/>
      <c r="KP211" s="32"/>
      <c r="KQ211" s="32"/>
      <c r="KR211" s="32"/>
      <c r="KS211" s="32"/>
      <c r="KT211" s="32"/>
      <c r="KU211" s="32"/>
      <c r="KV211" s="32"/>
      <c r="KW211" s="32"/>
      <c r="KX211" s="32"/>
      <c r="KY211" s="32"/>
      <c r="KZ211" s="32"/>
      <c r="LA211" s="32"/>
      <c r="LB211" s="32"/>
      <c r="LC211" s="32"/>
      <c r="LD211" s="32"/>
      <c r="LE211" s="32"/>
      <c r="LF211" s="32"/>
      <c r="LG211" s="32"/>
      <c r="LH211" s="32"/>
      <c r="LI211" s="32"/>
      <c r="LJ211" s="32"/>
      <c r="LK211" s="32"/>
      <c r="LL211" s="32"/>
      <c r="LM211" s="32"/>
      <c r="LN211" s="32"/>
      <c r="LO211" s="32"/>
      <c r="LP211" s="32"/>
      <c r="LQ211" s="32"/>
      <c r="LR211" s="32"/>
      <c r="LS211" s="32"/>
      <c r="LT211" s="32"/>
      <c r="LU211" s="32"/>
      <c r="LV211" s="32"/>
      <c r="LW211" s="32"/>
      <c r="LX211" s="32"/>
      <c r="LY211" s="32"/>
      <c r="LZ211" s="32"/>
      <c r="MA211" s="32"/>
      <c r="MB211" s="32"/>
      <c r="MC211" s="32"/>
      <c r="MD211" s="32"/>
      <c r="ME211" s="32"/>
      <c r="MF211" s="32"/>
      <c r="MG211" s="32"/>
      <c r="MH211" s="32"/>
      <c r="MI211" s="32"/>
      <c r="MJ211" s="32"/>
      <c r="MK211" s="32"/>
      <c r="ML211" s="32"/>
      <c r="MM211" s="32"/>
      <c r="MN211" s="32"/>
      <c r="MO211" s="32"/>
      <c r="MP211" s="32"/>
      <c r="MQ211" s="32"/>
      <c r="MR211" s="32"/>
      <c r="MS211" s="32"/>
      <c r="MT211" s="32"/>
      <c r="MU211" s="32"/>
      <c r="MV211" s="32"/>
      <c r="MW211" s="32"/>
      <c r="MX211" s="32"/>
      <c r="MY211" s="32"/>
      <c r="MZ211" s="32"/>
      <c r="NA211" s="32"/>
      <c r="NB211" s="32"/>
      <c r="NC211" s="32"/>
      <c r="ND211" s="32"/>
      <c r="NE211" s="32"/>
      <c r="NF211" s="32"/>
      <c r="NG211" s="32"/>
      <c r="NH211" s="32"/>
      <c r="NI211" s="32"/>
      <c r="NJ211" s="32"/>
      <c r="NK211" s="32"/>
      <c r="NL211" s="32"/>
      <c r="NM211" s="32"/>
      <c r="NN211" s="32"/>
      <c r="NO211" s="32"/>
      <c r="NP211" s="32"/>
      <c r="NQ211" s="32"/>
      <c r="NR211" s="32"/>
      <c r="NS211" s="32"/>
      <c r="NT211" s="32"/>
      <c r="NU211" s="32"/>
      <c r="NV211" s="32"/>
      <c r="NW211" s="32"/>
      <c r="NX211" s="32"/>
      <c r="NY211" s="32"/>
      <c r="NZ211" s="32"/>
      <c r="OA211" s="32"/>
      <c r="OB211" s="32"/>
      <c r="OC211" s="32"/>
      <c r="OD211" s="32"/>
      <c r="OE211" s="32"/>
      <c r="OF211" s="32"/>
      <c r="OG211" s="32"/>
      <c r="OH211" s="32"/>
      <c r="OI211" s="32"/>
      <c r="OJ211" s="32"/>
      <c r="OK211" s="32"/>
      <c r="OL211" s="32"/>
      <c r="OM211" s="32"/>
      <c r="ON211" s="32"/>
      <c r="OO211" s="32"/>
      <c r="OP211" s="32"/>
      <c r="OQ211" s="32"/>
      <c r="OR211" s="32"/>
      <c r="OS211" s="32"/>
      <c r="OT211" s="32"/>
      <c r="OU211" s="32"/>
      <c r="OV211" s="32"/>
      <c r="OW211" s="32"/>
      <c r="OX211" s="32"/>
      <c r="OY211" s="32"/>
      <c r="OZ211" s="32"/>
      <c r="PA211" s="32"/>
      <c r="PB211" s="32"/>
      <c r="PC211" s="32"/>
      <c r="PD211" s="32"/>
      <c r="PE211" s="32"/>
      <c r="PF211" s="32"/>
      <c r="PG211" s="32"/>
      <c r="PH211" s="32"/>
      <c r="PI211" s="32"/>
      <c r="PJ211" s="32"/>
      <c r="PK211" s="32"/>
      <c r="PL211" s="32"/>
      <c r="PM211" s="32"/>
      <c r="PN211" s="32"/>
      <c r="PO211" s="32"/>
      <c r="PP211" s="32"/>
      <c r="PQ211" s="32"/>
      <c r="PR211" s="32"/>
      <c r="PS211" s="32"/>
      <c r="PT211" s="32"/>
      <c r="PU211" s="32"/>
      <c r="PV211" s="32"/>
      <c r="PW211" s="32"/>
      <c r="PX211" s="32"/>
      <c r="PY211" s="32"/>
      <c r="PZ211" s="32"/>
      <c r="QA211" s="32"/>
      <c r="QB211" s="32"/>
      <c r="QC211" s="32"/>
      <c r="QD211" s="32"/>
      <c r="QE211" s="32"/>
      <c r="QF211" s="32"/>
      <c r="QG211" s="32"/>
      <c r="QH211" s="32"/>
      <c r="QI211" s="32"/>
      <c r="QJ211" s="32"/>
      <c r="QK211" s="32"/>
      <c r="QL211" s="32"/>
      <c r="QM211" s="32"/>
      <c r="QN211" s="32"/>
      <c r="QO211" s="32"/>
      <c r="QP211" s="32"/>
      <c r="QQ211" s="32"/>
      <c r="QR211" s="32"/>
      <c r="QS211" s="32"/>
      <c r="QT211" s="32"/>
      <c r="QU211" s="32"/>
      <c r="QV211" s="32"/>
      <c r="QW211" s="32"/>
      <c r="QX211" s="32"/>
      <c r="QY211" s="32"/>
      <c r="QZ211" s="32"/>
      <c r="RA211" s="32"/>
      <c r="RB211" s="32"/>
      <c r="RC211" s="32"/>
      <c r="RD211" s="32"/>
      <c r="RE211" s="32"/>
      <c r="RF211" s="32"/>
      <c r="RG211" s="32"/>
      <c r="RH211" s="32"/>
      <c r="RI211" s="32"/>
      <c r="RJ211" s="32"/>
      <c r="RK211" s="32"/>
      <c r="RL211" s="32"/>
      <c r="RM211" s="32"/>
      <c r="RN211" s="32"/>
      <c r="RO211" s="32"/>
      <c r="RP211" s="32"/>
      <c r="RQ211" s="32"/>
      <c r="RR211" s="32"/>
      <c r="RS211" s="32"/>
      <c r="RT211" s="32"/>
      <c r="RU211" s="32"/>
      <c r="RV211" s="32"/>
      <c r="RW211" s="32"/>
      <c r="RX211" s="32"/>
      <c r="RY211" s="32"/>
      <c r="RZ211" s="32"/>
      <c r="SA211" s="32"/>
      <c r="SB211" s="32"/>
      <c r="SC211" s="32"/>
      <c r="SD211" s="32"/>
      <c r="SE211" s="32"/>
      <c r="SF211" s="32"/>
      <c r="SG211" s="32"/>
      <c r="SH211" s="32"/>
      <c r="SI211" s="32"/>
      <c r="SJ211" s="32"/>
      <c r="SK211" s="32"/>
      <c r="SL211" s="32"/>
      <c r="SM211" s="32"/>
      <c r="SN211" s="32"/>
      <c r="SO211" s="32"/>
      <c r="SP211" s="32"/>
      <c r="SQ211" s="32"/>
      <c r="SR211" s="32"/>
      <c r="SS211" s="32"/>
      <c r="ST211" s="32"/>
      <c r="SU211" s="32"/>
      <c r="SV211" s="32"/>
      <c r="SW211" s="32"/>
      <c r="SX211" s="32"/>
      <c r="SY211" s="32"/>
      <c r="SZ211" s="32"/>
      <c r="TA211" s="32"/>
      <c r="TB211" s="32"/>
      <c r="TC211" s="32"/>
      <c r="TD211" s="32"/>
      <c r="TE211" s="32"/>
      <c r="TF211" s="32"/>
      <c r="TG211" s="32"/>
      <c r="TH211" s="32"/>
      <c r="TI211" s="32"/>
      <c r="TJ211" s="32"/>
      <c r="TK211" s="32"/>
      <c r="TL211" s="32"/>
      <c r="TM211" s="32"/>
      <c r="TN211" s="32"/>
      <c r="TO211" s="32"/>
      <c r="TP211" s="32"/>
      <c r="TQ211" s="32"/>
      <c r="TR211" s="32"/>
      <c r="TS211" s="32"/>
      <c r="TT211" s="32"/>
      <c r="TU211" s="32"/>
      <c r="TV211" s="32"/>
      <c r="TW211" s="32"/>
      <c r="TX211" s="32"/>
      <c r="TY211" s="32"/>
      <c r="TZ211" s="32"/>
      <c r="UA211" s="32"/>
      <c r="UB211" s="32"/>
      <c r="UC211" s="32"/>
      <c r="UD211" s="32"/>
      <c r="UE211" s="32"/>
      <c r="UF211" s="32"/>
      <c r="UG211" s="32"/>
      <c r="UH211" s="32"/>
      <c r="UI211" s="32"/>
      <c r="UJ211" s="32"/>
      <c r="UK211" s="32"/>
      <c r="UL211" s="32"/>
      <c r="UM211" s="32"/>
      <c r="UN211" s="32"/>
      <c r="UO211" s="32"/>
      <c r="UP211" s="32"/>
      <c r="UQ211" s="32"/>
      <c r="UR211" s="32"/>
      <c r="US211" s="32"/>
      <c r="UT211" s="32"/>
      <c r="UU211" s="32"/>
      <c r="UV211" s="32"/>
      <c r="UW211" s="32"/>
      <c r="UX211" s="32"/>
      <c r="UY211" s="32"/>
      <c r="UZ211" s="32"/>
      <c r="VA211" s="32"/>
      <c r="VB211" s="32"/>
      <c r="VC211" s="32"/>
      <c r="VD211" s="32"/>
      <c r="VE211" s="32"/>
      <c r="VF211" s="32"/>
      <c r="VG211" s="32"/>
      <c r="VH211" s="32"/>
      <c r="VI211" s="32"/>
      <c r="VJ211" s="32"/>
      <c r="VK211" s="32"/>
      <c r="VL211" s="32"/>
      <c r="VM211" s="32"/>
      <c r="VN211" s="32"/>
      <c r="VO211" s="32"/>
      <c r="VP211" s="32"/>
      <c r="VQ211" s="32"/>
      <c r="VR211" s="32"/>
      <c r="VS211" s="32"/>
      <c r="VT211" s="32"/>
      <c r="VU211" s="32"/>
      <c r="VV211" s="32"/>
      <c r="VW211" s="32"/>
      <c r="VX211" s="32"/>
      <c r="VY211" s="32"/>
      <c r="VZ211" s="32"/>
      <c r="WA211" s="32"/>
      <c r="WB211" s="32"/>
      <c r="WC211" s="32"/>
      <c r="WD211" s="32"/>
      <c r="WE211" s="32"/>
      <c r="WF211" s="32"/>
      <c r="WG211" s="32"/>
      <c r="WH211" s="32"/>
      <c r="WI211" s="32"/>
      <c r="WJ211" s="32"/>
      <c r="WK211" s="32"/>
      <c r="WL211" s="32"/>
      <c r="WM211" s="32"/>
      <c r="WN211" s="32"/>
      <c r="WO211" s="32"/>
      <c r="WP211" s="32"/>
      <c r="WQ211" s="32"/>
      <c r="WR211" s="32"/>
      <c r="WS211" s="32"/>
      <c r="WT211" s="32"/>
      <c r="WU211" s="32"/>
      <c r="WV211" s="32"/>
      <c r="WW211" s="32"/>
      <c r="WX211" s="32"/>
      <c r="WY211" s="32"/>
      <c r="WZ211" s="32"/>
      <c r="XA211" s="32"/>
      <c r="XB211" s="32"/>
      <c r="XC211" s="32"/>
      <c r="XD211" s="32"/>
      <c r="XE211" s="32"/>
      <c r="XF211" s="32"/>
      <c r="XG211" s="32"/>
      <c r="XH211" s="32"/>
      <c r="XI211" s="32"/>
      <c r="XJ211" s="32"/>
      <c r="XK211" s="32"/>
      <c r="XL211" s="32"/>
      <c r="XM211" s="32"/>
      <c r="XN211" s="32"/>
      <c r="XO211" s="32"/>
      <c r="XP211" s="32"/>
      <c r="XQ211" s="32"/>
      <c r="XR211" s="32"/>
      <c r="XS211" s="32"/>
      <c r="XT211" s="32"/>
      <c r="XU211" s="32"/>
      <c r="XV211" s="32"/>
      <c r="XW211" s="32"/>
      <c r="XX211" s="32"/>
      <c r="XY211" s="32"/>
      <c r="XZ211" s="32"/>
      <c r="YA211" s="32"/>
      <c r="YB211" s="32"/>
      <c r="YC211" s="32"/>
      <c r="YD211" s="32"/>
      <c r="YE211" s="32"/>
      <c r="YF211" s="32"/>
      <c r="YG211" s="32"/>
      <c r="YH211" s="32"/>
      <c r="YI211" s="32"/>
      <c r="YJ211" s="32"/>
      <c r="YK211" s="32"/>
      <c r="YL211" s="32"/>
      <c r="YM211" s="32"/>
      <c r="YN211" s="32"/>
      <c r="YO211" s="32"/>
      <c r="YP211" s="32"/>
      <c r="YQ211" s="32"/>
      <c r="YR211" s="32"/>
      <c r="YS211" s="32"/>
      <c r="YT211" s="32"/>
      <c r="YU211" s="32"/>
      <c r="YV211" s="32"/>
      <c r="YW211" s="32"/>
      <c r="YX211" s="32"/>
      <c r="YY211" s="32"/>
      <c r="YZ211" s="32"/>
      <c r="ZA211" s="32"/>
      <c r="ZB211" s="32"/>
      <c r="ZC211" s="32"/>
      <c r="ZD211" s="32"/>
      <c r="ZE211" s="32"/>
      <c r="ZF211" s="32"/>
      <c r="ZG211" s="32"/>
      <c r="ZH211" s="32"/>
      <c r="ZI211" s="32"/>
      <c r="ZJ211" s="32"/>
      <c r="ZK211" s="32"/>
      <c r="ZL211" s="32"/>
      <c r="ZM211" s="32"/>
      <c r="ZN211" s="32"/>
      <c r="ZO211" s="32"/>
      <c r="ZP211" s="32"/>
      <c r="ZQ211" s="32"/>
      <c r="ZR211" s="32"/>
      <c r="ZS211" s="32"/>
      <c r="ZT211" s="32"/>
      <c r="ZU211" s="32"/>
      <c r="ZV211" s="32"/>
      <c r="ZW211" s="32"/>
      <c r="ZX211" s="32"/>
      <c r="ZY211" s="32"/>
      <c r="ZZ211" s="32"/>
      <c r="AAA211" s="32"/>
      <c r="AAB211" s="32"/>
      <c r="AAC211" s="32"/>
      <c r="AAD211" s="32"/>
      <c r="AAE211" s="32"/>
      <c r="AAF211" s="32"/>
      <c r="AAG211" s="32"/>
      <c r="AAH211" s="32"/>
      <c r="AAI211" s="32"/>
      <c r="AAJ211" s="32"/>
      <c r="AAK211" s="32"/>
      <c r="AAL211" s="32"/>
      <c r="AAM211" s="32"/>
      <c r="AAN211" s="32"/>
      <c r="AAO211" s="32"/>
      <c r="AAP211" s="32"/>
      <c r="AAQ211" s="32"/>
      <c r="AAR211" s="32"/>
      <c r="AAS211" s="32"/>
      <c r="AAT211" s="32"/>
      <c r="AAU211" s="32"/>
      <c r="AAV211" s="32"/>
      <c r="AAW211" s="32"/>
      <c r="AAX211" s="32"/>
      <c r="AAY211" s="32"/>
      <c r="AAZ211" s="32"/>
      <c r="ABA211" s="32"/>
      <c r="ABB211" s="32"/>
      <c r="ABC211" s="32"/>
      <c r="ABD211" s="32"/>
      <c r="ABE211" s="32"/>
      <c r="ABF211" s="32"/>
      <c r="ABG211" s="32"/>
      <c r="ABH211" s="32"/>
      <c r="ABI211" s="32"/>
      <c r="ABJ211" s="32"/>
      <c r="ABK211" s="32"/>
      <c r="ABL211" s="32"/>
      <c r="ABM211" s="32"/>
      <c r="ABN211" s="32"/>
      <c r="ABO211" s="32"/>
      <c r="ABP211" s="32"/>
      <c r="ABQ211" s="32"/>
      <c r="ABR211" s="32"/>
      <c r="ABS211" s="32"/>
      <c r="ABT211" s="32"/>
      <c r="ABU211" s="32"/>
      <c r="ABV211" s="32"/>
      <c r="ABW211" s="32"/>
      <c r="ABX211" s="32"/>
      <c r="ABY211" s="32"/>
      <c r="ABZ211" s="32"/>
      <c r="ACA211" s="32"/>
      <c r="ACB211" s="32"/>
      <c r="ACC211" s="32"/>
      <c r="ACD211" s="32"/>
      <c r="ACE211" s="32"/>
      <c r="ACF211" s="32"/>
      <c r="ACG211" s="32"/>
      <c r="ACH211" s="32"/>
      <c r="ACI211" s="32"/>
      <c r="ACJ211" s="32"/>
      <c r="ACK211" s="32"/>
      <c r="ACL211" s="32"/>
      <c r="ACM211" s="32"/>
      <c r="ACN211" s="32"/>
      <c r="ACO211" s="32"/>
      <c r="ACP211" s="32"/>
      <c r="ACQ211" s="32"/>
      <c r="ACR211" s="32"/>
      <c r="ACS211" s="32"/>
      <c r="ACT211" s="32"/>
      <c r="ACU211" s="32"/>
      <c r="ACV211" s="32"/>
      <c r="ACW211" s="32"/>
      <c r="ACX211" s="32"/>
      <c r="ACY211" s="32"/>
      <c r="ACZ211" s="32"/>
      <c r="ADA211" s="32"/>
      <c r="ADB211" s="32"/>
      <c r="ADC211" s="32"/>
      <c r="ADD211" s="32"/>
      <c r="ADE211" s="32"/>
      <c r="ADF211" s="32"/>
      <c r="ADG211" s="32"/>
      <c r="ADH211" s="32"/>
      <c r="ADI211" s="32"/>
      <c r="ADJ211" s="32"/>
      <c r="ADK211" s="32"/>
      <c r="ADL211" s="32"/>
      <c r="ADM211" s="32"/>
      <c r="ADN211" s="32"/>
      <c r="ADO211" s="32"/>
      <c r="ADP211" s="32"/>
      <c r="ADQ211" s="32"/>
      <c r="ADR211" s="32"/>
      <c r="ADS211" s="32"/>
      <c r="ADT211" s="32"/>
      <c r="ADU211" s="32"/>
      <c r="ADV211" s="32"/>
      <c r="ADW211" s="32"/>
      <c r="ADX211" s="32"/>
      <c r="ADY211" s="32"/>
      <c r="ADZ211" s="32"/>
      <c r="AEA211" s="32"/>
      <c r="AEB211" s="32"/>
      <c r="AEC211" s="32"/>
      <c r="AED211" s="32"/>
      <c r="AEE211" s="32"/>
      <c r="AEF211" s="32"/>
      <c r="AEG211" s="32"/>
      <c r="AEH211" s="32"/>
      <c r="AEI211" s="32"/>
      <c r="AEJ211" s="32"/>
      <c r="AEK211" s="32"/>
      <c r="AEL211" s="32"/>
      <c r="AEM211" s="32"/>
      <c r="AEN211" s="32"/>
      <c r="AEO211" s="32"/>
      <c r="AEP211" s="32"/>
      <c r="AEQ211" s="32"/>
      <c r="AER211" s="32"/>
      <c r="AES211" s="32"/>
      <c r="AET211" s="32"/>
      <c r="AEU211" s="32"/>
      <c r="AEV211" s="32"/>
      <c r="AEW211" s="32"/>
      <c r="AEX211" s="32"/>
      <c r="AEY211" s="32"/>
      <c r="AEZ211" s="32"/>
      <c r="AFA211" s="32"/>
      <c r="AFB211" s="32"/>
      <c r="AFC211" s="32"/>
      <c r="AFD211" s="32"/>
      <c r="AFE211" s="32"/>
      <c r="AFF211" s="32"/>
      <c r="AFG211" s="32"/>
      <c r="AFH211" s="32"/>
      <c r="AFI211" s="32"/>
      <c r="AFJ211" s="32"/>
      <c r="AFK211" s="32"/>
      <c r="AFL211" s="32"/>
      <c r="AFM211" s="32"/>
      <c r="AFN211" s="32"/>
      <c r="AFO211" s="32"/>
      <c r="AFP211" s="32"/>
      <c r="AFQ211" s="32"/>
      <c r="AFR211" s="32"/>
      <c r="AFS211" s="32"/>
      <c r="AFT211" s="32"/>
      <c r="AFU211" s="32"/>
      <c r="AFV211" s="32"/>
      <c r="AFW211" s="32"/>
      <c r="AFX211" s="32"/>
      <c r="AFY211" s="32"/>
      <c r="AFZ211" s="32"/>
      <c r="AGA211" s="32"/>
      <c r="AGB211" s="32"/>
      <c r="AGC211" s="32"/>
      <c r="AGD211" s="32"/>
      <c r="AGE211" s="32"/>
      <c r="AGF211" s="32"/>
      <c r="AGG211" s="32"/>
      <c r="AGH211" s="32"/>
      <c r="AGI211" s="32"/>
      <c r="AGJ211" s="32"/>
      <c r="AGK211" s="32"/>
      <c r="AGL211" s="32"/>
      <c r="AGM211" s="32"/>
      <c r="AGN211" s="32"/>
      <c r="AGO211" s="32"/>
      <c r="AGP211" s="32"/>
      <c r="AGQ211" s="32"/>
      <c r="AGR211" s="32"/>
      <c r="AGS211" s="32"/>
      <c r="AGT211" s="32"/>
      <c r="AGU211" s="32"/>
      <c r="AGV211" s="32"/>
      <c r="AGW211" s="32"/>
      <c r="AGX211" s="32"/>
      <c r="AGY211" s="32"/>
      <c r="AGZ211" s="32"/>
      <c r="AHA211" s="32"/>
      <c r="AHB211" s="32"/>
      <c r="AHC211" s="32"/>
      <c r="AHD211" s="32"/>
      <c r="AHE211" s="32"/>
      <c r="AHF211" s="32"/>
      <c r="AHG211" s="32"/>
      <c r="AHH211" s="32"/>
      <c r="AHI211" s="32"/>
      <c r="AHJ211" s="32"/>
      <c r="AHK211" s="32"/>
      <c r="AHL211" s="32"/>
      <c r="AHM211" s="32"/>
      <c r="AHN211" s="32"/>
      <c r="AHO211" s="32"/>
      <c r="AHP211" s="32"/>
      <c r="AHQ211" s="32"/>
      <c r="AHR211" s="32"/>
      <c r="AHS211" s="32"/>
      <c r="AHT211" s="32"/>
      <c r="AHU211" s="32"/>
      <c r="AHV211" s="32"/>
      <c r="AHW211" s="32"/>
      <c r="AHX211" s="32"/>
      <c r="AHY211" s="32"/>
      <c r="AHZ211" s="32"/>
      <c r="AIA211" s="32"/>
      <c r="AIB211" s="32"/>
      <c r="AIC211" s="32"/>
      <c r="AID211" s="32"/>
      <c r="AIE211" s="32"/>
      <c r="AIF211" s="32"/>
      <c r="AIG211" s="32"/>
      <c r="AIH211" s="32"/>
      <c r="AII211" s="32"/>
      <c r="AIJ211" s="32"/>
      <c r="AIK211" s="32"/>
      <c r="AIL211" s="32"/>
      <c r="AIM211" s="32"/>
      <c r="AIN211" s="32"/>
      <c r="AIO211" s="32"/>
      <c r="AIP211" s="32"/>
      <c r="AIQ211" s="32"/>
      <c r="AIR211" s="32"/>
      <c r="AIS211" s="32"/>
      <c r="AIT211" s="32"/>
      <c r="AIU211" s="32"/>
      <c r="AIV211" s="32"/>
      <c r="AIW211" s="32"/>
      <c r="AIX211" s="32"/>
      <c r="AIY211" s="32"/>
      <c r="AIZ211" s="32"/>
      <c r="AJA211" s="32"/>
      <c r="AJB211" s="32"/>
      <c r="AJC211" s="32"/>
      <c r="AJD211" s="32"/>
      <c r="AJE211" s="32"/>
      <c r="AJF211" s="32"/>
      <c r="AJG211" s="32"/>
      <c r="AJH211" s="32"/>
      <c r="AJI211" s="32"/>
      <c r="AJJ211" s="32"/>
      <c r="AJK211" s="32"/>
      <c r="AJL211" s="32"/>
      <c r="AJM211" s="32"/>
      <c r="AJN211" s="32"/>
      <c r="AJO211" s="32"/>
      <c r="AJP211" s="32"/>
      <c r="AJQ211" s="32"/>
      <c r="AJR211" s="32"/>
      <c r="AJS211" s="32"/>
      <c r="AJT211" s="32"/>
      <c r="AJU211" s="32"/>
      <c r="AJV211" s="32"/>
      <c r="AJW211" s="32"/>
      <c r="AJX211" s="32"/>
      <c r="AJY211" s="32"/>
      <c r="AJZ211" s="32"/>
      <c r="AKA211" s="32"/>
      <c r="AKB211" s="32"/>
      <c r="AKC211" s="32"/>
      <c r="AKD211" s="32"/>
      <c r="AKE211" s="32"/>
      <c r="AKF211" s="32"/>
      <c r="AKG211" s="32"/>
      <c r="AKH211" s="32"/>
      <c r="AKI211" s="32"/>
      <c r="AKJ211" s="32"/>
      <c r="AKK211" s="32"/>
      <c r="AKL211" s="32"/>
      <c r="AKM211" s="32"/>
      <c r="AKN211" s="32"/>
      <c r="AKO211" s="32"/>
      <c r="AKP211" s="32"/>
      <c r="AKQ211" s="32"/>
      <c r="AKR211" s="32"/>
      <c r="AKS211" s="32"/>
      <c r="AKT211" s="32"/>
      <c r="AKU211" s="32"/>
      <c r="AKV211" s="32"/>
      <c r="AKW211" s="32"/>
      <c r="AKX211" s="32"/>
      <c r="AKY211" s="32"/>
      <c r="AKZ211" s="32"/>
      <c r="ALA211" s="32"/>
      <c r="ALB211" s="32"/>
      <c r="ALC211" s="32"/>
      <c r="ALD211" s="32"/>
      <c r="ALE211" s="32"/>
      <c r="ALF211" s="32"/>
      <c r="ALG211" s="32"/>
      <c r="ALH211" s="32"/>
      <c r="ALI211" s="32"/>
      <c r="ALJ211" s="32"/>
      <c r="ALK211" s="32"/>
      <c r="ALL211" s="32"/>
      <c r="ALM211" s="32"/>
      <c r="ALN211" s="32"/>
      <c r="ALO211" s="32"/>
      <c r="ALP211" s="32"/>
      <c r="ALQ211" s="32"/>
      <c r="ALR211" s="32"/>
      <c r="ALS211" s="32"/>
      <c r="ALT211" s="32"/>
      <c r="ALU211" s="32"/>
      <c r="ALV211" s="32"/>
      <c r="ALW211" s="32"/>
      <c r="ALX211" s="32"/>
      <c r="ALY211" s="32"/>
      <c r="ALZ211" s="32"/>
      <c r="AMA211" s="32"/>
      <c r="AMB211" s="32"/>
      <c r="AMC211" s="32"/>
      <c r="AMD211" s="32"/>
      <c r="AME211" s="32"/>
      <c r="AMF211" s="32"/>
      <c r="AMG211" s="32"/>
      <c r="AMH211" s="32"/>
      <c r="AMI211" s="32"/>
      <c r="AMJ211" s="32"/>
      <c r="AMK211" s="32"/>
      <c r="AML211" s="32"/>
      <c r="AMM211" s="32"/>
      <c r="AMN211" s="32"/>
      <c r="AMO211" s="32"/>
      <c r="AMP211" s="32"/>
      <c r="AMQ211" s="32"/>
      <c r="AMR211" s="32"/>
      <c r="AMS211" s="32"/>
      <c r="AMT211" s="32"/>
      <c r="AMU211" s="32"/>
      <c r="AMV211" s="32"/>
      <c r="AMW211" s="32"/>
      <c r="AMX211" s="32"/>
      <c r="AMY211" s="32"/>
      <c r="AMZ211" s="32"/>
      <c r="ANA211" s="32"/>
      <c r="ANB211" s="32"/>
      <c r="ANC211" s="32"/>
      <c r="AND211" s="32"/>
      <c r="ANE211" s="32"/>
      <c r="ANF211" s="32"/>
      <c r="ANG211" s="32"/>
      <c r="ANH211" s="32"/>
      <c r="ANI211" s="32"/>
      <c r="ANJ211" s="32"/>
      <c r="ANK211" s="32"/>
      <c r="ANL211" s="32"/>
      <c r="ANM211" s="32"/>
      <c r="ANN211" s="32"/>
      <c r="ANO211" s="32"/>
      <c r="ANP211" s="32"/>
      <c r="ANQ211" s="32"/>
      <c r="ANR211" s="32"/>
      <c r="ANS211" s="32"/>
      <c r="ANT211" s="32"/>
      <c r="ANU211" s="32"/>
      <c r="ANV211" s="32"/>
      <c r="ANW211" s="32"/>
      <c r="ANX211" s="32"/>
      <c r="ANY211" s="32"/>
      <c r="ANZ211" s="32"/>
      <c r="AOA211" s="32"/>
      <c r="AOB211" s="32"/>
      <c r="AOC211" s="32"/>
      <c r="AOD211" s="32"/>
      <c r="AOE211" s="32"/>
      <c r="AOF211" s="32"/>
      <c r="AOG211" s="32"/>
      <c r="AOH211" s="32"/>
      <c r="AOI211" s="32"/>
      <c r="AOJ211" s="32"/>
      <c r="AOK211" s="32"/>
      <c r="AOL211" s="32"/>
      <c r="AOM211" s="32"/>
      <c r="AON211" s="32"/>
      <c r="AOO211" s="32"/>
      <c r="AOP211" s="32"/>
      <c r="AOQ211" s="32"/>
      <c r="AOR211" s="32"/>
      <c r="AOS211" s="32"/>
      <c r="AOT211" s="32"/>
      <c r="AOU211" s="32"/>
      <c r="AOV211" s="32"/>
      <c r="AOW211" s="32"/>
      <c r="AOX211" s="32"/>
      <c r="AOY211" s="32"/>
      <c r="AOZ211" s="32"/>
      <c r="APA211" s="32"/>
      <c r="APB211" s="32"/>
      <c r="APC211" s="32"/>
      <c r="APD211" s="32"/>
      <c r="APE211" s="32"/>
      <c r="APF211" s="32"/>
      <c r="APG211" s="32"/>
      <c r="APH211" s="32"/>
      <c r="API211" s="32"/>
      <c r="APJ211" s="32"/>
      <c r="APK211" s="32"/>
      <c r="APL211" s="32"/>
      <c r="APM211" s="32"/>
      <c r="APN211" s="32"/>
      <c r="APO211" s="32"/>
      <c r="APP211" s="32"/>
      <c r="APQ211" s="32"/>
      <c r="APR211" s="32"/>
      <c r="APS211" s="32"/>
      <c r="APT211" s="32"/>
      <c r="APU211" s="32"/>
      <c r="APV211" s="32"/>
      <c r="APW211" s="32"/>
      <c r="APX211" s="32"/>
      <c r="APY211" s="32"/>
      <c r="APZ211" s="32"/>
      <c r="AQA211" s="32"/>
      <c r="AQB211" s="32"/>
      <c r="AQC211" s="32"/>
      <c r="AQD211" s="32"/>
      <c r="AQE211" s="32"/>
      <c r="AQF211" s="32"/>
      <c r="AQG211" s="32"/>
      <c r="AQH211" s="32"/>
      <c r="AQI211" s="32"/>
      <c r="AQJ211" s="32"/>
      <c r="AQK211" s="32"/>
      <c r="AQL211" s="32"/>
      <c r="AQM211" s="32"/>
      <c r="AQN211" s="32"/>
      <c r="AQO211" s="32"/>
      <c r="AQP211" s="32"/>
      <c r="AQQ211" s="32"/>
      <c r="AQR211" s="32"/>
      <c r="AQS211" s="32"/>
      <c r="AQT211" s="32"/>
      <c r="AQU211" s="32"/>
      <c r="AQV211" s="32"/>
      <c r="AQW211" s="32"/>
      <c r="AQX211" s="32"/>
      <c r="AQY211" s="32"/>
      <c r="AQZ211" s="32"/>
      <c r="ARA211" s="32"/>
      <c r="ARB211" s="32"/>
      <c r="ARC211" s="32"/>
      <c r="ARD211" s="32"/>
      <c r="ARE211" s="32"/>
      <c r="ARF211" s="32"/>
      <c r="ARG211" s="32"/>
      <c r="ARH211" s="32"/>
      <c r="ARI211" s="32"/>
      <c r="ARJ211" s="32"/>
      <c r="ARK211" s="32"/>
      <c r="ARL211" s="32"/>
      <c r="ARM211" s="32"/>
      <c r="ARN211" s="32"/>
      <c r="ARO211" s="32"/>
      <c r="ARP211" s="32"/>
      <c r="ARQ211" s="32"/>
      <c r="ARR211" s="32"/>
      <c r="ARS211" s="32"/>
      <c r="ART211" s="32"/>
      <c r="ARU211" s="32"/>
      <c r="ARV211" s="32"/>
      <c r="ARW211" s="32"/>
      <c r="ARX211" s="32"/>
      <c r="ARY211" s="32"/>
      <c r="ARZ211" s="32"/>
      <c r="ASA211" s="32"/>
      <c r="ASB211" s="32"/>
      <c r="ASC211" s="32"/>
      <c r="ASD211" s="32"/>
      <c r="ASE211" s="32"/>
      <c r="ASF211" s="32"/>
      <c r="ASG211" s="32"/>
      <c r="ASH211" s="32"/>
      <c r="ASI211" s="32"/>
      <c r="ASJ211" s="32"/>
      <c r="ASK211" s="32"/>
      <c r="ASL211" s="32"/>
      <c r="ASM211" s="32"/>
      <c r="ASN211" s="32"/>
      <c r="ASO211" s="32"/>
      <c r="ASP211" s="32"/>
      <c r="ASQ211" s="32"/>
      <c r="ASR211" s="32"/>
      <c r="ASS211" s="32"/>
      <c r="AST211" s="32"/>
      <c r="ASU211" s="32"/>
      <c r="ASV211" s="32"/>
      <c r="ASW211" s="32"/>
      <c r="ASX211" s="32"/>
      <c r="ASY211" s="32"/>
      <c r="ASZ211" s="32"/>
      <c r="ATA211" s="32"/>
      <c r="ATB211" s="32"/>
      <c r="ATC211" s="32"/>
      <c r="ATD211" s="32"/>
      <c r="ATE211" s="32"/>
      <c r="ATF211" s="32"/>
      <c r="ATG211" s="32"/>
      <c r="ATH211" s="32"/>
      <c r="ATI211" s="32"/>
      <c r="ATJ211" s="32"/>
      <c r="ATK211" s="32"/>
      <c r="ATL211" s="32"/>
      <c r="ATM211" s="32"/>
      <c r="ATN211" s="32"/>
      <c r="ATO211" s="32"/>
      <c r="ATP211" s="32"/>
      <c r="ATQ211" s="32"/>
      <c r="ATR211" s="32"/>
      <c r="ATS211" s="32"/>
      <c r="ATT211" s="32"/>
      <c r="ATU211" s="32"/>
      <c r="ATV211" s="32"/>
      <c r="ATW211" s="32"/>
      <c r="ATX211" s="32"/>
      <c r="ATY211" s="32"/>
      <c r="ATZ211" s="32"/>
      <c r="AUA211" s="32"/>
      <c r="AUB211" s="32"/>
      <c r="AUC211" s="32"/>
      <c r="AUD211" s="32"/>
      <c r="AUE211" s="32"/>
      <c r="AUF211" s="32"/>
      <c r="AUG211" s="32"/>
      <c r="AUH211" s="32"/>
      <c r="AUI211" s="32"/>
      <c r="AUJ211" s="32"/>
      <c r="AUK211" s="32"/>
      <c r="AUL211" s="32"/>
      <c r="AUM211" s="32"/>
      <c r="AUN211" s="32"/>
      <c r="AUO211" s="32"/>
      <c r="AUP211" s="32"/>
      <c r="AUQ211" s="32"/>
      <c r="AUR211" s="32"/>
      <c r="AUS211" s="32"/>
      <c r="AUT211" s="32"/>
      <c r="AUU211" s="32"/>
      <c r="AUV211" s="32"/>
      <c r="AUW211" s="32"/>
      <c r="AUX211" s="32"/>
      <c r="AUY211" s="32"/>
      <c r="AUZ211" s="32"/>
      <c r="AVA211" s="32"/>
      <c r="AVB211" s="32"/>
      <c r="AVC211" s="32"/>
      <c r="AVD211" s="32"/>
      <c r="AVE211" s="32"/>
      <c r="AVF211" s="32"/>
      <c r="AVG211" s="32"/>
      <c r="AVH211" s="32"/>
      <c r="AVI211" s="32"/>
      <c r="AVJ211" s="32"/>
      <c r="AVK211" s="32"/>
      <c r="AVL211" s="32"/>
      <c r="AVM211" s="32"/>
      <c r="AVN211" s="32"/>
      <c r="AVO211" s="32"/>
      <c r="AVP211" s="32"/>
      <c r="AVQ211" s="32"/>
      <c r="AVR211" s="32"/>
      <c r="AVS211" s="32"/>
      <c r="AVT211" s="32"/>
      <c r="AVU211" s="32"/>
      <c r="AVV211" s="32"/>
      <c r="AVW211" s="32"/>
      <c r="AVX211" s="32"/>
      <c r="AVY211" s="32"/>
      <c r="AVZ211" s="32"/>
      <c r="AWA211" s="32"/>
      <c r="AWB211" s="32"/>
      <c r="AWC211" s="32"/>
      <c r="AWD211" s="32"/>
      <c r="AWE211" s="32"/>
      <c r="AWF211" s="32"/>
      <c r="AWG211" s="32"/>
      <c r="AWH211" s="32"/>
      <c r="AWI211" s="32"/>
      <c r="AWJ211" s="32"/>
      <c r="AWK211" s="32"/>
      <c r="AWL211" s="32"/>
      <c r="AWM211" s="32"/>
      <c r="AWN211" s="32"/>
      <c r="AWO211" s="32"/>
      <c r="AWP211" s="32"/>
      <c r="AWQ211" s="32"/>
      <c r="AWR211" s="32"/>
      <c r="AWS211" s="32"/>
      <c r="AWT211" s="32"/>
      <c r="AWU211" s="32"/>
      <c r="AWV211" s="32"/>
      <c r="AWW211" s="32"/>
      <c r="AWX211" s="32"/>
      <c r="AWY211" s="32"/>
      <c r="AWZ211" s="32"/>
      <c r="AXA211" s="32"/>
      <c r="AXB211" s="32"/>
      <c r="AXC211" s="32"/>
      <c r="AXD211" s="32"/>
      <c r="AXE211" s="32"/>
      <c r="AXF211" s="32"/>
      <c r="AXG211" s="32"/>
      <c r="AXH211" s="32"/>
      <c r="AXI211" s="32"/>
      <c r="AXJ211" s="32"/>
      <c r="AXK211" s="32"/>
      <c r="AXL211" s="32"/>
      <c r="AXM211" s="32"/>
      <c r="AXN211" s="32"/>
      <c r="AXO211" s="32"/>
      <c r="AXP211" s="32"/>
      <c r="AXQ211" s="32"/>
      <c r="AXR211" s="32"/>
      <c r="AXS211" s="32"/>
      <c r="AXT211" s="32"/>
      <c r="AXU211" s="32"/>
      <c r="AXV211" s="32"/>
      <c r="AXW211" s="32"/>
      <c r="AXX211" s="32"/>
      <c r="AXY211" s="32"/>
      <c r="AXZ211" s="32"/>
      <c r="AYA211" s="32"/>
      <c r="AYB211" s="32"/>
      <c r="AYC211" s="32"/>
      <c r="AYD211" s="32"/>
      <c r="AYE211" s="32"/>
      <c r="AYF211" s="32"/>
      <c r="AYG211" s="32"/>
      <c r="AYH211" s="32"/>
      <c r="AYI211" s="32"/>
      <c r="AYJ211" s="32"/>
      <c r="AYK211" s="32"/>
      <c r="AYL211" s="32"/>
      <c r="AYM211" s="32"/>
      <c r="AYN211" s="32"/>
      <c r="AYO211" s="32"/>
      <c r="AYP211" s="32"/>
      <c r="AYQ211" s="32"/>
      <c r="AYR211" s="32"/>
      <c r="AYS211" s="32"/>
      <c r="AYT211" s="32"/>
      <c r="AYU211" s="32"/>
      <c r="AYV211" s="32"/>
      <c r="AYW211" s="32"/>
      <c r="AYX211" s="32"/>
      <c r="AYY211" s="32"/>
      <c r="AYZ211" s="32"/>
      <c r="AZA211" s="32"/>
      <c r="AZB211" s="32"/>
      <c r="AZC211" s="32"/>
      <c r="AZD211" s="32"/>
      <c r="AZE211" s="32"/>
      <c r="AZF211" s="32"/>
      <c r="AZG211" s="32"/>
      <c r="AZH211" s="32"/>
      <c r="AZI211" s="32"/>
      <c r="AZJ211" s="32"/>
      <c r="AZK211" s="32"/>
      <c r="AZL211" s="32"/>
      <c r="AZM211" s="32"/>
      <c r="AZN211" s="32"/>
      <c r="AZO211" s="32"/>
      <c r="AZP211" s="32"/>
      <c r="AZQ211" s="32"/>
      <c r="AZR211" s="32"/>
      <c r="AZS211" s="32"/>
      <c r="AZT211" s="32"/>
      <c r="AZU211" s="32"/>
      <c r="AZV211" s="32"/>
      <c r="AZW211" s="32"/>
      <c r="AZX211" s="32"/>
      <c r="AZY211" s="32"/>
      <c r="AZZ211" s="32"/>
      <c r="BAA211" s="32"/>
      <c r="BAB211" s="32"/>
      <c r="BAC211" s="32"/>
      <c r="BAD211" s="32"/>
      <c r="BAE211" s="32"/>
      <c r="BAF211" s="32"/>
      <c r="BAG211" s="32"/>
      <c r="BAH211" s="32"/>
      <c r="BAI211" s="32"/>
      <c r="BAJ211" s="32"/>
      <c r="BAK211" s="32"/>
      <c r="BAL211" s="32"/>
      <c r="BAM211" s="32"/>
      <c r="BAN211" s="32"/>
      <c r="BAO211" s="32"/>
      <c r="BAP211" s="32"/>
      <c r="BAQ211" s="32"/>
      <c r="BAR211" s="32"/>
      <c r="BAS211" s="32"/>
      <c r="BAT211" s="32"/>
      <c r="BAU211" s="32"/>
      <c r="BAV211" s="32"/>
      <c r="BAW211" s="32"/>
      <c r="BAX211" s="32"/>
      <c r="BAY211" s="32"/>
      <c r="BAZ211" s="32"/>
      <c r="BBA211" s="32"/>
      <c r="BBB211" s="32"/>
      <c r="BBC211" s="32"/>
      <c r="BBD211" s="32"/>
      <c r="BBE211" s="32"/>
      <c r="BBF211" s="32"/>
      <c r="BBG211" s="32"/>
      <c r="BBH211" s="32"/>
      <c r="BBI211" s="32"/>
      <c r="BBJ211" s="32"/>
      <c r="BBK211" s="32"/>
      <c r="BBL211" s="32"/>
      <c r="BBM211" s="32"/>
      <c r="BBN211" s="32"/>
      <c r="BBO211" s="32"/>
      <c r="BBP211" s="32"/>
      <c r="BBQ211" s="32"/>
      <c r="BBR211" s="32"/>
      <c r="BBS211" s="32"/>
      <c r="BBT211" s="32"/>
      <c r="BBU211" s="32"/>
      <c r="BBV211" s="32"/>
      <c r="BBW211" s="32"/>
      <c r="BBX211" s="32"/>
      <c r="BBY211" s="32"/>
      <c r="BBZ211" s="32"/>
      <c r="BCA211" s="32"/>
      <c r="BCB211" s="32"/>
      <c r="BCC211" s="32"/>
      <c r="BCD211" s="32"/>
      <c r="BCE211" s="32"/>
      <c r="BCF211" s="32"/>
      <c r="BCG211" s="32"/>
      <c r="BCH211" s="32"/>
      <c r="BCI211" s="32"/>
      <c r="BCJ211" s="32"/>
      <c r="BCK211" s="32"/>
      <c r="BCL211" s="32"/>
      <c r="BCM211" s="32"/>
      <c r="BCN211" s="32"/>
      <c r="BCO211" s="32"/>
      <c r="BCP211" s="32"/>
      <c r="BCQ211" s="32"/>
      <c r="BCR211" s="32"/>
      <c r="BCS211" s="32"/>
      <c r="BCT211" s="32"/>
      <c r="BCU211" s="32"/>
      <c r="BCV211" s="32"/>
      <c r="BCW211" s="32"/>
      <c r="BCX211" s="32"/>
      <c r="BCY211" s="32"/>
      <c r="BCZ211" s="32"/>
      <c r="BDA211" s="32"/>
      <c r="BDB211" s="32"/>
      <c r="BDC211" s="32"/>
      <c r="BDD211" s="32"/>
      <c r="BDE211" s="32"/>
      <c r="BDF211" s="32"/>
      <c r="BDG211" s="32"/>
      <c r="BDH211" s="32"/>
      <c r="BDI211" s="32"/>
      <c r="BDJ211" s="32"/>
      <c r="BDK211" s="32"/>
      <c r="BDL211" s="32"/>
      <c r="BDM211" s="32"/>
      <c r="BDN211" s="32"/>
      <c r="BDO211" s="32"/>
      <c r="BDP211" s="32"/>
      <c r="BDQ211" s="32"/>
      <c r="BDR211" s="32"/>
      <c r="BDS211" s="32"/>
      <c r="BDT211" s="32"/>
      <c r="BDU211" s="32"/>
      <c r="BDV211" s="32"/>
      <c r="BDW211" s="32"/>
      <c r="BDX211" s="32"/>
      <c r="BDY211" s="32"/>
      <c r="BDZ211" s="32"/>
      <c r="BEA211" s="32"/>
      <c r="BEB211" s="32"/>
      <c r="BEC211" s="32"/>
      <c r="BED211" s="32"/>
      <c r="BEE211" s="32"/>
      <c r="BEF211" s="32"/>
      <c r="BEG211" s="32"/>
      <c r="BEH211" s="32"/>
      <c r="BEI211" s="32"/>
      <c r="BEJ211" s="32"/>
      <c r="BEK211" s="32"/>
      <c r="BEL211" s="32"/>
      <c r="BEM211" s="32"/>
      <c r="BEN211" s="32"/>
      <c r="BEO211" s="32"/>
      <c r="BEP211" s="32"/>
      <c r="BEQ211" s="32"/>
      <c r="BER211" s="32"/>
      <c r="BES211" s="32"/>
      <c r="BET211" s="32"/>
      <c r="BEU211" s="32"/>
      <c r="BEV211" s="32"/>
      <c r="BEW211" s="32"/>
      <c r="BEX211" s="32"/>
      <c r="BEY211" s="32"/>
      <c r="BEZ211" s="32"/>
      <c r="BFA211" s="32"/>
      <c r="BFB211" s="32"/>
      <c r="BFC211" s="32"/>
      <c r="BFD211" s="32"/>
      <c r="BFE211" s="32"/>
      <c r="BFF211" s="32"/>
      <c r="BFG211" s="32"/>
      <c r="BFH211" s="32"/>
      <c r="BFI211" s="32"/>
      <c r="BFJ211" s="32"/>
      <c r="BFK211" s="32"/>
      <c r="BFL211" s="32"/>
      <c r="BFM211" s="32"/>
      <c r="BFN211" s="32"/>
      <c r="BFO211" s="32"/>
      <c r="BFP211" s="32"/>
      <c r="BFQ211" s="32"/>
      <c r="BFR211" s="32"/>
      <c r="BFS211" s="32"/>
      <c r="BFT211" s="32"/>
      <c r="BFU211" s="32"/>
      <c r="BFV211" s="32"/>
      <c r="BFW211" s="32"/>
      <c r="BFX211" s="32"/>
      <c r="BFY211" s="32"/>
      <c r="BFZ211" s="32"/>
      <c r="BGA211" s="32"/>
      <c r="BGB211" s="32"/>
      <c r="BGC211" s="32"/>
      <c r="BGD211" s="32"/>
      <c r="BGE211" s="32"/>
      <c r="BGF211" s="32"/>
      <c r="BGG211" s="32"/>
      <c r="BGH211" s="32"/>
      <c r="BGI211" s="32"/>
      <c r="BGJ211" s="32"/>
      <c r="BGK211" s="32"/>
      <c r="BGL211" s="32"/>
      <c r="BGM211" s="32"/>
      <c r="BGN211" s="32"/>
      <c r="BGO211" s="32"/>
      <c r="BGP211" s="32"/>
      <c r="BGQ211" s="32"/>
      <c r="BGR211" s="32"/>
      <c r="BGS211" s="32"/>
      <c r="BGT211" s="32"/>
      <c r="BGU211" s="32"/>
      <c r="BGV211" s="32"/>
      <c r="BGW211" s="32"/>
      <c r="BGX211" s="32"/>
      <c r="BGY211" s="32"/>
      <c r="BGZ211" s="32"/>
      <c r="BHA211" s="32"/>
      <c r="BHB211" s="32"/>
      <c r="BHC211" s="32"/>
      <c r="BHD211" s="32"/>
      <c r="BHE211" s="32"/>
      <c r="BHF211" s="32"/>
      <c r="BHG211" s="32"/>
      <c r="BHH211" s="32"/>
      <c r="BHI211" s="32"/>
      <c r="BHJ211" s="32"/>
      <c r="BHK211" s="32"/>
      <c r="BHL211" s="32"/>
      <c r="BHM211" s="32"/>
      <c r="BHN211" s="32"/>
      <c r="BHO211" s="32"/>
      <c r="BHP211" s="32"/>
      <c r="BHQ211" s="32"/>
      <c r="BHR211" s="32"/>
      <c r="BHS211" s="32"/>
      <c r="BHT211" s="32"/>
      <c r="BHU211" s="32"/>
      <c r="BHV211" s="32"/>
      <c r="BHW211" s="32"/>
      <c r="BHX211" s="32"/>
      <c r="BHY211" s="32"/>
      <c r="BHZ211" s="32"/>
      <c r="BIA211" s="32"/>
      <c r="BIB211" s="32"/>
      <c r="BIC211" s="32"/>
      <c r="BID211" s="32"/>
      <c r="BIE211" s="32"/>
      <c r="BIF211" s="32"/>
      <c r="BIG211" s="32"/>
      <c r="BIH211" s="32"/>
      <c r="BII211" s="32"/>
      <c r="BIJ211" s="32"/>
      <c r="BIK211" s="32"/>
      <c r="BIL211" s="32"/>
      <c r="BIM211" s="32"/>
      <c r="BIN211" s="32"/>
      <c r="BIO211" s="32"/>
      <c r="BIP211" s="32"/>
      <c r="BIQ211" s="32"/>
      <c r="BIR211" s="32"/>
      <c r="BIS211" s="32"/>
      <c r="BIT211" s="32"/>
      <c r="BIU211" s="32"/>
      <c r="BIV211" s="32"/>
      <c r="BIW211" s="32"/>
      <c r="BIX211" s="32"/>
      <c r="BIY211" s="32"/>
      <c r="BIZ211" s="32"/>
      <c r="BJA211" s="32"/>
      <c r="BJB211" s="32"/>
      <c r="BJC211" s="32"/>
      <c r="BJD211" s="32"/>
      <c r="BJE211" s="32"/>
      <c r="BJF211" s="32"/>
      <c r="BJG211" s="32"/>
      <c r="BJH211" s="32"/>
      <c r="BJI211" s="32"/>
      <c r="BJJ211" s="32"/>
      <c r="BJK211" s="32"/>
      <c r="BJL211" s="32"/>
      <c r="BJM211" s="32"/>
      <c r="BJN211" s="32"/>
      <c r="BJO211" s="32"/>
      <c r="BJP211" s="32"/>
      <c r="BJQ211" s="32"/>
      <c r="BJR211" s="32"/>
      <c r="BJS211" s="32"/>
      <c r="BJT211" s="32"/>
      <c r="BJU211" s="32"/>
      <c r="BJV211" s="32"/>
      <c r="BJW211" s="32"/>
      <c r="BJX211" s="32"/>
      <c r="BJY211" s="32"/>
      <c r="BJZ211" s="32"/>
      <c r="BKA211" s="32"/>
      <c r="BKB211" s="32"/>
      <c r="BKC211" s="32"/>
      <c r="BKD211" s="32"/>
      <c r="BKE211" s="32"/>
      <c r="BKF211" s="32"/>
      <c r="BKG211" s="32"/>
      <c r="BKH211" s="32"/>
      <c r="BKI211" s="32"/>
      <c r="BKJ211" s="32"/>
      <c r="BKK211" s="32"/>
      <c r="BKL211" s="32"/>
      <c r="BKM211" s="32"/>
      <c r="BKN211" s="32"/>
      <c r="BKO211" s="32"/>
      <c r="BKP211" s="32"/>
      <c r="BKQ211" s="32"/>
      <c r="BKR211" s="32"/>
      <c r="BKS211" s="32"/>
      <c r="BKT211" s="32"/>
      <c r="BKU211" s="32"/>
      <c r="BKV211" s="32"/>
      <c r="BKW211" s="32"/>
      <c r="BKX211" s="32"/>
      <c r="BKY211" s="32"/>
      <c r="BKZ211" s="32"/>
      <c r="BLA211" s="32"/>
      <c r="BLB211" s="32"/>
      <c r="BLC211" s="32"/>
      <c r="BLD211" s="32"/>
      <c r="BLE211" s="32"/>
      <c r="BLF211" s="32"/>
      <c r="BLG211" s="32"/>
      <c r="BLH211" s="32"/>
      <c r="BLI211" s="32"/>
      <c r="BLJ211" s="32"/>
      <c r="BLK211" s="32"/>
      <c r="BLL211" s="32"/>
      <c r="BLM211" s="32"/>
      <c r="BLN211" s="32"/>
      <c r="BLO211" s="32"/>
      <c r="BLP211" s="32"/>
      <c r="BLQ211" s="32"/>
      <c r="BLR211" s="32"/>
      <c r="BLS211" s="32"/>
      <c r="BLT211" s="32"/>
      <c r="BLU211" s="32"/>
      <c r="BLV211" s="32"/>
      <c r="BLW211" s="32"/>
      <c r="BLX211" s="32"/>
      <c r="BLY211" s="32"/>
      <c r="BLZ211" s="32"/>
      <c r="BMA211" s="32"/>
      <c r="BMB211" s="32"/>
      <c r="BMC211" s="32"/>
      <c r="BMD211" s="32"/>
      <c r="BME211" s="32"/>
      <c r="BMF211" s="32"/>
      <c r="BMG211" s="32"/>
      <c r="BMH211" s="32"/>
      <c r="BMI211" s="32"/>
      <c r="BMJ211" s="32"/>
      <c r="BMK211" s="32"/>
      <c r="BML211" s="32"/>
      <c r="BMM211" s="32"/>
      <c r="BMN211" s="32"/>
      <c r="BMO211" s="32"/>
      <c r="BMP211" s="32"/>
      <c r="BMQ211" s="32"/>
      <c r="BMR211" s="32"/>
      <c r="BMS211" s="32"/>
      <c r="BMT211" s="32"/>
      <c r="BMU211" s="32"/>
      <c r="BMV211" s="32"/>
      <c r="BMW211" s="32"/>
      <c r="BMX211" s="32"/>
      <c r="BMY211" s="32"/>
      <c r="BMZ211" s="32"/>
      <c r="BNA211" s="32"/>
      <c r="BNB211" s="32"/>
      <c r="BNC211" s="32"/>
      <c r="BND211" s="32"/>
      <c r="BNE211" s="32"/>
      <c r="BNF211" s="32"/>
      <c r="BNG211" s="32"/>
      <c r="BNH211" s="32"/>
      <c r="BNI211" s="32"/>
      <c r="BNJ211" s="32"/>
      <c r="BNK211" s="32"/>
      <c r="BNL211" s="32"/>
      <c r="BNM211" s="32"/>
      <c r="BNN211" s="32"/>
      <c r="BNO211" s="32"/>
      <c r="BNP211" s="32"/>
      <c r="BNQ211" s="32"/>
      <c r="BNR211" s="32"/>
      <c r="BNS211" s="32"/>
      <c r="BNT211" s="32"/>
      <c r="BNU211" s="32"/>
      <c r="BNV211" s="32"/>
      <c r="BNW211" s="32"/>
      <c r="BNX211" s="32"/>
      <c r="BNY211" s="32"/>
      <c r="BNZ211" s="32"/>
      <c r="BOA211" s="32"/>
      <c r="BOB211" s="32"/>
      <c r="BOC211" s="32"/>
      <c r="BOD211" s="32"/>
      <c r="BOE211" s="32"/>
      <c r="BOF211" s="32"/>
      <c r="BOG211" s="32"/>
      <c r="BOH211" s="32"/>
      <c r="BOI211" s="32"/>
      <c r="BOJ211" s="32"/>
      <c r="BOK211" s="32"/>
      <c r="BOL211" s="32"/>
      <c r="BOM211" s="32"/>
      <c r="BON211" s="32"/>
      <c r="BOO211" s="32"/>
      <c r="BOP211" s="32"/>
      <c r="BOQ211" s="32"/>
      <c r="BOR211" s="32"/>
      <c r="BOS211" s="32"/>
      <c r="BOT211" s="32"/>
      <c r="BOU211" s="32"/>
      <c r="BOV211" s="32"/>
      <c r="BOW211" s="32"/>
      <c r="BOX211" s="32"/>
      <c r="BOY211" s="32"/>
      <c r="BOZ211" s="32"/>
      <c r="BPA211" s="32"/>
      <c r="BPB211" s="32"/>
      <c r="BPC211" s="32"/>
      <c r="BPD211" s="32"/>
      <c r="BPE211" s="32"/>
      <c r="BPF211" s="32"/>
      <c r="BPG211" s="32"/>
      <c r="BPH211" s="32"/>
      <c r="BPI211" s="32"/>
      <c r="BPJ211" s="32"/>
      <c r="BPK211" s="32"/>
      <c r="BPL211" s="32"/>
      <c r="BPM211" s="32"/>
      <c r="BPN211" s="32"/>
      <c r="BPO211" s="32"/>
      <c r="BPP211" s="32"/>
      <c r="BPQ211" s="32"/>
      <c r="BPR211" s="32"/>
      <c r="BPS211" s="32"/>
      <c r="BPT211" s="32"/>
      <c r="BPU211" s="32"/>
      <c r="BPV211" s="32"/>
      <c r="BPW211" s="32"/>
      <c r="BPX211" s="32"/>
      <c r="BPY211" s="32"/>
      <c r="BPZ211" s="32"/>
      <c r="BQA211" s="32"/>
      <c r="BQB211" s="32"/>
      <c r="BQC211" s="32"/>
      <c r="BQD211" s="32"/>
      <c r="BQE211" s="32"/>
      <c r="BQF211" s="32"/>
      <c r="BQG211" s="32"/>
      <c r="BQH211" s="32"/>
      <c r="BQI211" s="32"/>
      <c r="BQJ211" s="32"/>
      <c r="BQK211" s="32"/>
      <c r="BQL211" s="32"/>
      <c r="BQM211" s="32"/>
      <c r="BQN211" s="32"/>
      <c r="BQO211" s="32"/>
      <c r="BQP211" s="32"/>
      <c r="BQQ211" s="32"/>
      <c r="BQR211" s="32"/>
      <c r="BQS211" s="32"/>
      <c r="BQT211" s="32"/>
      <c r="BQU211" s="32"/>
      <c r="BQV211" s="32"/>
      <c r="BQW211" s="32"/>
      <c r="BQX211" s="32"/>
      <c r="BQY211" s="32"/>
      <c r="BQZ211" s="32"/>
      <c r="BRA211" s="32"/>
      <c r="BRB211" s="32"/>
      <c r="BRC211" s="32"/>
      <c r="BRD211" s="32"/>
      <c r="BRE211" s="32"/>
      <c r="BRF211" s="32"/>
      <c r="BRG211" s="32"/>
      <c r="BRH211" s="32"/>
      <c r="BRI211" s="32"/>
      <c r="BRJ211" s="32"/>
      <c r="BRK211" s="32"/>
      <c r="BRL211" s="32"/>
      <c r="BRM211" s="32"/>
      <c r="BRN211" s="32"/>
      <c r="BRO211" s="32"/>
      <c r="BRP211" s="32"/>
      <c r="BRQ211" s="32"/>
      <c r="BRR211" s="32"/>
      <c r="BRS211" s="32"/>
      <c r="BRT211" s="32"/>
      <c r="BRU211" s="32"/>
      <c r="BRV211" s="32"/>
      <c r="BRW211" s="32"/>
      <c r="BRX211" s="32"/>
      <c r="BRY211" s="32"/>
      <c r="BRZ211" s="32"/>
      <c r="BSA211" s="32"/>
      <c r="BSB211" s="32"/>
    </row>
    <row r="212" spans="1:1848" s="32" customFormat="1" x14ac:dyDescent="0.2">
      <c r="A212" s="36" t="s">
        <v>13</v>
      </c>
      <c r="B212" s="30" t="s">
        <v>1</v>
      </c>
      <c r="C212" s="89">
        <v>101.8</v>
      </c>
      <c r="D212" s="89">
        <f>D211/C211*100</f>
        <v>148.84031936127744</v>
      </c>
      <c r="E212" s="89">
        <f>E211/D211*100</f>
        <v>104.63865681449396</v>
      </c>
      <c r="F212" s="89">
        <f t="shared" ref="F212" si="127">F211/E211*100</f>
        <v>110.99989747270212</v>
      </c>
      <c r="G212" s="89">
        <f>G211/F211*100</f>
        <v>105.45427255198531</v>
      </c>
      <c r="H212" s="89">
        <f>H211/G211*100</f>
        <v>118.53068374664697</v>
      </c>
      <c r="I212" s="89">
        <f>I211/G211*100</f>
        <v>118.96863195927081</v>
      </c>
      <c r="J212" s="89">
        <f>J211/H211*100</f>
        <v>102.65656752263071</v>
      </c>
      <c r="K212" s="89">
        <f>K211/I211*100</f>
        <v>103.19896926191791</v>
      </c>
      <c r="L212" s="89">
        <f>L211/J211*100</f>
        <v>88.533868413475375</v>
      </c>
      <c r="M212" s="89">
        <f>M211/K211*100</f>
        <v>88.636120425197959</v>
      </c>
      <c r="N212" s="35"/>
      <c r="O212" s="35"/>
    </row>
    <row r="213" spans="1:1848" s="85" customFormat="1" x14ac:dyDescent="0.2">
      <c r="A213" s="29" t="s">
        <v>52</v>
      </c>
      <c r="B213" s="30" t="s">
        <v>11</v>
      </c>
      <c r="C213" s="94">
        <v>24785.599999999999</v>
      </c>
      <c r="D213" s="94">
        <v>25110.799999999999</v>
      </c>
      <c r="E213" s="94">
        <v>25123</v>
      </c>
      <c r="F213" s="94">
        <v>28012.1</v>
      </c>
      <c r="G213" s="94">
        <v>31129.9</v>
      </c>
      <c r="H213" s="94">
        <v>32106</v>
      </c>
      <c r="I213" s="94">
        <v>32206</v>
      </c>
      <c r="J213" s="94">
        <v>34835.699999999997</v>
      </c>
      <c r="K213" s="94">
        <v>34975.699999999997</v>
      </c>
      <c r="L213" s="94">
        <v>37668.699999999997</v>
      </c>
      <c r="M213" s="94">
        <v>37843.699999999997</v>
      </c>
      <c r="N213" s="31"/>
      <c r="O213" s="31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  <c r="CI213" s="32"/>
      <c r="CJ213" s="32"/>
      <c r="CK213" s="32"/>
      <c r="CL213" s="32"/>
      <c r="CM213" s="32"/>
      <c r="CN213" s="32"/>
      <c r="CO213" s="32"/>
      <c r="CP213" s="32"/>
      <c r="CQ213" s="32"/>
      <c r="CR213" s="32"/>
      <c r="CS213" s="32"/>
      <c r="CT213" s="32"/>
      <c r="CU213" s="32"/>
      <c r="CV213" s="32"/>
      <c r="CW213" s="32"/>
      <c r="CX213" s="32"/>
      <c r="CY213" s="32"/>
      <c r="CZ213" s="32"/>
      <c r="DA213" s="32"/>
      <c r="DB213" s="32"/>
      <c r="DC213" s="32"/>
      <c r="DD213" s="32"/>
      <c r="DE213" s="32"/>
      <c r="DF213" s="32"/>
      <c r="DG213" s="32"/>
      <c r="DH213" s="32"/>
      <c r="DI213" s="32"/>
      <c r="DJ213" s="32"/>
      <c r="DK213" s="32"/>
      <c r="DL213" s="32"/>
      <c r="DM213" s="32"/>
      <c r="DN213" s="32"/>
      <c r="DO213" s="32"/>
      <c r="DP213" s="32"/>
      <c r="DQ213" s="32"/>
      <c r="DR213" s="32"/>
      <c r="DS213" s="32"/>
      <c r="DT213" s="32"/>
      <c r="DU213" s="32"/>
      <c r="DV213" s="32"/>
      <c r="DW213" s="32"/>
      <c r="DX213" s="32"/>
      <c r="DY213" s="32"/>
      <c r="DZ213" s="32"/>
      <c r="EA213" s="32"/>
      <c r="EB213" s="32"/>
      <c r="EC213" s="32"/>
      <c r="ED213" s="32"/>
      <c r="EE213" s="32"/>
      <c r="EF213" s="32"/>
      <c r="EG213" s="32"/>
      <c r="EH213" s="32"/>
      <c r="EI213" s="32"/>
      <c r="EJ213" s="32"/>
      <c r="EK213" s="32"/>
      <c r="EL213" s="32"/>
      <c r="EM213" s="32"/>
      <c r="EN213" s="32"/>
      <c r="EO213" s="32"/>
      <c r="EP213" s="32"/>
      <c r="EQ213" s="32"/>
      <c r="ER213" s="32"/>
      <c r="ES213" s="32"/>
      <c r="ET213" s="32"/>
      <c r="EU213" s="32"/>
      <c r="EV213" s="32"/>
      <c r="EW213" s="32"/>
      <c r="EX213" s="32"/>
      <c r="EY213" s="32"/>
      <c r="EZ213" s="32"/>
      <c r="FA213" s="32"/>
      <c r="FB213" s="32"/>
      <c r="FC213" s="32"/>
      <c r="FD213" s="32"/>
      <c r="FE213" s="32"/>
      <c r="FF213" s="32"/>
      <c r="FG213" s="32"/>
      <c r="FH213" s="32"/>
      <c r="FI213" s="32"/>
      <c r="FJ213" s="32"/>
      <c r="FK213" s="32"/>
      <c r="FL213" s="32"/>
      <c r="FM213" s="32"/>
      <c r="FN213" s="32"/>
      <c r="FO213" s="32"/>
      <c r="FP213" s="32"/>
      <c r="FQ213" s="32"/>
      <c r="FR213" s="32"/>
      <c r="FS213" s="32"/>
      <c r="FT213" s="32"/>
      <c r="FU213" s="32"/>
      <c r="FV213" s="32"/>
      <c r="FW213" s="32"/>
      <c r="FX213" s="32"/>
      <c r="FY213" s="32"/>
      <c r="FZ213" s="32"/>
      <c r="GA213" s="32"/>
      <c r="GB213" s="32"/>
      <c r="GC213" s="32"/>
      <c r="GD213" s="32"/>
      <c r="GE213" s="32"/>
      <c r="GF213" s="32"/>
      <c r="GG213" s="32"/>
      <c r="GH213" s="32"/>
      <c r="GI213" s="32"/>
      <c r="GJ213" s="32"/>
      <c r="GK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  <c r="IF213" s="32"/>
      <c r="IG213" s="32"/>
      <c r="IH213" s="32"/>
      <c r="II213" s="32"/>
      <c r="IJ213" s="32"/>
      <c r="IK213" s="32"/>
      <c r="IL213" s="32"/>
      <c r="IM213" s="32"/>
      <c r="IN213" s="32"/>
      <c r="IO213" s="32"/>
      <c r="IP213" s="32"/>
      <c r="IQ213" s="32"/>
      <c r="IR213" s="32"/>
      <c r="IS213" s="32"/>
      <c r="IT213" s="32"/>
      <c r="IU213" s="32"/>
      <c r="IV213" s="32"/>
      <c r="IW213" s="32"/>
      <c r="IX213" s="32"/>
      <c r="IY213" s="32"/>
      <c r="IZ213" s="32"/>
      <c r="JA213" s="32"/>
      <c r="JB213" s="32"/>
      <c r="JC213" s="32"/>
      <c r="JD213" s="32"/>
      <c r="JE213" s="32"/>
      <c r="JF213" s="32"/>
      <c r="JG213" s="32"/>
      <c r="JH213" s="32"/>
      <c r="JI213" s="32"/>
      <c r="JJ213" s="32"/>
      <c r="JK213" s="32"/>
      <c r="JL213" s="32"/>
      <c r="JM213" s="32"/>
      <c r="JN213" s="32"/>
      <c r="JO213" s="32"/>
      <c r="JP213" s="32"/>
      <c r="JQ213" s="32"/>
      <c r="JR213" s="32"/>
      <c r="JS213" s="32"/>
      <c r="JT213" s="32"/>
      <c r="JU213" s="32"/>
      <c r="JV213" s="32"/>
      <c r="JW213" s="32"/>
      <c r="JX213" s="32"/>
      <c r="JY213" s="32"/>
      <c r="JZ213" s="32"/>
      <c r="KA213" s="32"/>
      <c r="KB213" s="32"/>
      <c r="KC213" s="32"/>
      <c r="KD213" s="32"/>
      <c r="KE213" s="32"/>
      <c r="KF213" s="32"/>
      <c r="KG213" s="32"/>
      <c r="KH213" s="32"/>
      <c r="KI213" s="32"/>
      <c r="KJ213" s="32"/>
      <c r="KK213" s="32"/>
      <c r="KL213" s="32"/>
      <c r="KM213" s="32"/>
      <c r="KN213" s="32"/>
      <c r="KO213" s="32"/>
      <c r="KP213" s="32"/>
      <c r="KQ213" s="32"/>
      <c r="KR213" s="32"/>
      <c r="KS213" s="32"/>
      <c r="KT213" s="32"/>
      <c r="KU213" s="32"/>
      <c r="KV213" s="32"/>
      <c r="KW213" s="32"/>
      <c r="KX213" s="32"/>
      <c r="KY213" s="32"/>
      <c r="KZ213" s="32"/>
      <c r="LA213" s="32"/>
      <c r="LB213" s="32"/>
      <c r="LC213" s="32"/>
      <c r="LD213" s="32"/>
      <c r="LE213" s="32"/>
      <c r="LF213" s="32"/>
      <c r="LG213" s="32"/>
      <c r="LH213" s="32"/>
      <c r="LI213" s="32"/>
      <c r="LJ213" s="32"/>
      <c r="LK213" s="32"/>
      <c r="LL213" s="32"/>
      <c r="LM213" s="32"/>
      <c r="LN213" s="32"/>
      <c r="LO213" s="32"/>
      <c r="LP213" s="32"/>
      <c r="LQ213" s="32"/>
      <c r="LR213" s="32"/>
      <c r="LS213" s="32"/>
      <c r="LT213" s="32"/>
      <c r="LU213" s="32"/>
      <c r="LV213" s="32"/>
      <c r="LW213" s="32"/>
      <c r="LX213" s="32"/>
      <c r="LY213" s="32"/>
      <c r="LZ213" s="32"/>
      <c r="MA213" s="32"/>
      <c r="MB213" s="32"/>
      <c r="MC213" s="32"/>
      <c r="MD213" s="32"/>
      <c r="ME213" s="32"/>
      <c r="MF213" s="32"/>
      <c r="MG213" s="32"/>
      <c r="MH213" s="32"/>
      <c r="MI213" s="32"/>
      <c r="MJ213" s="32"/>
      <c r="MK213" s="32"/>
      <c r="ML213" s="32"/>
      <c r="MM213" s="32"/>
      <c r="MN213" s="32"/>
      <c r="MO213" s="32"/>
      <c r="MP213" s="32"/>
      <c r="MQ213" s="32"/>
      <c r="MR213" s="32"/>
      <c r="MS213" s="32"/>
      <c r="MT213" s="32"/>
      <c r="MU213" s="32"/>
      <c r="MV213" s="32"/>
      <c r="MW213" s="32"/>
      <c r="MX213" s="32"/>
      <c r="MY213" s="32"/>
      <c r="MZ213" s="32"/>
      <c r="NA213" s="32"/>
      <c r="NB213" s="32"/>
      <c r="NC213" s="32"/>
      <c r="ND213" s="32"/>
      <c r="NE213" s="32"/>
      <c r="NF213" s="32"/>
      <c r="NG213" s="32"/>
      <c r="NH213" s="32"/>
      <c r="NI213" s="32"/>
      <c r="NJ213" s="32"/>
      <c r="NK213" s="32"/>
      <c r="NL213" s="32"/>
      <c r="NM213" s="32"/>
      <c r="NN213" s="32"/>
      <c r="NO213" s="32"/>
      <c r="NP213" s="32"/>
      <c r="NQ213" s="32"/>
      <c r="NR213" s="32"/>
      <c r="NS213" s="32"/>
      <c r="NT213" s="32"/>
      <c r="NU213" s="32"/>
      <c r="NV213" s="32"/>
      <c r="NW213" s="32"/>
      <c r="NX213" s="32"/>
      <c r="NY213" s="32"/>
      <c r="NZ213" s="32"/>
      <c r="OA213" s="32"/>
      <c r="OB213" s="32"/>
      <c r="OC213" s="32"/>
      <c r="OD213" s="32"/>
      <c r="OE213" s="32"/>
      <c r="OF213" s="32"/>
      <c r="OG213" s="32"/>
      <c r="OH213" s="32"/>
      <c r="OI213" s="32"/>
      <c r="OJ213" s="32"/>
      <c r="OK213" s="32"/>
      <c r="OL213" s="32"/>
      <c r="OM213" s="32"/>
      <c r="ON213" s="32"/>
      <c r="OO213" s="32"/>
      <c r="OP213" s="32"/>
      <c r="OQ213" s="32"/>
      <c r="OR213" s="32"/>
      <c r="OS213" s="32"/>
      <c r="OT213" s="32"/>
      <c r="OU213" s="32"/>
      <c r="OV213" s="32"/>
      <c r="OW213" s="32"/>
      <c r="OX213" s="32"/>
      <c r="OY213" s="32"/>
      <c r="OZ213" s="32"/>
      <c r="PA213" s="32"/>
      <c r="PB213" s="32"/>
      <c r="PC213" s="32"/>
      <c r="PD213" s="32"/>
      <c r="PE213" s="32"/>
      <c r="PF213" s="32"/>
      <c r="PG213" s="32"/>
      <c r="PH213" s="32"/>
      <c r="PI213" s="32"/>
      <c r="PJ213" s="32"/>
      <c r="PK213" s="32"/>
      <c r="PL213" s="32"/>
      <c r="PM213" s="32"/>
      <c r="PN213" s="32"/>
      <c r="PO213" s="32"/>
      <c r="PP213" s="32"/>
      <c r="PQ213" s="32"/>
      <c r="PR213" s="32"/>
      <c r="PS213" s="32"/>
      <c r="PT213" s="32"/>
      <c r="PU213" s="32"/>
      <c r="PV213" s="32"/>
      <c r="PW213" s="32"/>
      <c r="PX213" s="32"/>
      <c r="PY213" s="32"/>
      <c r="PZ213" s="32"/>
      <c r="QA213" s="32"/>
      <c r="QB213" s="32"/>
      <c r="QC213" s="32"/>
      <c r="QD213" s="32"/>
      <c r="QE213" s="32"/>
      <c r="QF213" s="32"/>
      <c r="QG213" s="32"/>
      <c r="QH213" s="32"/>
      <c r="QI213" s="32"/>
      <c r="QJ213" s="32"/>
      <c r="QK213" s="32"/>
      <c r="QL213" s="32"/>
      <c r="QM213" s="32"/>
      <c r="QN213" s="32"/>
      <c r="QO213" s="32"/>
      <c r="QP213" s="32"/>
      <c r="QQ213" s="32"/>
      <c r="QR213" s="32"/>
      <c r="QS213" s="32"/>
      <c r="QT213" s="32"/>
      <c r="QU213" s="32"/>
      <c r="QV213" s="32"/>
      <c r="QW213" s="32"/>
      <c r="QX213" s="32"/>
      <c r="QY213" s="32"/>
      <c r="QZ213" s="32"/>
      <c r="RA213" s="32"/>
      <c r="RB213" s="32"/>
      <c r="RC213" s="32"/>
      <c r="RD213" s="32"/>
      <c r="RE213" s="32"/>
      <c r="RF213" s="32"/>
      <c r="RG213" s="32"/>
      <c r="RH213" s="32"/>
      <c r="RI213" s="32"/>
      <c r="RJ213" s="32"/>
      <c r="RK213" s="32"/>
      <c r="RL213" s="32"/>
      <c r="RM213" s="32"/>
      <c r="RN213" s="32"/>
      <c r="RO213" s="32"/>
      <c r="RP213" s="32"/>
      <c r="RQ213" s="32"/>
      <c r="RR213" s="32"/>
      <c r="RS213" s="32"/>
      <c r="RT213" s="32"/>
      <c r="RU213" s="32"/>
      <c r="RV213" s="32"/>
      <c r="RW213" s="32"/>
      <c r="RX213" s="32"/>
      <c r="RY213" s="32"/>
      <c r="RZ213" s="32"/>
      <c r="SA213" s="32"/>
      <c r="SB213" s="32"/>
      <c r="SC213" s="32"/>
      <c r="SD213" s="32"/>
      <c r="SE213" s="32"/>
      <c r="SF213" s="32"/>
      <c r="SG213" s="32"/>
      <c r="SH213" s="32"/>
      <c r="SI213" s="32"/>
      <c r="SJ213" s="32"/>
      <c r="SK213" s="32"/>
      <c r="SL213" s="32"/>
      <c r="SM213" s="32"/>
      <c r="SN213" s="32"/>
      <c r="SO213" s="32"/>
      <c r="SP213" s="32"/>
      <c r="SQ213" s="32"/>
      <c r="SR213" s="32"/>
      <c r="SS213" s="32"/>
      <c r="ST213" s="32"/>
      <c r="SU213" s="32"/>
      <c r="SV213" s="32"/>
      <c r="SW213" s="32"/>
      <c r="SX213" s="32"/>
      <c r="SY213" s="32"/>
      <c r="SZ213" s="32"/>
      <c r="TA213" s="32"/>
      <c r="TB213" s="32"/>
      <c r="TC213" s="32"/>
      <c r="TD213" s="32"/>
      <c r="TE213" s="32"/>
      <c r="TF213" s="32"/>
      <c r="TG213" s="32"/>
      <c r="TH213" s="32"/>
      <c r="TI213" s="32"/>
      <c r="TJ213" s="32"/>
      <c r="TK213" s="32"/>
      <c r="TL213" s="32"/>
      <c r="TM213" s="32"/>
      <c r="TN213" s="32"/>
      <c r="TO213" s="32"/>
      <c r="TP213" s="32"/>
      <c r="TQ213" s="32"/>
      <c r="TR213" s="32"/>
      <c r="TS213" s="32"/>
      <c r="TT213" s="32"/>
      <c r="TU213" s="32"/>
      <c r="TV213" s="32"/>
      <c r="TW213" s="32"/>
      <c r="TX213" s="32"/>
      <c r="TY213" s="32"/>
      <c r="TZ213" s="32"/>
      <c r="UA213" s="32"/>
      <c r="UB213" s="32"/>
      <c r="UC213" s="32"/>
      <c r="UD213" s="32"/>
      <c r="UE213" s="32"/>
      <c r="UF213" s="32"/>
      <c r="UG213" s="32"/>
      <c r="UH213" s="32"/>
      <c r="UI213" s="32"/>
      <c r="UJ213" s="32"/>
      <c r="UK213" s="32"/>
      <c r="UL213" s="32"/>
      <c r="UM213" s="32"/>
      <c r="UN213" s="32"/>
      <c r="UO213" s="32"/>
      <c r="UP213" s="32"/>
      <c r="UQ213" s="32"/>
      <c r="UR213" s="32"/>
      <c r="US213" s="32"/>
      <c r="UT213" s="32"/>
      <c r="UU213" s="32"/>
      <c r="UV213" s="32"/>
      <c r="UW213" s="32"/>
      <c r="UX213" s="32"/>
      <c r="UY213" s="32"/>
      <c r="UZ213" s="32"/>
      <c r="VA213" s="32"/>
      <c r="VB213" s="32"/>
      <c r="VC213" s="32"/>
      <c r="VD213" s="32"/>
      <c r="VE213" s="32"/>
      <c r="VF213" s="32"/>
      <c r="VG213" s="32"/>
      <c r="VH213" s="32"/>
      <c r="VI213" s="32"/>
      <c r="VJ213" s="32"/>
      <c r="VK213" s="32"/>
      <c r="VL213" s="32"/>
      <c r="VM213" s="32"/>
      <c r="VN213" s="32"/>
      <c r="VO213" s="32"/>
      <c r="VP213" s="32"/>
      <c r="VQ213" s="32"/>
      <c r="VR213" s="32"/>
      <c r="VS213" s="32"/>
      <c r="VT213" s="32"/>
      <c r="VU213" s="32"/>
      <c r="VV213" s="32"/>
      <c r="VW213" s="32"/>
      <c r="VX213" s="32"/>
      <c r="VY213" s="32"/>
      <c r="VZ213" s="32"/>
      <c r="WA213" s="32"/>
      <c r="WB213" s="32"/>
      <c r="WC213" s="32"/>
      <c r="WD213" s="32"/>
      <c r="WE213" s="32"/>
      <c r="WF213" s="32"/>
      <c r="WG213" s="32"/>
      <c r="WH213" s="32"/>
      <c r="WI213" s="32"/>
      <c r="WJ213" s="32"/>
      <c r="WK213" s="32"/>
      <c r="WL213" s="32"/>
      <c r="WM213" s="32"/>
      <c r="WN213" s="32"/>
      <c r="WO213" s="32"/>
      <c r="WP213" s="32"/>
      <c r="WQ213" s="32"/>
      <c r="WR213" s="32"/>
      <c r="WS213" s="32"/>
      <c r="WT213" s="32"/>
      <c r="WU213" s="32"/>
      <c r="WV213" s="32"/>
      <c r="WW213" s="32"/>
      <c r="WX213" s="32"/>
      <c r="WY213" s="32"/>
      <c r="WZ213" s="32"/>
      <c r="XA213" s="32"/>
      <c r="XB213" s="32"/>
      <c r="XC213" s="32"/>
      <c r="XD213" s="32"/>
      <c r="XE213" s="32"/>
      <c r="XF213" s="32"/>
      <c r="XG213" s="32"/>
      <c r="XH213" s="32"/>
      <c r="XI213" s="32"/>
      <c r="XJ213" s="32"/>
      <c r="XK213" s="32"/>
      <c r="XL213" s="32"/>
      <c r="XM213" s="32"/>
      <c r="XN213" s="32"/>
      <c r="XO213" s="32"/>
      <c r="XP213" s="32"/>
      <c r="XQ213" s="32"/>
      <c r="XR213" s="32"/>
      <c r="XS213" s="32"/>
      <c r="XT213" s="32"/>
      <c r="XU213" s="32"/>
      <c r="XV213" s="32"/>
      <c r="XW213" s="32"/>
      <c r="XX213" s="32"/>
      <c r="XY213" s="32"/>
      <c r="XZ213" s="32"/>
      <c r="YA213" s="32"/>
      <c r="YB213" s="32"/>
      <c r="YC213" s="32"/>
      <c r="YD213" s="32"/>
      <c r="YE213" s="32"/>
      <c r="YF213" s="32"/>
      <c r="YG213" s="32"/>
      <c r="YH213" s="32"/>
      <c r="YI213" s="32"/>
      <c r="YJ213" s="32"/>
      <c r="YK213" s="32"/>
      <c r="YL213" s="32"/>
      <c r="YM213" s="32"/>
      <c r="YN213" s="32"/>
      <c r="YO213" s="32"/>
      <c r="YP213" s="32"/>
      <c r="YQ213" s="32"/>
      <c r="YR213" s="32"/>
      <c r="YS213" s="32"/>
      <c r="YT213" s="32"/>
      <c r="YU213" s="32"/>
      <c r="YV213" s="32"/>
      <c r="YW213" s="32"/>
      <c r="YX213" s="32"/>
      <c r="YY213" s="32"/>
      <c r="YZ213" s="32"/>
      <c r="ZA213" s="32"/>
      <c r="ZB213" s="32"/>
      <c r="ZC213" s="32"/>
      <c r="ZD213" s="32"/>
      <c r="ZE213" s="32"/>
      <c r="ZF213" s="32"/>
      <c r="ZG213" s="32"/>
      <c r="ZH213" s="32"/>
      <c r="ZI213" s="32"/>
      <c r="ZJ213" s="32"/>
      <c r="ZK213" s="32"/>
      <c r="ZL213" s="32"/>
      <c r="ZM213" s="32"/>
      <c r="ZN213" s="32"/>
      <c r="ZO213" s="32"/>
      <c r="ZP213" s="32"/>
      <c r="ZQ213" s="32"/>
      <c r="ZR213" s="32"/>
      <c r="ZS213" s="32"/>
      <c r="ZT213" s="32"/>
      <c r="ZU213" s="32"/>
      <c r="ZV213" s="32"/>
      <c r="ZW213" s="32"/>
      <c r="ZX213" s="32"/>
      <c r="ZY213" s="32"/>
      <c r="ZZ213" s="32"/>
      <c r="AAA213" s="32"/>
      <c r="AAB213" s="32"/>
      <c r="AAC213" s="32"/>
      <c r="AAD213" s="32"/>
      <c r="AAE213" s="32"/>
      <c r="AAF213" s="32"/>
      <c r="AAG213" s="32"/>
      <c r="AAH213" s="32"/>
      <c r="AAI213" s="32"/>
      <c r="AAJ213" s="32"/>
      <c r="AAK213" s="32"/>
      <c r="AAL213" s="32"/>
      <c r="AAM213" s="32"/>
      <c r="AAN213" s="32"/>
      <c r="AAO213" s="32"/>
      <c r="AAP213" s="32"/>
      <c r="AAQ213" s="32"/>
      <c r="AAR213" s="32"/>
      <c r="AAS213" s="32"/>
      <c r="AAT213" s="32"/>
      <c r="AAU213" s="32"/>
      <c r="AAV213" s="32"/>
      <c r="AAW213" s="32"/>
      <c r="AAX213" s="32"/>
      <c r="AAY213" s="32"/>
      <c r="AAZ213" s="32"/>
      <c r="ABA213" s="32"/>
      <c r="ABB213" s="32"/>
      <c r="ABC213" s="32"/>
      <c r="ABD213" s="32"/>
      <c r="ABE213" s="32"/>
      <c r="ABF213" s="32"/>
      <c r="ABG213" s="32"/>
      <c r="ABH213" s="32"/>
      <c r="ABI213" s="32"/>
      <c r="ABJ213" s="32"/>
      <c r="ABK213" s="32"/>
      <c r="ABL213" s="32"/>
      <c r="ABM213" s="32"/>
      <c r="ABN213" s="32"/>
      <c r="ABO213" s="32"/>
      <c r="ABP213" s="32"/>
      <c r="ABQ213" s="32"/>
      <c r="ABR213" s="32"/>
      <c r="ABS213" s="32"/>
      <c r="ABT213" s="32"/>
      <c r="ABU213" s="32"/>
      <c r="ABV213" s="32"/>
      <c r="ABW213" s="32"/>
      <c r="ABX213" s="32"/>
      <c r="ABY213" s="32"/>
      <c r="ABZ213" s="32"/>
      <c r="ACA213" s="32"/>
      <c r="ACB213" s="32"/>
      <c r="ACC213" s="32"/>
      <c r="ACD213" s="32"/>
      <c r="ACE213" s="32"/>
      <c r="ACF213" s="32"/>
      <c r="ACG213" s="32"/>
      <c r="ACH213" s="32"/>
      <c r="ACI213" s="32"/>
      <c r="ACJ213" s="32"/>
      <c r="ACK213" s="32"/>
      <c r="ACL213" s="32"/>
      <c r="ACM213" s="32"/>
      <c r="ACN213" s="32"/>
      <c r="ACO213" s="32"/>
      <c r="ACP213" s="32"/>
      <c r="ACQ213" s="32"/>
      <c r="ACR213" s="32"/>
      <c r="ACS213" s="32"/>
      <c r="ACT213" s="32"/>
      <c r="ACU213" s="32"/>
      <c r="ACV213" s="32"/>
      <c r="ACW213" s="32"/>
      <c r="ACX213" s="32"/>
      <c r="ACY213" s="32"/>
      <c r="ACZ213" s="32"/>
      <c r="ADA213" s="32"/>
      <c r="ADB213" s="32"/>
      <c r="ADC213" s="32"/>
      <c r="ADD213" s="32"/>
      <c r="ADE213" s="32"/>
      <c r="ADF213" s="32"/>
      <c r="ADG213" s="32"/>
      <c r="ADH213" s="32"/>
      <c r="ADI213" s="32"/>
      <c r="ADJ213" s="32"/>
      <c r="ADK213" s="32"/>
      <c r="ADL213" s="32"/>
      <c r="ADM213" s="32"/>
      <c r="ADN213" s="32"/>
      <c r="ADO213" s="32"/>
      <c r="ADP213" s="32"/>
      <c r="ADQ213" s="32"/>
      <c r="ADR213" s="32"/>
      <c r="ADS213" s="32"/>
      <c r="ADT213" s="32"/>
      <c r="ADU213" s="32"/>
      <c r="ADV213" s="32"/>
      <c r="ADW213" s="32"/>
      <c r="ADX213" s="32"/>
      <c r="ADY213" s="32"/>
      <c r="ADZ213" s="32"/>
      <c r="AEA213" s="32"/>
      <c r="AEB213" s="32"/>
      <c r="AEC213" s="32"/>
      <c r="AED213" s="32"/>
      <c r="AEE213" s="32"/>
      <c r="AEF213" s="32"/>
      <c r="AEG213" s="32"/>
      <c r="AEH213" s="32"/>
      <c r="AEI213" s="32"/>
      <c r="AEJ213" s="32"/>
      <c r="AEK213" s="32"/>
      <c r="AEL213" s="32"/>
      <c r="AEM213" s="32"/>
      <c r="AEN213" s="32"/>
      <c r="AEO213" s="32"/>
      <c r="AEP213" s="32"/>
      <c r="AEQ213" s="32"/>
      <c r="AER213" s="32"/>
      <c r="AES213" s="32"/>
      <c r="AET213" s="32"/>
      <c r="AEU213" s="32"/>
      <c r="AEV213" s="32"/>
      <c r="AEW213" s="32"/>
      <c r="AEX213" s="32"/>
      <c r="AEY213" s="32"/>
      <c r="AEZ213" s="32"/>
      <c r="AFA213" s="32"/>
      <c r="AFB213" s="32"/>
      <c r="AFC213" s="32"/>
      <c r="AFD213" s="32"/>
      <c r="AFE213" s="32"/>
      <c r="AFF213" s="32"/>
      <c r="AFG213" s="32"/>
      <c r="AFH213" s="32"/>
      <c r="AFI213" s="32"/>
      <c r="AFJ213" s="32"/>
      <c r="AFK213" s="32"/>
      <c r="AFL213" s="32"/>
      <c r="AFM213" s="32"/>
      <c r="AFN213" s="32"/>
      <c r="AFO213" s="32"/>
      <c r="AFP213" s="32"/>
      <c r="AFQ213" s="32"/>
      <c r="AFR213" s="32"/>
      <c r="AFS213" s="32"/>
      <c r="AFT213" s="32"/>
      <c r="AFU213" s="32"/>
      <c r="AFV213" s="32"/>
      <c r="AFW213" s="32"/>
      <c r="AFX213" s="32"/>
      <c r="AFY213" s="32"/>
      <c r="AFZ213" s="32"/>
      <c r="AGA213" s="32"/>
      <c r="AGB213" s="32"/>
      <c r="AGC213" s="32"/>
      <c r="AGD213" s="32"/>
      <c r="AGE213" s="32"/>
      <c r="AGF213" s="32"/>
      <c r="AGG213" s="32"/>
      <c r="AGH213" s="32"/>
      <c r="AGI213" s="32"/>
      <c r="AGJ213" s="32"/>
      <c r="AGK213" s="32"/>
      <c r="AGL213" s="32"/>
      <c r="AGM213" s="32"/>
      <c r="AGN213" s="32"/>
      <c r="AGO213" s="32"/>
      <c r="AGP213" s="32"/>
      <c r="AGQ213" s="32"/>
      <c r="AGR213" s="32"/>
      <c r="AGS213" s="32"/>
      <c r="AGT213" s="32"/>
      <c r="AGU213" s="32"/>
      <c r="AGV213" s="32"/>
      <c r="AGW213" s="32"/>
      <c r="AGX213" s="32"/>
      <c r="AGY213" s="32"/>
      <c r="AGZ213" s="32"/>
      <c r="AHA213" s="32"/>
      <c r="AHB213" s="32"/>
      <c r="AHC213" s="32"/>
      <c r="AHD213" s="32"/>
      <c r="AHE213" s="32"/>
      <c r="AHF213" s="32"/>
      <c r="AHG213" s="32"/>
      <c r="AHH213" s="32"/>
      <c r="AHI213" s="32"/>
      <c r="AHJ213" s="32"/>
      <c r="AHK213" s="32"/>
      <c r="AHL213" s="32"/>
      <c r="AHM213" s="32"/>
      <c r="AHN213" s="32"/>
      <c r="AHO213" s="32"/>
      <c r="AHP213" s="32"/>
      <c r="AHQ213" s="32"/>
      <c r="AHR213" s="32"/>
      <c r="AHS213" s="32"/>
      <c r="AHT213" s="32"/>
      <c r="AHU213" s="32"/>
      <c r="AHV213" s="32"/>
      <c r="AHW213" s="32"/>
      <c r="AHX213" s="32"/>
      <c r="AHY213" s="32"/>
      <c r="AHZ213" s="32"/>
      <c r="AIA213" s="32"/>
      <c r="AIB213" s="32"/>
      <c r="AIC213" s="32"/>
      <c r="AID213" s="32"/>
      <c r="AIE213" s="32"/>
      <c r="AIF213" s="32"/>
      <c r="AIG213" s="32"/>
      <c r="AIH213" s="32"/>
      <c r="AII213" s="32"/>
      <c r="AIJ213" s="32"/>
      <c r="AIK213" s="32"/>
      <c r="AIL213" s="32"/>
      <c r="AIM213" s="32"/>
      <c r="AIN213" s="32"/>
      <c r="AIO213" s="32"/>
      <c r="AIP213" s="32"/>
      <c r="AIQ213" s="32"/>
      <c r="AIR213" s="32"/>
      <c r="AIS213" s="32"/>
      <c r="AIT213" s="32"/>
      <c r="AIU213" s="32"/>
      <c r="AIV213" s="32"/>
      <c r="AIW213" s="32"/>
      <c r="AIX213" s="32"/>
      <c r="AIY213" s="32"/>
      <c r="AIZ213" s="32"/>
      <c r="AJA213" s="32"/>
      <c r="AJB213" s="32"/>
      <c r="AJC213" s="32"/>
      <c r="AJD213" s="32"/>
      <c r="AJE213" s="32"/>
      <c r="AJF213" s="32"/>
      <c r="AJG213" s="32"/>
      <c r="AJH213" s="32"/>
      <c r="AJI213" s="32"/>
      <c r="AJJ213" s="32"/>
      <c r="AJK213" s="32"/>
      <c r="AJL213" s="32"/>
      <c r="AJM213" s="32"/>
      <c r="AJN213" s="32"/>
      <c r="AJO213" s="32"/>
      <c r="AJP213" s="32"/>
      <c r="AJQ213" s="32"/>
      <c r="AJR213" s="32"/>
      <c r="AJS213" s="32"/>
      <c r="AJT213" s="32"/>
      <c r="AJU213" s="32"/>
      <c r="AJV213" s="32"/>
      <c r="AJW213" s="32"/>
      <c r="AJX213" s="32"/>
      <c r="AJY213" s="32"/>
      <c r="AJZ213" s="32"/>
      <c r="AKA213" s="32"/>
      <c r="AKB213" s="32"/>
      <c r="AKC213" s="32"/>
      <c r="AKD213" s="32"/>
      <c r="AKE213" s="32"/>
      <c r="AKF213" s="32"/>
      <c r="AKG213" s="32"/>
      <c r="AKH213" s="32"/>
      <c r="AKI213" s="32"/>
      <c r="AKJ213" s="32"/>
      <c r="AKK213" s="32"/>
      <c r="AKL213" s="32"/>
      <c r="AKM213" s="32"/>
      <c r="AKN213" s="32"/>
      <c r="AKO213" s="32"/>
      <c r="AKP213" s="32"/>
      <c r="AKQ213" s="32"/>
      <c r="AKR213" s="32"/>
      <c r="AKS213" s="32"/>
      <c r="AKT213" s="32"/>
      <c r="AKU213" s="32"/>
      <c r="AKV213" s="32"/>
      <c r="AKW213" s="32"/>
      <c r="AKX213" s="32"/>
      <c r="AKY213" s="32"/>
      <c r="AKZ213" s="32"/>
      <c r="ALA213" s="32"/>
      <c r="ALB213" s="32"/>
      <c r="ALC213" s="32"/>
      <c r="ALD213" s="32"/>
      <c r="ALE213" s="32"/>
      <c r="ALF213" s="32"/>
      <c r="ALG213" s="32"/>
      <c r="ALH213" s="32"/>
      <c r="ALI213" s="32"/>
      <c r="ALJ213" s="32"/>
      <c r="ALK213" s="32"/>
      <c r="ALL213" s="32"/>
      <c r="ALM213" s="32"/>
      <c r="ALN213" s="32"/>
      <c r="ALO213" s="32"/>
      <c r="ALP213" s="32"/>
      <c r="ALQ213" s="32"/>
      <c r="ALR213" s="32"/>
      <c r="ALS213" s="32"/>
      <c r="ALT213" s="32"/>
      <c r="ALU213" s="32"/>
      <c r="ALV213" s="32"/>
      <c r="ALW213" s="32"/>
      <c r="ALX213" s="32"/>
      <c r="ALY213" s="32"/>
      <c r="ALZ213" s="32"/>
      <c r="AMA213" s="32"/>
      <c r="AMB213" s="32"/>
      <c r="AMC213" s="32"/>
      <c r="AMD213" s="32"/>
      <c r="AME213" s="32"/>
      <c r="AMF213" s="32"/>
      <c r="AMG213" s="32"/>
      <c r="AMH213" s="32"/>
      <c r="AMI213" s="32"/>
      <c r="AMJ213" s="32"/>
      <c r="AMK213" s="32"/>
      <c r="AML213" s="32"/>
      <c r="AMM213" s="32"/>
      <c r="AMN213" s="32"/>
      <c r="AMO213" s="32"/>
      <c r="AMP213" s="32"/>
      <c r="AMQ213" s="32"/>
      <c r="AMR213" s="32"/>
      <c r="AMS213" s="32"/>
      <c r="AMT213" s="32"/>
      <c r="AMU213" s="32"/>
      <c r="AMV213" s="32"/>
      <c r="AMW213" s="32"/>
      <c r="AMX213" s="32"/>
      <c r="AMY213" s="32"/>
      <c r="AMZ213" s="32"/>
      <c r="ANA213" s="32"/>
      <c r="ANB213" s="32"/>
      <c r="ANC213" s="32"/>
      <c r="AND213" s="32"/>
      <c r="ANE213" s="32"/>
      <c r="ANF213" s="32"/>
      <c r="ANG213" s="32"/>
      <c r="ANH213" s="32"/>
      <c r="ANI213" s="32"/>
      <c r="ANJ213" s="32"/>
      <c r="ANK213" s="32"/>
      <c r="ANL213" s="32"/>
      <c r="ANM213" s="32"/>
      <c r="ANN213" s="32"/>
      <c r="ANO213" s="32"/>
      <c r="ANP213" s="32"/>
      <c r="ANQ213" s="32"/>
      <c r="ANR213" s="32"/>
      <c r="ANS213" s="32"/>
      <c r="ANT213" s="32"/>
      <c r="ANU213" s="32"/>
      <c r="ANV213" s="32"/>
      <c r="ANW213" s="32"/>
      <c r="ANX213" s="32"/>
      <c r="ANY213" s="32"/>
      <c r="ANZ213" s="32"/>
      <c r="AOA213" s="32"/>
      <c r="AOB213" s="32"/>
      <c r="AOC213" s="32"/>
      <c r="AOD213" s="32"/>
      <c r="AOE213" s="32"/>
      <c r="AOF213" s="32"/>
      <c r="AOG213" s="32"/>
      <c r="AOH213" s="32"/>
      <c r="AOI213" s="32"/>
      <c r="AOJ213" s="32"/>
      <c r="AOK213" s="32"/>
      <c r="AOL213" s="32"/>
      <c r="AOM213" s="32"/>
      <c r="AON213" s="32"/>
      <c r="AOO213" s="32"/>
      <c r="AOP213" s="32"/>
      <c r="AOQ213" s="32"/>
      <c r="AOR213" s="32"/>
      <c r="AOS213" s="32"/>
      <c r="AOT213" s="32"/>
      <c r="AOU213" s="32"/>
      <c r="AOV213" s="32"/>
      <c r="AOW213" s="32"/>
      <c r="AOX213" s="32"/>
      <c r="AOY213" s="32"/>
      <c r="AOZ213" s="32"/>
      <c r="APA213" s="32"/>
      <c r="APB213" s="32"/>
      <c r="APC213" s="32"/>
      <c r="APD213" s="32"/>
      <c r="APE213" s="32"/>
      <c r="APF213" s="32"/>
      <c r="APG213" s="32"/>
      <c r="APH213" s="32"/>
      <c r="API213" s="32"/>
      <c r="APJ213" s="32"/>
      <c r="APK213" s="32"/>
      <c r="APL213" s="32"/>
      <c r="APM213" s="32"/>
      <c r="APN213" s="32"/>
      <c r="APO213" s="32"/>
      <c r="APP213" s="32"/>
      <c r="APQ213" s="32"/>
      <c r="APR213" s="32"/>
      <c r="APS213" s="32"/>
      <c r="APT213" s="32"/>
      <c r="APU213" s="32"/>
      <c r="APV213" s="32"/>
      <c r="APW213" s="32"/>
      <c r="APX213" s="32"/>
      <c r="APY213" s="32"/>
      <c r="APZ213" s="32"/>
      <c r="AQA213" s="32"/>
      <c r="AQB213" s="32"/>
      <c r="AQC213" s="32"/>
      <c r="AQD213" s="32"/>
      <c r="AQE213" s="32"/>
      <c r="AQF213" s="32"/>
      <c r="AQG213" s="32"/>
      <c r="AQH213" s="32"/>
      <c r="AQI213" s="32"/>
      <c r="AQJ213" s="32"/>
      <c r="AQK213" s="32"/>
      <c r="AQL213" s="32"/>
      <c r="AQM213" s="32"/>
      <c r="AQN213" s="32"/>
      <c r="AQO213" s="32"/>
      <c r="AQP213" s="32"/>
      <c r="AQQ213" s="32"/>
      <c r="AQR213" s="32"/>
      <c r="AQS213" s="32"/>
      <c r="AQT213" s="32"/>
      <c r="AQU213" s="32"/>
      <c r="AQV213" s="32"/>
      <c r="AQW213" s="32"/>
      <c r="AQX213" s="32"/>
      <c r="AQY213" s="32"/>
      <c r="AQZ213" s="32"/>
      <c r="ARA213" s="32"/>
      <c r="ARB213" s="32"/>
      <c r="ARC213" s="32"/>
      <c r="ARD213" s="32"/>
      <c r="ARE213" s="32"/>
      <c r="ARF213" s="32"/>
      <c r="ARG213" s="32"/>
      <c r="ARH213" s="32"/>
      <c r="ARI213" s="32"/>
      <c r="ARJ213" s="32"/>
      <c r="ARK213" s="32"/>
      <c r="ARL213" s="32"/>
      <c r="ARM213" s="32"/>
      <c r="ARN213" s="32"/>
      <c r="ARO213" s="32"/>
      <c r="ARP213" s="32"/>
      <c r="ARQ213" s="32"/>
      <c r="ARR213" s="32"/>
      <c r="ARS213" s="32"/>
      <c r="ART213" s="32"/>
      <c r="ARU213" s="32"/>
      <c r="ARV213" s="32"/>
      <c r="ARW213" s="32"/>
      <c r="ARX213" s="32"/>
      <c r="ARY213" s="32"/>
      <c r="ARZ213" s="32"/>
      <c r="ASA213" s="32"/>
      <c r="ASB213" s="32"/>
      <c r="ASC213" s="32"/>
      <c r="ASD213" s="32"/>
      <c r="ASE213" s="32"/>
      <c r="ASF213" s="32"/>
      <c r="ASG213" s="32"/>
      <c r="ASH213" s="32"/>
      <c r="ASI213" s="32"/>
      <c r="ASJ213" s="32"/>
      <c r="ASK213" s="32"/>
      <c r="ASL213" s="32"/>
      <c r="ASM213" s="32"/>
      <c r="ASN213" s="32"/>
      <c r="ASO213" s="32"/>
      <c r="ASP213" s="32"/>
      <c r="ASQ213" s="32"/>
      <c r="ASR213" s="32"/>
      <c r="ASS213" s="32"/>
      <c r="AST213" s="32"/>
      <c r="ASU213" s="32"/>
      <c r="ASV213" s="32"/>
      <c r="ASW213" s="32"/>
      <c r="ASX213" s="32"/>
      <c r="ASY213" s="32"/>
      <c r="ASZ213" s="32"/>
      <c r="ATA213" s="32"/>
      <c r="ATB213" s="32"/>
      <c r="ATC213" s="32"/>
      <c r="ATD213" s="32"/>
      <c r="ATE213" s="32"/>
      <c r="ATF213" s="32"/>
      <c r="ATG213" s="32"/>
      <c r="ATH213" s="32"/>
      <c r="ATI213" s="32"/>
      <c r="ATJ213" s="32"/>
      <c r="ATK213" s="32"/>
      <c r="ATL213" s="32"/>
      <c r="ATM213" s="32"/>
      <c r="ATN213" s="32"/>
      <c r="ATO213" s="32"/>
      <c r="ATP213" s="32"/>
      <c r="ATQ213" s="32"/>
      <c r="ATR213" s="32"/>
      <c r="ATS213" s="32"/>
      <c r="ATT213" s="32"/>
      <c r="ATU213" s="32"/>
      <c r="ATV213" s="32"/>
      <c r="ATW213" s="32"/>
      <c r="ATX213" s="32"/>
      <c r="ATY213" s="32"/>
      <c r="ATZ213" s="32"/>
      <c r="AUA213" s="32"/>
      <c r="AUB213" s="32"/>
      <c r="AUC213" s="32"/>
      <c r="AUD213" s="32"/>
      <c r="AUE213" s="32"/>
      <c r="AUF213" s="32"/>
      <c r="AUG213" s="32"/>
      <c r="AUH213" s="32"/>
      <c r="AUI213" s="32"/>
      <c r="AUJ213" s="32"/>
      <c r="AUK213" s="32"/>
      <c r="AUL213" s="32"/>
      <c r="AUM213" s="32"/>
      <c r="AUN213" s="32"/>
      <c r="AUO213" s="32"/>
      <c r="AUP213" s="32"/>
      <c r="AUQ213" s="32"/>
      <c r="AUR213" s="32"/>
      <c r="AUS213" s="32"/>
      <c r="AUT213" s="32"/>
      <c r="AUU213" s="32"/>
      <c r="AUV213" s="32"/>
      <c r="AUW213" s="32"/>
      <c r="AUX213" s="32"/>
      <c r="AUY213" s="32"/>
      <c r="AUZ213" s="32"/>
      <c r="AVA213" s="32"/>
      <c r="AVB213" s="32"/>
      <c r="AVC213" s="32"/>
      <c r="AVD213" s="32"/>
      <c r="AVE213" s="32"/>
      <c r="AVF213" s="32"/>
      <c r="AVG213" s="32"/>
      <c r="AVH213" s="32"/>
      <c r="AVI213" s="32"/>
      <c r="AVJ213" s="32"/>
      <c r="AVK213" s="32"/>
      <c r="AVL213" s="32"/>
      <c r="AVM213" s="32"/>
      <c r="AVN213" s="32"/>
      <c r="AVO213" s="32"/>
      <c r="AVP213" s="32"/>
      <c r="AVQ213" s="32"/>
      <c r="AVR213" s="32"/>
      <c r="AVS213" s="32"/>
      <c r="AVT213" s="32"/>
      <c r="AVU213" s="32"/>
      <c r="AVV213" s="32"/>
      <c r="AVW213" s="32"/>
      <c r="AVX213" s="32"/>
      <c r="AVY213" s="32"/>
      <c r="AVZ213" s="32"/>
      <c r="AWA213" s="32"/>
      <c r="AWB213" s="32"/>
      <c r="AWC213" s="32"/>
      <c r="AWD213" s="32"/>
      <c r="AWE213" s="32"/>
      <c r="AWF213" s="32"/>
      <c r="AWG213" s="32"/>
      <c r="AWH213" s="32"/>
      <c r="AWI213" s="32"/>
      <c r="AWJ213" s="32"/>
      <c r="AWK213" s="32"/>
      <c r="AWL213" s="32"/>
      <c r="AWM213" s="32"/>
      <c r="AWN213" s="32"/>
      <c r="AWO213" s="32"/>
      <c r="AWP213" s="32"/>
      <c r="AWQ213" s="32"/>
      <c r="AWR213" s="32"/>
      <c r="AWS213" s="32"/>
      <c r="AWT213" s="32"/>
      <c r="AWU213" s="32"/>
      <c r="AWV213" s="32"/>
      <c r="AWW213" s="32"/>
      <c r="AWX213" s="32"/>
      <c r="AWY213" s="32"/>
      <c r="AWZ213" s="32"/>
      <c r="AXA213" s="32"/>
      <c r="AXB213" s="32"/>
      <c r="AXC213" s="32"/>
      <c r="AXD213" s="32"/>
      <c r="AXE213" s="32"/>
      <c r="AXF213" s="32"/>
      <c r="AXG213" s="32"/>
      <c r="AXH213" s="32"/>
      <c r="AXI213" s="32"/>
      <c r="AXJ213" s="32"/>
      <c r="AXK213" s="32"/>
      <c r="AXL213" s="32"/>
      <c r="AXM213" s="32"/>
      <c r="AXN213" s="32"/>
      <c r="AXO213" s="32"/>
      <c r="AXP213" s="32"/>
      <c r="AXQ213" s="32"/>
      <c r="AXR213" s="32"/>
      <c r="AXS213" s="32"/>
      <c r="AXT213" s="32"/>
      <c r="AXU213" s="32"/>
      <c r="AXV213" s="32"/>
      <c r="AXW213" s="32"/>
      <c r="AXX213" s="32"/>
      <c r="AXY213" s="32"/>
      <c r="AXZ213" s="32"/>
      <c r="AYA213" s="32"/>
      <c r="AYB213" s="32"/>
      <c r="AYC213" s="32"/>
      <c r="AYD213" s="32"/>
      <c r="AYE213" s="32"/>
      <c r="AYF213" s="32"/>
      <c r="AYG213" s="32"/>
      <c r="AYH213" s="32"/>
      <c r="AYI213" s="32"/>
      <c r="AYJ213" s="32"/>
      <c r="AYK213" s="32"/>
      <c r="AYL213" s="32"/>
      <c r="AYM213" s="32"/>
      <c r="AYN213" s="32"/>
      <c r="AYO213" s="32"/>
      <c r="AYP213" s="32"/>
      <c r="AYQ213" s="32"/>
      <c r="AYR213" s="32"/>
      <c r="AYS213" s="32"/>
      <c r="AYT213" s="32"/>
      <c r="AYU213" s="32"/>
      <c r="AYV213" s="32"/>
      <c r="AYW213" s="32"/>
      <c r="AYX213" s="32"/>
      <c r="AYY213" s="32"/>
      <c r="AYZ213" s="32"/>
      <c r="AZA213" s="32"/>
      <c r="AZB213" s="32"/>
      <c r="AZC213" s="32"/>
      <c r="AZD213" s="32"/>
      <c r="AZE213" s="32"/>
      <c r="AZF213" s="32"/>
      <c r="AZG213" s="32"/>
      <c r="AZH213" s="32"/>
      <c r="AZI213" s="32"/>
      <c r="AZJ213" s="32"/>
      <c r="AZK213" s="32"/>
      <c r="AZL213" s="32"/>
      <c r="AZM213" s="32"/>
      <c r="AZN213" s="32"/>
      <c r="AZO213" s="32"/>
      <c r="AZP213" s="32"/>
      <c r="AZQ213" s="32"/>
      <c r="AZR213" s="32"/>
      <c r="AZS213" s="32"/>
      <c r="AZT213" s="32"/>
      <c r="AZU213" s="32"/>
      <c r="AZV213" s="32"/>
      <c r="AZW213" s="32"/>
      <c r="AZX213" s="32"/>
      <c r="AZY213" s="32"/>
      <c r="AZZ213" s="32"/>
      <c r="BAA213" s="32"/>
      <c r="BAB213" s="32"/>
      <c r="BAC213" s="32"/>
      <c r="BAD213" s="32"/>
      <c r="BAE213" s="32"/>
      <c r="BAF213" s="32"/>
      <c r="BAG213" s="32"/>
      <c r="BAH213" s="32"/>
      <c r="BAI213" s="32"/>
      <c r="BAJ213" s="32"/>
      <c r="BAK213" s="32"/>
      <c r="BAL213" s="32"/>
      <c r="BAM213" s="32"/>
      <c r="BAN213" s="32"/>
      <c r="BAO213" s="32"/>
      <c r="BAP213" s="32"/>
      <c r="BAQ213" s="32"/>
      <c r="BAR213" s="32"/>
      <c r="BAS213" s="32"/>
      <c r="BAT213" s="32"/>
      <c r="BAU213" s="32"/>
      <c r="BAV213" s="32"/>
      <c r="BAW213" s="32"/>
      <c r="BAX213" s="32"/>
      <c r="BAY213" s="32"/>
      <c r="BAZ213" s="32"/>
      <c r="BBA213" s="32"/>
      <c r="BBB213" s="32"/>
      <c r="BBC213" s="32"/>
      <c r="BBD213" s="32"/>
      <c r="BBE213" s="32"/>
      <c r="BBF213" s="32"/>
      <c r="BBG213" s="32"/>
      <c r="BBH213" s="32"/>
      <c r="BBI213" s="32"/>
      <c r="BBJ213" s="32"/>
      <c r="BBK213" s="32"/>
      <c r="BBL213" s="32"/>
      <c r="BBM213" s="32"/>
      <c r="BBN213" s="32"/>
      <c r="BBO213" s="32"/>
      <c r="BBP213" s="32"/>
      <c r="BBQ213" s="32"/>
      <c r="BBR213" s="32"/>
      <c r="BBS213" s="32"/>
      <c r="BBT213" s="32"/>
      <c r="BBU213" s="32"/>
      <c r="BBV213" s="32"/>
      <c r="BBW213" s="32"/>
      <c r="BBX213" s="32"/>
      <c r="BBY213" s="32"/>
      <c r="BBZ213" s="32"/>
      <c r="BCA213" s="32"/>
      <c r="BCB213" s="32"/>
      <c r="BCC213" s="32"/>
      <c r="BCD213" s="32"/>
      <c r="BCE213" s="32"/>
      <c r="BCF213" s="32"/>
      <c r="BCG213" s="32"/>
      <c r="BCH213" s="32"/>
      <c r="BCI213" s="32"/>
      <c r="BCJ213" s="32"/>
      <c r="BCK213" s="32"/>
      <c r="BCL213" s="32"/>
      <c r="BCM213" s="32"/>
      <c r="BCN213" s="32"/>
      <c r="BCO213" s="32"/>
      <c r="BCP213" s="32"/>
      <c r="BCQ213" s="32"/>
      <c r="BCR213" s="32"/>
      <c r="BCS213" s="32"/>
      <c r="BCT213" s="32"/>
      <c r="BCU213" s="32"/>
      <c r="BCV213" s="32"/>
      <c r="BCW213" s="32"/>
      <c r="BCX213" s="32"/>
      <c r="BCY213" s="32"/>
      <c r="BCZ213" s="32"/>
      <c r="BDA213" s="32"/>
      <c r="BDB213" s="32"/>
      <c r="BDC213" s="32"/>
      <c r="BDD213" s="32"/>
      <c r="BDE213" s="32"/>
      <c r="BDF213" s="32"/>
      <c r="BDG213" s="32"/>
      <c r="BDH213" s="32"/>
      <c r="BDI213" s="32"/>
      <c r="BDJ213" s="32"/>
      <c r="BDK213" s="32"/>
      <c r="BDL213" s="32"/>
      <c r="BDM213" s="32"/>
      <c r="BDN213" s="32"/>
      <c r="BDO213" s="32"/>
      <c r="BDP213" s="32"/>
      <c r="BDQ213" s="32"/>
      <c r="BDR213" s="32"/>
      <c r="BDS213" s="32"/>
      <c r="BDT213" s="32"/>
      <c r="BDU213" s="32"/>
      <c r="BDV213" s="32"/>
      <c r="BDW213" s="32"/>
      <c r="BDX213" s="32"/>
      <c r="BDY213" s="32"/>
      <c r="BDZ213" s="32"/>
      <c r="BEA213" s="32"/>
      <c r="BEB213" s="32"/>
      <c r="BEC213" s="32"/>
      <c r="BED213" s="32"/>
      <c r="BEE213" s="32"/>
      <c r="BEF213" s="32"/>
      <c r="BEG213" s="32"/>
      <c r="BEH213" s="32"/>
      <c r="BEI213" s="32"/>
      <c r="BEJ213" s="32"/>
      <c r="BEK213" s="32"/>
      <c r="BEL213" s="32"/>
      <c r="BEM213" s="32"/>
      <c r="BEN213" s="32"/>
      <c r="BEO213" s="32"/>
      <c r="BEP213" s="32"/>
      <c r="BEQ213" s="32"/>
      <c r="BER213" s="32"/>
      <c r="BES213" s="32"/>
      <c r="BET213" s="32"/>
      <c r="BEU213" s="32"/>
      <c r="BEV213" s="32"/>
      <c r="BEW213" s="32"/>
      <c r="BEX213" s="32"/>
      <c r="BEY213" s="32"/>
      <c r="BEZ213" s="32"/>
      <c r="BFA213" s="32"/>
      <c r="BFB213" s="32"/>
      <c r="BFC213" s="32"/>
      <c r="BFD213" s="32"/>
      <c r="BFE213" s="32"/>
      <c r="BFF213" s="32"/>
      <c r="BFG213" s="32"/>
      <c r="BFH213" s="32"/>
      <c r="BFI213" s="32"/>
      <c r="BFJ213" s="32"/>
      <c r="BFK213" s="32"/>
      <c r="BFL213" s="32"/>
      <c r="BFM213" s="32"/>
      <c r="BFN213" s="32"/>
      <c r="BFO213" s="32"/>
      <c r="BFP213" s="32"/>
      <c r="BFQ213" s="32"/>
      <c r="BFR213" s="32"/>
      <c r="BFS213" s="32"/>
      <c r="BFT213" s="32"/>
      <c r="BFU213" s="32"/>
      <c r="BFV213" s="32"/>
      <c r="BFW213" s="32"/>
      <c r="BFX213" s="32"/>
      <c r="BFY213" s="32"/>
      <c r="BFZ213" s="32"/>
      <c r="BGA213" s="32"/>
      <c r="BGB213" s="32"/>
      <c r="BGC213" s="32"/>
      <c r="BGD213" s="32"/>
      <c r="BGE213" s="32"/>
      <c r="BGF213" s="32"/>
      <c r="BGG213" s="32"/>
      <c r="BGH213" s="32"/>
      <c r="BGI213" s="32"/>
      <c r="BGJ213" s="32"/>
      <c r="BGK213" s="32"/>
      <c r="BGL213" s="32"/>
      <c r="BGM213" s="32"/>
      <c r="BGN213" s="32"/>
      <c r="BGO213" s="32"/>
      <c r="BGP213" s="32"/>
      <c r="BGQ213" s="32"/>
      <c r="BGR213" s="32"/>
      <c r="BGS213" s="32"/>
      <c r="BGT213" s="32"/>
      <c r="BGU213" s="32"/>
      <c r="BGV213" s="32"/>
      <c r="BGW213" s="32"/>
      <c r="BGX213" s="32"/>
      <c r="BGY213" s="32"/>
      <c r="BGZ213" s="32"/>
      <c r="BHA213" s="32"/>
      <c r="BHB213" s="32"/>
      <c r="BHC213" s="32"/>
      <c r="BHD213" s="32"/>
      <c r="BHE213" s="32"/>
      <c r="BHF213" s="32"/>
      <c r="BHG213" s="32"/>
      <c r="BHH213" s="32"/>
      <c r="BHI213" s="32"/>
      <c r="BHJ213" s="32"/>
      <c r="BHK213" s="32"/>
      <c r="BHL213" s="32"/>
      <c r="BHM213" s="32"/>
      <c r="BHN213" s="32"/>
      <c r="BHO213" s="32"/>
      <c r="BHP213" s="32"/>
      <c r="BHQ213" s="32"/>
      <c r="BHR213" s="32"/>
      <c r="BHS213" s="32"/>
      <c r="BHT213" s="32"/>
      <c r="BHU213" s="32"/>
      <c r="BHV213" s="32"/>
      <c r="BHW213" s="32"/>
      <c r="BHX213" s="32"/>
      <c r="BHY213" s="32"/>
      <c r="BHZ213" s="32"/>
      <c r="BIA213" s="32"/>
      <c r="BIB213" s="32"/>
      <c r="BIC213" s="32"/>
      <c r="BID213" s="32"/>
      <c r="BIE213" s="32"/>
      <c r="BIF213" s="32"/>
      <c r="BIG213" s="32"/>
      <c r="BIH213" s="32"/>
      <c r="BII213" s="32"/>
      <c r="BIJ213" s="32"/>
      <c r="BIK213" s="32"/>
      <c r="BIL213" s="32"/>
      <c r="BIM213" s="32"/>
      <c r="BIN213" s="32"/>
      <c r="BIO213" s="32"/>
      <c r="BIP213" s="32"/>
      <c r="BIQ213" s="32"/>
      <c r="BIR213" s="32"/>
      <c r="BIS213" s="32"/>
      <c r="BIT213" s="32"/>
      <c r="BIU213" s="32"/>
      <c r="BIV213" s="32"/>
      <c r="BIW213" s="32"/>
      <c r="BIX213" s="32"/>
      <c r="BIY213" s="32"/>
      <c r="BIZ213" s="32"/>
      <c r="BJA213" s="32"/>
      <c r="BJB213" s="32"/>
      <c r="BJC213" s="32"/>
      <c r="BJD213" s="32"/>
      <c r="BJE213" s="32"/>
      <c r="BJF213" s="32"/>
      <c r="BJG213" s="32"/>
      <c r="BJH213" s="32"/>
      <c r="BJI213" s="32"/>
      <c r="BJJ213" s="32"/>
      <c r="BJK213" s="32"/>
      <c r="BJL213" s="32"/>
      <c r="BJM213" s="32"/>
      <c r="BJN213" s="32"/>
      <c r="BJO213" s="32"/>
      <c r="BJP213" s="32"/>
      <c r="BJQ213" s="32"/>
      <c r="BJR213" s="32"/>
      <c r="BJS213" s="32"/>
      <c r="BJT213" s="32"/>
      <c r="BJU213" s="32"/>
      <c r="BJV213" s="32"/>
      <c r="BJW213" s="32"/>
      <c r="BJX213" s="32"/>
      <c r="BJY213" s="32"/>
      <c r="BJZ213" s="32"/>
      <c r="BKA213" s="32"/>
      <c r="BKB213" s="32"/>
      <c r="BKC213" s="32"/>
      <c r="BKD213" s="32"/>
      <c r="BKE213" s="32"/>
      <c r="BKF213" s="32"/>
      <c r="BKG213" s="32"/>
      <c r="BKH213" s="32"/>
      <c r="BKI213" s="32"/>
      <c r="BKJ213" s="32"/>
      <c r="BKK213" s="32"/>
      <c r="BKL213" s="32"/>
      <c r="BKM213" s="32"/>
      <c r="BKN213" s="32"/>
      <c r="BKO213" s="32"/>
      <c r="BKP213" s="32"/>
      <c r="BKQ213" s="32"/>
      <c r="BKR213" s="32"/>
      <c r="BKS213" s="32"/>
      <c r="BKT213" s="32"/>
      <c r="BKU213" s="32"/>
      <c r="BKV213" s="32"/>
      <c r="BKW213" s="32"/>
      <c r="BKX213" s="32"/>
      <c r="BKY213" s="32"/>
      <c r="BKZ213" s="32"/>
      <c r="BLA213" s="32"/>
      <c r="BLB213" s="32"/>
      <c r="BLC213" s="32"/>
      <c r="BLD213" s="32"/>
      <c r="BLE213" s="32"/>
      <c r="BLF213" s="32"/>
      <c r="BLG213" s="32"/>
      <c r="BLH213" s="32"/>
      <c r="BLI213" s="32"/>
      <c r="BLJ213" s="32"/>
      <c r="BLK213" s="32"/>
      <c r="BLL213" s="32"/>
      <c r="BLM213" s="32"/>
      <c r="BLN213" s="32"/>
      <c r="BLO213" s="32"/>
      <c r="BLP213" s="32"/>
      <c r="BLQ213" s="32"/>
      <c r="BLR213" s="32"/>
      <c r="BLS213" s="32"/>
      <c r="BLT213" s="32"/>
      <c r="BLU213" s="32"/>
      <c r="BLV213" s="32"/>
      <c r="BLW213" s="32"/>
      <c r="BLX213" s="32"/>
      <c r="BLY213" s="32"/>
      <c r="BLZ213" s="32"/>
      <c r="BMA213" s="32"/>
      <c r="BMB213" s="32"/>
      <c r="BMC213" s="32"/>
      <c r="BMD213" s="32"/>
      <c r="BME213" s="32"/>
      <c r="BMF213" s="32"/>
      <c r="BMG213" s="32"/>
      <c r="BMH213" s="32"/>
      <c r="BMI213" s="32"/>
      <c r="BMJ213" s="32"/>
      <c r="BMK213" s="32"/>
      <c r="BML213" s="32"/>
      <c r="BMM213" s="32"/>
      <c r="BMN213" s="32"/>
      <c r="BMO213" s="32"/>
      <c r="BMP213" s="32"/>
      <c r="BMQ213" s="32"/>
      <c r="BMR213" s="32"/>
      <c r="BMS213" s="32"/>
      <c r="BMT213" s="32"/>
      <c r="BMU213" s="32"/>
      <c r="BMV213" s="32"/>
      <c r="BMW213" s="32"/>
      <c r="BMX213" s="32"/>
      <c r="BMY213" s="32"/>
      <c r="BMZ213" s="32"/>
      <c r="BNA213" s="32"/>
      <c r="BNB213" s="32"/>
      <c r="BNC213" s="32"/>
      <c r="BND213" s="32"/>
      <c r="BNE213" s="32"/>
      <c r="BNF213" s="32"/>
      <c r="BNG213" s="32"/>
      <c r="BNH213" s="32"/>
      <c r="BNI213" s="32"/>
      <c r="BNJ213" s="32"/>
      <c r="BNK213" s="32"/>
      <c r="BNL213" s="32"/>
      <c r="BNM213" s="32"/>
      <c r="BNN213" s="32"/>
      <c r="BNO213" s="32"/>
      <c r="BNP213" s="32"/>
      <c r="BNQ213" s="32"/>
      <c r="BNR213" s="32"/>
      <c r="BNS213" s="32"/>
      <c r="BNT213" s="32"/>
      <c r="BNU213" s="32"/>
      <c r="BNV213" s="32"/>
      <c r="BNW213" s="32"/>
      <c r="BNX213" s="32"/>
      <c r="BNY213" s="32"/>
      <c r="BNZ213" s="32"/>
      <c r="BOA213" s="32"/>
      <c r="BOB213" s="32"/>
      <c r="BOC213" s="32"/>
      <c r="BOD213" s="32"/>
      <c r="BOE213" s="32"/>
      <c r="BOF213" s="32"/>
      <c r="BOG213" s="32"/>
      <c r="BOH213" s="32"/>
      <c r="BOI213" s="32"/>
      <c r="BOJ213" s="32"/>
      <c r="BOK213" s="32"/>
      <c r="BOL213" s="32"/>
      <c r="BOM213" s="32"/>
      <c r="BON213" s="32"/>
      <c r="BOO213" s="32"/>
      <c r="BOP213" s="32"/>
      <c r="BOQ213" s="32"/>
      <c r="BOR213" s="32"/>
      <c r="BOS213" s="32"/>
      <c r="BOT213" s="32"/>
      <c r="BOU213" s="32"/>
      <c r="BOV213" s="32"/>
      <c r="BOW213" s="32"/>
      <c r="BOX213" s="32"/>
      <c r="BOY213" s="32"/>
      <c r="BOZ213" s="32"/>
      <c r="BPA213" s="32"/>
      <c r="BPB213" s="32"/>
      <c r="BPC213" s="32"/>
      <c r="BPD213" s="32"/>
      <c r="BPE213" s="32"/>
      <c r="BPF213" s="32"/>
      <c r="BPG213" s="32"/>
      <c r="BPH213" s="32"/>
      <c r="BPI213" s="32"/>
      <c r="BPJ213" s="32"/>
      <c r="BPK213" s="32"/>
      <c r="BPL213" s="32"/>
      <c r="BPM213" s="32"/>
      <c r="BPN213" s="32"/>
      <c r="BPO213" s="32"/>
      <c r="BPP213" s="32"/>
      <c r="BPQ213" s="32"/>
      <c r="BPR213" s="32"/>
      <c r="BPS213" s="32"/>
      <c r="BPT213" s="32"/>
      <c r="BPU213" s="32"/>
      <c r="BPV213" s="32"/>
      <c r="BPW213" s="32"/>
      <c r="BPX213" s="32"/>
      <c r="BPY213" s="32"/>
      <c r="BPZ213" s="32"/>
      <c r="BQA213" s="32"/>
      <c r="BQB213" s="32"/>
      <c r="BQC213" s="32"/>
      <c r="BQD213" s="32"/>
      <c r="BQE213" s="32"/>
      <c r="BQF213" s="32"/>
      <c r="BQG213" s="32"/>
      <c r="BQH213" s="32"/>
      <c r="BQI213" s="32"/>
      <c r="BQJ213" s="32"/>
      <c r="BQK213" s="32"/>
      <c r="BQL213" s="32"/>
      <c r="BQM213" s="32"/>
      <c r="BQN213" s="32"/>
      <c r="BQO213" s="32"/>
      <c r="BQP213" s="32"/>
      <c r="BQQ213" s="32"/>
      <c r="BQR213" s="32"/>
      <c r="BQS213" s="32"/>
      <c r="BQT213" s="32"/>
      <c r="BQU213" s="32"/>
      <c r="BQV213" s="32"/>
      <c r="BQW213" s="32"/>
      <c r="BQX213" s="32"/>
      <c r="BQY213" s="32"/>
      <c r="BQZ213" s="32"/>
      <c r="BRA213" s="32"/>
      <c r="BRB213" s="32"/>
      <c r="BRC213" s="32"/>
      <c r="BRD213" s="32"/>
      <c r="BRE213" s="32"/>
      <c r="BRF213" s="32"/>
      <c r="BRG213" s="32"/>
      <c r="BRH213" s="32"/>
      <c r="BRI213" s="32"/>
      <c r="BRJ213" s="32"/>
      <c r="BRK213" s="32"/>
      <c r="BRL213" s="32"/>
      <c r="BRM213" s="32"/>
      <c r="BRN213" s="32"/>
      <c r="BRO213" s="32"/>
      <c r="BRP213" s="32"/>
      <c r="BRQ213" s="32"/>
      <c r="BRR213" s="32"/>
      <c r="BRS213" s="32"/>
      <c r="BRT213" s="32"/>
      <c r="BRU213" s="32"/>
      <c r="BRV213" s="32"/>
      <c r="BRW213" s="32"/>
      <c r="BRX213" s="32"/>
      <c r="BRY213" s="32"/>
      <c r="BRZ213" s="32"/>
      <c r="BSA213" s="32"/>
      <c r="BSB213" s="32"/>
    </row>
    <row r="214" spans="1:1848" s="32" customFormat="1" x14ac:dyDescent="0.2">
      <c r="A214" s="36" t="s">
        <v>13</v>
      </c>
      <c r="B214" s="30" t="s">
        <v>1</v>
      </c>
      <c r="C214" s="89">
        <v>97.3</v>
      </c>
      <c r="D214" s="89">
        <f>D213/C213*100</f>
        <v>101.31205215931831</v>
      </c>
      <c r="E214" s="89">
        <f>E213/D213*100</f>
        <v>100.04858467273046</v>
      </c>
      <c r="F214" s="89">
        <f t="shared" ref="F214" si="128">F213/E213*100</f>
        <v>111.49982088126418</v>
      </c>
      <c r="G214" s="89">
        <f>G213/F213*100</f>
        <v>111.13019016782036</v>
      </c>
      <c r="H214" s="89">
        <f>H213/G213*100</f>
        <v>103.13557062502609</v>
      </c>
      <c r="I214" s="89">
        <f>I213/G213*100</f>
        <v>103.4568051937205</v>
      </c>
      <c r="J214" s="89">
        <f>J213/H213*100</f>
        <v>108.50214913100353</v>
      </c>
      <c r="K214" s="89">
        <f>K213/I213*100</f>
        <v>108.59995031981617</v>
      </c>
      <c r="L214" s="89">
        <f>L213/J213*100</f>
        <v>108.13246181359928</v>
      </c>
      <c r="M214" s="89">
        <f>M213/K213*100</f>
        <v>108.19997884245348</v>
      </c>
      <c r="N214" s="35"/>
      <c r="O214" s="35"/>
    </row>
    <row r="215" spans="1:1848" s="32" customFormat="1" ht="48" customHeight="1" x14ac:dyDescent="0.2">
      <c r="A215" s="42" t="s">
        <v>39</v>
      </c>
      <c r="B215" s="77" t="s">
        <v>11</v>
      </c>
      <c r="C215" s="91">
        <f t="shared" ref="C215:M215" si="129">C217+C225</f>
        <v>826620.04999999993</v>
      </c>
      <c r="D215" s="91">
        <f t="shared" si="129"/>
        <v>659251.95000000007</v>
      </c>
      <c r="E215" s="91">
        <f t="shared" si="129"/>
        <v>787295.30999999982</v>
      </c>
      <c r="F215" s="91">
        <f t="shared" si="129"/>
        <v>849770.67000000016</v>
      </c>
      <c r="G215" s="91">
        <f t="shared" si="129"/>
        <v>962087.79999999993</v>
      </c>
      <c r="H215" s="91">
        <f t="shared" si="129"/>
        <v>998821.92</v>
      </c>
      <c r="I215" s="91">
        <f t="shared" si="129"/>
        <v>1001821.92</v>
      </c>
      <c r="J215" s="91">
        <f t="shared" si="129"/>
        <v>1057061.1800000002</v>
      </c>
      <c r="K215" s="91">
        <f t="shared" si="129"/>
        <v>1063061.1800000002</v>
      </c>
      <c r="L215" s="91">
        <f t="shared" si="129"/>
        <v>1100581.4799999997</v>
      </c>
      <c r="M215" s="91">
        <f t="shared" si="129"/>
        <v>1108581.4799999997</v>
      </c>
      <c r="N215" s="31"/>
      <c r="O215" s="31"/>
    </row>
    <row r="216" spans="1:1848" s="32" customFormat="1" x14ac:dyDescent="0.2">
      <c r="A216" s="29" t="s">
        <v>13</v>
      </c>
      <c r="B216" s="30" t="s">
        <v>1</v>
      </c>
      <c r="C216" s="89">
        <v>110.3</v>
      </c>
      <c r="D216" s="89">
        <f>D215/C215*100</f>
        <v>79.752717103825404</v>
      </c>
      <c r="E216" s="89">
        <f>E215/D215*100</f>
        <v>119.4225227547677</v>
      </c>
      <c r="F216" s="89">
        <f t="shared" ref="F216" si="130">F215/E215*100</f>
        <v>107.93544165784506</v>
      </c>
      <c r="G216" s="89">
        <f>G215/F215*100</f>
        <v>113.21734603996154</v>
      </c>
      <c r="H216" s="89">
        <f>H215/G215*100</f>
        <v>103.81816711530902</v>
      </c>
      <c r="I216" s="89">
        <f>I215/G215*100</f>
        <v>104.12998896774288</v>
      </c>
      <c r="J216" s="89">
        <f>J215/H215*100</f>
        <v>105.83079514314224</v>
      </c>
      <c r="K216" s="89">
        <f>K215/I215*100</f>
        <v>106.11278898748793</v>
      </c>
      <c r="L216" s="89">
        <f>L215/J215*100</f>
        <v>104.11710323143259</v>
      </c>
      <c r="M216" s="89">
        <f>M215/K215*100</f>
        <v>104.28200190698334</v>
      </c>
      <c r="N216" s="31"/>
      <c r="O216" s="31"/>
    </row>
    <row r="217" spans="1:1848" s="84" customFormat="1" ht="38.25" x14ac:dyDescent="0.2">
      <c r="A217" s="29" t="s">
        <v>53</v>
      </c>
      <c r="B217" s="30" t="s">
        <v>11</v>
      </c>
      <c r="C217" s="91">
        <f>SUM(C219:C224)</f>
        <v>819640.45</v>
      </c>
      <c r="D217" s="91">
        <f>SUM(D219:D224)</f>
        <v>652201.55000000005</v>
      </c>
      <c r="E217" s="91">
        <f t="shared" ref="E217:M217" si="131">SUM(E219:E224)</f>
        <v>773002.10999999987</v>
      </c>
      <c r="F217" s="91">
        <f>SUM(F219:F224)</f>
        <v>834048.17000000016</v>
      </c>
      <c r="G217" s="91">
        <f t="shared" si="131"/>
        <v>943274.2</v>
      </c>
      <c r="H217" s="91">
        <f t="shared" si="131"/>
        <v>976600.12</v>
      </c>
      <c r="I217" s="91">
        <f t="shared" si="131"/>
        <v>979600.12</v>
      </c>
      <c r="J217" s="91">
        <f t="shared" si="131"/>
        <v>1032461.68</v>
      </c>
      <c r="K217" s="91">
        <f t="shared" si="131"/>
        <v>1038461.68</v>
      </c>
      <c r="L217" s="91">
        <f t="shared" si="131"/>
        <v>1074510.7799999998</v>
      </c>
      <c r="M217" s="91">
        <f t="shared" si="131"/>
        <v>1082510.7799999998</v>
      </c>
      <c r="N217" s="41"/>
      <c r="O217" s="41"/>
      <c r="P217" s="41"/>
      <c r="Q217" s="41"/>
      <c r="R217" s="41"/>
      <c r="S217" s="41"/>
      <c r="T217" s="41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32"/>
      <c r="CH217" s="32"/>
      <c r="CI217" s="32"/>
      <c r="CJ217" s="32"/>
      <c r="CK217" s="32"/>
      <c r="CL217" s="32"/>
      <c r="CM217" s="32"/>
      <c r="CN217" s="32"/>
      <c r="CO217" s="32"/>
      <c r="CP217" s="32"/>
      <c r="CQ217" s="32"/>
      <c r="CR217" s="32"/>
      <c r="CS217" s="32"/>
      <c r="CT217" s="32"/>
      <c r="CU217" s="32"/>
      <c r="CV217" s="32"/>
      <c r="CW217" s="32"/>
      <c r="CX217" s="32"/>
      <c r="CY217" s="32"/>
      <c r="CZ217" s="32"/>
      <c r="DA217" s="32"/>
      <c r="DB217" s="32"/>
      <c r="DC217" s="32"/>
      <c r="DD217" s="32"/>
      <c r="DE217" s="32"/>
      <c r="DF217" s="32"/>
      <c r="DG217" s="32"/>
      <c r="DH217" s="32"/>
      <c r="DI217" s="32"/>
      <c r="DJ217" s="32"/>
      <c r="DK217" s="32"/>
      <c r="DL217" s="32"/>
      <c r="DM217" s="32"/>
      <c r="DN217" s="32"/>
      <c r="DO217" s="32"/>
      <c r="DP217" s="32"/>
      <c r="DQ217" s="32"/>
      <c r="DR217" s="32"/>
      <c r="DS217" s="32"/>
      <c r="DT217" s="32"/>
      <c r="DU217" s="32"/>
      <c r="DV217" s="32"/>
      <c r="DW217" s="32"/>
      <c r="DX217" s="32"/>
      <c r="DY217" s="32"/>
      <c r="DZ217" s="32"/>
      <c r="EA217" s="32"/>
      <c r="EB217" s="32"/>
      <c r="EC217" s="32"/>
      <c r="ED217" s="32"/>
      <c r="EE217" s="32"/>
      <c r="EF217" s="32"/>
      <c r="EG217" s="32"/>
      <c r="EH217" s="32"/>
      <c r="EI217" s="32"/>
      <c r="EJ217" s="32"/>
      <c r="EK217" s="32"/>
      <c r="EL217" s="32"/>
      <c r="EM217" s="32"/>
      <c r="EN217" s="32"/>
      <c r="EO217" s="32"/>
      <c r="EP217" s="32"/>
      <c r="EQ217" s="32"/>
      <c r="ER217" s="32"/>
      <c r="ES217" s="32"/>
      <c r="ET217" s="32"/>
      <c r="EU217" s="32"/>
      <c r="EV217" s="32"/>
      <c r="EW217" s="32"/>
      <c r="EX217" s="32"/>
      <c r="EY217" s="32"/>
      <c r="EZ217" s="32"/>
      <c r="FA217" s="32"/>
      <c r="FB217" s="32"/>
      <c r="FC217" s="32"/>
      <c r="FD217" s="32"/>
      <c r="FE217" s="32"/>
      <c r="FF217" s="32"/>
      <c r="FG217" s="32"/>
      <c r="FH217" s="32"/>
      <c r="FI217" s="32"/>
      <c r="FJ217" s="32"/>
      <c r="FK217" s="32"/>
      <c r="FL217" s="32"/>
      <c r="FM217" s="32"/>
      <c r="FN217" s="32"/>
      <c r="FO217" s="32"/>
      <c r="FP217" s="32"/>
      <c r="FQ217" s="32"/>
      <c r="FR217" s="32"/>
      <c r="FS217" s="32"/>
      <c r="FT217" s="32"/>
      <c r="FU217" s="32"/>
      <c r="FV217" s="32"/>
      <c r="FW217" s="32"/>
      <c r="FX217" s="32"/>
      <c r="FY217" s="32"/>
      <c r="FZ217" s="32"/>
      <c r="GA217" s="32"/>
      <c r="GB217" s="32"/>
      <c r="GC217" s="32"/>
      <c r="GD217" s="32"/>
      <c r="GE217" s="32"/>
      <c r="GF217" s="32"/>
      <c r="GG217" s="32"/>
      <c r="GH217" s="32"/>
      <c r="GI217" s="32"/>
      <c r="GJ217" s="32"/>
      <c r="GK217" s="32"/>
      <c r="GL217" s="32"/>
      <c r="GM217" s="32"/>
      <c r="GN217" s="32"/>
      <c r="GO217" s="32"/>
      <c r="GP217" s="32"/>
      <c r="GQ217" s="32"/>
      <c r="GR217" s="32"/>
      <c r="GS217" s="32"/>
      <c r="GT217" s="32"/>
      <c r="GU217" s="32"/>
      <c r="GV217" s="32"/>
      <c r="GW217" s="32"/>
      <c r="GX217" s="32"/>
      <c r="GY217" s="32"/>
      <c r="GZ217" s="32"/>
      <c r="HA217" s="32"/>
      <c r="HB217" s="32"/>
      <c r="HC217" s="32"/>
      <c r="HD217" s="32"/>
      <c r="HE217" s="32"/>
      <c r="HF217" s="32"/>
      <c r="HG217" s="32"/>
      <c r="HH217" s="32"/>
      <c r="HI217" s="32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  <c r="IC217" s="32"/>
      <c r="ID217" s="32"/>
      <c r="IE217" s="32"/>
      <c r="IF217" s="32"/>
      <c r="IG217" s="32"/>
      <c r="IH217" s="32"/>
      <c r="II217" s="32"/>
      <c r="IJ217" s="32"/>
      <c r="IK217" s="32"/>
      <c r="IL217" s="32"/>
      <c r="IM217" s="32"/>
      <c r="IN217" s="32"/>
      <c r="IO217" s="32"/>
      <c r="IP217" s="32"/>
      <c r="IQ217" s="32"/>
      <c r="IR217" s="32"/>
      <c r="IS217" s="32"/>
      <c r="IT217" s="32"/>
      <c r="IU217" s="32"/>
      <c r="IV217" s="32"/>
      <c r="IW217" s="32"/>
      <c r="IX217" s="32"/>
      <c r="IY217" s="32"/>
      <c r="IZ217" s="32"/>
      <c r="JA217" s="32"/>
      <c r="JB217" s="32"/>
      <c r="JC217" s="32"/>
      <c r="JD217" s="32"/>
      <c r="JE217" s="32"/>
      <c r="JF217" s="32"/>
      <c r="JG217" s="32"/>
      <c r="JH217" s="32"/>
      <c r="JI217" s="32"/>
      <c r="JJ217" s="32"/>
      <c r="JK217" s="32"/>
      <c r="JL217" s="32"/>
      <c r="JM217" s="32"/>
      <c r="JN217" s="32"/>
      <c r="JO217" s="32"/>
      <c r="JP217" s="32"/>
      <c r="JQ217" s="32"/>
      <c r="JR217" s="32"/>
      <c r="JS217" s="32"/>
      <c r="JT217" s="32"/>
      <c r="JU217" s="32"/>
      <c r="JV217" s="32"/>
      <c r="JW217" s="32"/>
      <c r="JX217" s="32"/>
      <c r="JY217" s="32"/>
      <c r="JZ217" s="32"/>
      <c r="KA217" s="32"/>
      <c r="KB217" s="32"/>
      <c r="KC217" s="32"/>
      <c r="KD217" s="32"/>
      <c r="KE217" s="32"/>
      <c r="KF217" s="32"/>
      <c r="KG217" s="32"/>
      <c r="KH217" s="32"/>
      <c r="KI217" s="32"/>
      <c r="KJ217" s="32"/>
      <c r="KK217" s="32"/>
      <c r="KL217" s="32"/>
      <c r="KM217" s="32"/>
      <c r="KN217" s="32"/>
      <c r="KO217" s="32"/>
      <c r="KP217" s="32"/>
      <c r="KQ217" s="32"/>
      <c r="KR217" s="32"/>
      <c r="KS217" s="32"/>
      <c r="KT217" s="32"/>
      <c r="KU217" s="32"/>
      <c r="KV217" s="32"/>
      <c r="KW217" s="32"/>
      <c r="KX217" s="32"/>
      <c r="KY217" s="32"/>
      <c r="KZ217" s="32"/>
      <c r="LA217" s="32"/>
      <c r="LB217" s="32"/>
      <c r="LC217" s="32"/>
      <c r="LD217" s="32"/>
      <c r="LE217" s="32"/>
      <c r="LF217" s="32"/>
      <c r="LG217" s="32"/>
      <c r="LH217" s="32"/>
      <c r="LI217" s="32"/>
      <c r="LJ217" s="32"/>
      <c r="LK217" s="32"/>
      <c r="LL217" s="32"/>
      <c r="LM217" s="32"/>
      <c r="LN217" s="32"/>
      <c r="LO217" s="32"/>
      <c r="LP217" s="32"/>
      <c r="LQ217" s="32"/>
      <c r="LR217" s="32"/>
      <c r="LS217" s="32"/>
      <c r="LT217" s="32"/>
      <c r="LU217" s="32"/>
      <c r="LV217" s="32"/>
      <c r="LW217" s="32"/>
      <c r="LX217" s="32"/>
      <c r="LY217" s="32"/>
      <c r="LZ217" s="32"/>
      <c r="MA217" s="32"/>
      <c r="MB217" s="32"/>
      <c r="MC217" s="32"/>
      <c r="MD217" s="32"/>
      <c r="ME217" s="32"/>
      <c r="MF217" s="32"/>
      <c r="MG217" s="32"/>
      <c r="MH217" s="32"/>
      <c r="MI217" s="32"/>
      <c r="MJ217" s="32"/>
      <c r="MK217" s="32"/>
      <c r="ML217" s="32"/>
      <c r="MM217" s="32"/>
      <c r="MN217" s="32"/>
      <c r="MO217" s="32"/>
      <c r="MP217" s="32"/>
      <c r="MQ217" s="32"/>
      <c r="MR217" s="32"/>
      <c r="MS217" s="32"/>
      <c r="MT217" s="32"/>
      <c r="MU217" s="32"/>
      <c r="MV217" s="32"/>
      <c r="MW217" s="32"/>
      <c r="MX217" s="32"/>
      <c r="MY217" s="32"/>
      <c r="MZ217" s="32"/>
      <c r="NA217" s="32"/>
      <c r="NB217" s="32"/>
      <c r="NC217" s="32"/>
      <c r="ND217" s="32"/>
      <c r="NE217" s="32"/>
      <c r="NF217" s="32"/>
      <c r="NG217" s="32"/>
      <c r="NH217" s="32"/>
      <c r="NI217" s="32"/>
      <c r="NJ217" s="32"/>
      <c r="NK217" s="32"/>
      <c r="NL217" s="32"/>
      <c r="NM217" s="32"/>
      <c r="NN217" s="32"/>
      <c r="NO217" s="32"/>
      <c r="NP217" s="32"/>
      <c r="NQ217" s="32"/>
      <c r="NR217" s="32"/>
      <c r="NS217" s="32"/>
      <c r="NT217" s="32"/>
      <c r="NU217" s="32"/>
      <c r="NV217" s="32"/>
      <c r="NW217" s="32"/>
      <c r="NX217" s="32"/>
      <c r="NY217" s="32"/>
      <c r="NZ217" s="32"/>
      <c r="OA217" s="32"/>
      <c r="OB217" s="32"/>
      <c r="OC217" s="32"/>
      <c r="OD217" s="32"/>
      <c r="OE217" s="32"/>
      <c r="OF217" s="32"/>
      <c r="OG217" s="32"/>
      <c r="OH217" s="32"/>
      <c r="OI217" s="32"/>
      <c r="OJ217" s="32"/>
      <c r="OK217" s="32"/>
      <c r="OL217" s="32"/>
      <c r="OM217" s="32"/>
      <c r="ON217" s="32"/>
      <c r="OO217" s="32"/>
      <c r="OP217" s="32"/>
      <c r="OQ217" s="32"/>
      <c r="OR217" s="32"/>
      <c r="OS217" s="32"/>
      <c r="OT217" s="32"/>
      <c r="OU217" s="32"/>
      <c r="OV217" s="32"/>
      <c r="OW217" s="32"/>
      <c r="OX217" s="32"/>
      <c r="OY217" s="32"/>
      <c r="OZ217" s="32"/>
      <c r="PA217" s="32"/>
      <c r="PB217" s="32"/>
      <c r="PC217" s="32"/>
      <c r="PD217" s="32"/>
      <c r="PE217" s="32"/>
      <c r="PF217" s="32"/>
      <c r="PG217" s="32"/>
      <c r="PH217" s="32"/>
      <c r="PI217" s="32"/>
      <c r="PJ217" s="32"/>
      <c r="PK217" s="32"/>
      <c r="PL217" s="32"/>
      <c r="PM217" s="32"/>
      <c r="PN217" s="32"/>
      <c r="PO217" s="32"/>
      <c r="PP217" s="32"/>
      <c r="PQ217" s="32"/>
      <c r="PR217" s="32"/>
      <c r="PS217" s="32"/>
      <c r="PT217" s="32"/>
      <c r="PU217" s="32"/>
      <c r="PV217" s="32"/>
      <c r="PW217" s="32"/>
      <c r="PX217" s="32"/>
      <c r="PY217" s="32"/>
      <c r="PZ217" s="32"/>
      <c r="QA217" s="32"/>
      <c r="QB217" s="32"/>
      <c r="QC217" s="32"/>
      <c r="QD217" s="32"/>
      <c r="QE217" s="32"/>
      <c r="QF217" s="32"/>
      <c r="QG217" s="32"/>
      <c r="QH217" s="32"/>
      <c r="QI217" s="32"/>
      <c r="QJ217" s="32"/>
      <c r="QK217" s="32"/>
      <c r="QL217" s="32"/>
      <c r="QM217" s="32"/>
      <c r="QN217" s="32"/>
      <c r="QO217" s="32"/>
      <c r="QP217" s="32"/>
      <c r="QQ217" s="32"/>
      <c r="QR217" s="32"/>
      <c r="QS217" s="32"/>
      <c r="QT217" s="32"/>
      <c r="QU217" s="32"/>
      <c r="QV217" s="32"/>
      <c r="QW217" s="32"/>
      <c r="QX217" s="32"/>
      <c r="QY217" s="32"/>
      <c r="QZ217" s="32"/>
      <c r="RA217" s="32"/>
      <c r="RB217" s="32"/>
      <c r="RC217" s="32"/>
      <c r="RD217" s="32"/>
      <c r="RE217" s="32"/>
      <c r="RF217" s="32"/>
      <c r="RG217" s="32"/>
      <c r="RH217" s="32"/>
      <c r="RI217" s="32"/>
      <c r="RJ217" s="32"/>
      <c r="RK217" s="32"/>
      <c r="RL217" s="32"/>
      <c r="RM217" s="32"/>
      <c r="RN217" s="32"/>
      <c r="RO217" s="32"/>
      <c r="RP217" s="32"/>
      <c r="RQ217" s="32"/>
      <c r="RR217" s="32"/>
      <c r="RS217" s="32"/>
      <c r="RT217" s="32"/>
      <c r="RU217" s="32"/>
      <c r="RV217" s="32"/>
      <c r="RW217" s="32"/>
      <c r="RX217" s="32"/>
      <c r="RY217" s="32"/>
      <c r="RZ217" s="32"/>
      <c r="SA217" s="32"/>
      <c r="SB217" s="32"/>
      <c r="SC217" s="32"/>
      <c r="SD217" s="32"/>
      <c r="SE217" s="32"/>
      <c r="SF217" s="32"/>
      <c r="SG217" s="32"/>
      <c r="SH217" s="32"/>
      <c r="SI217" s="32"/>
      <c r="SJ217" s="32"/>
      <c r="SK217" s="32"/>
      <c r="SL217" s="32"/>
      <c r="SM217" s="32"/>
      <c r="SN217" s="32"/>
      <c r="SO217" s="32"/>
      <c r="SP217" s="32"/>
      <c r="SQ217" s="32"/>
      <c r="SR217" s="32"/>
      <c r="SS217" s="32"/>
      <c r="ST217" s="32"/>
      <c r="SU217" s="32"/>
      <c r="SV217" s="32"/>
      <c r="SW217" s="32"/>
      <c r="SX217" s="32"/>
      <c r="SY217" s="32"/>
      <c r="SZ217" s="32"/>
      <c r="TA217" s="32"/>
      <c r="TB217" s="32"/>
      <c r="TC217" s="32"/>
      <c r="TD217" s="32"/>
      <c r="TE217" s="32"/>
      <c r="TF217" s="32"/>
      <c r="TG217" s="32"/>
      <c r="TH217" s="32"/>
      <c r="TI217" s="32"/>
      <c r="TJ217" s="32"/>
      <c r="TK217" s="32"/>
      <c r="TL217" s="32"/>
      <c r="TM217" s="32"/>
      <c r="TN217" s="32"/>
      <c r="TO217" s="32"/>
      <c r="TP217" s="32"/>
      <c r="TQ217" s="32"/>
      <c r="TR217" s="32"/>
      <c r="TS217" s="32"/>
      <c r="TT217" s="32"/>
      <c r="TU217" s="32"/>
      <c r="TV217" s="32"/>
      <c r="TW217" s="32"/>
      <c r="TX217" s="32"/>
      <c r="TY217" s="32"/>
      <c r="TZ217" s="32"/>
      <c r="UA217" s="32"/>
      <c r="UB217" s="32"/>
      <c r="UC217" s="32"/>
      <c r="UD217" s="32"/>
      <c r="UE217" s="32"/>
      <c r="UF217" s="32"/>
      <c r="UG217" s="32"/>
      <c r="UH217" s="32"/>
      <c r="UI217" s="32"/>
      <c r="UJ217" s="32"/>
      <c r="UK217" s="32"/>
      <c r="UL217" s="32"/>
      <c r="UM217" s="32"/>
      <c r="UN217" s="32"/>
      <c r="UO217" s="32"/>
      <c r="UP217" s="32"/>
      <c r="UQ217" s="32"/>
      <c r="UR217" s="32"/>
      <c r="US217" s="32"/>
      <c r="UT217" s="32"/>
      <c r="UU217" s="32"/>
      <c r="UV217" s="32"/>
      <c r="UW217" s="32"/>
      <c r="UX217" s="32"/>
      <c r="UY217" s="32"/>
      <c r="UZ217" s="32"/>
      <c r="VA217" s="32"/>
      <c r="VB217" s="32"/>
      <c r="VC217" s="32"/>
      <c r="VD217" s="32"/>
      <c r="VE217" s="32"/>
      <c r="VF217" s="32"/>
      <c r="VG217" s="32"/>
      <c r="VH217" s="32"/>
      <c r="VI217" s="32"/>
      <c r="VJ217" s="32"/>
      <c r="VK217" s="32"/>
      <c r="VL217" s="32"/>
      <c r="VM217" s="32"/>
      <c r="VN217" s="32"/>
      <c r="VO217" s="32"/>
      <c r="VP217" s="32"/>
      <c r="VQ217" s="32"/>
      <c r="VR217" s="32"/>
      <c r="VS217" s="32"/>
      <c r="VT217" s="32"/>
      <c r="VU217" s="32"/>
      <c r="VV217" s="32"/>
      <c r="VW217" s="32"/>
      <c r="VX217" s="32"/>
      <c r="VY217" s="32"/>
      <c r="VZ217" s="32"/>
      <c r="WA217" s="32"/>
      <c r="WB217" s="32"/>
      <c r="WC217" s="32"/>
      <c r="WD217" s="32"/>
      <c r="WE217" s="32"/>
      <c r="WF217" s="32"/>
      <c r="WG217" s="32"/>
      <c r="WH217" s="32"/>
      <c r="WI217" s="32"/>
      <c r="WJ217" s="32"/>
      <c r="WK217" s="32"/>
      <c r="WL217" s="32"/>
      <c r="WM217" s="32"/>
      <c r="WN217" s="32"/>
      <c r="WO217" s="32"/>
      <c r="WP217" s="32"/>
      <c r="WQ217" s="32"/>
      <c r="WR217" s="32"/>
      <c r="WS217" s="32"/>
      <c r="WT217" s="32"/>
      <c r="WU217" s="32"/>
      <c r="WV217" s="32"/>
      <c r="WW217" s="32"/>
      <c r="WX217" s="32"/>
      <c r="WY217" s="32"/>
      <c r="WZ217" s="32"/>
      <c r="XA217" s="32"/>
      <c r="XB217" s="32"/>
      <c r="XC217" s="32"/>
      <c r="XD217" s="32"/>
      <c r="XE217" s="32"/>
      <c r="XF217" s="32"/>
      <c r="XG217" s="32"/>
      <c r="XH217" s="32"/>
      <c r="XI217" s="32"/>
      <c r="XJ217" s="32"/>
      <c r="XK217" s="32"/>
      <c r="XL217" s="32"/>
      <c r="XM217" s="32"/>
      <c r="XN217" s="32"/>
      <c r="XO217" s="32"/>
      <c r="XP217" s="32"/>
      <c r="XQ217" s="32"/>
      <c r="XR217" s="32"/>
      <c r="XS217" s="32"/>
      <c r="XT217" s="32"/>
      <c r="XU217" s="32"/>
      <c r="XV217" s="32"/>
      <c r="XW217" s="32"/>
      <c r="XX217" s="32"/>
      <c r="XY217" s="32"/>
      <c r="XZ217" s="32"/>
      <c r="YA217" s="32"/>
      <c r="YB217" s="32"/>
      <c r="YC217" s="32"/>
      <c r="YD217" s="32"/>
      <c r="YE217" s="32"/>
      <c r="YF217" s="32"/>
      <c r="YG217" s="32"/>
      <c r="YH217" s="32"/>
      <c r="YI217" s="32"/>
      <c r="YJ217" s="32"/>
      <c r="YK217" s="32"/>
      <c r="YL217" s="32"/>
      <c r="YM217" s="32"/>
      <c r="YN217" s="32"/>
      <c r="YO217" s="32"/>
      <c r="YP217" s="32"/>
      <c r="YQ217" s="32"/>
      <c r="YR217" s="32"/>
      <c r="YS217" s="32"/>
      <c r="YT217" s="32"/>
      <c r="YU217" s="32"/>
      <c r="YV217" s="32"/>
      <c r="YW217" s="32"/>
      <c r="YX217" s="32"/>
      <c r="YY217" s="32"/>
      <c r="YZ217" s="32"/>
      <c r="ZA217" s="32"/>
      <c r="ZB217" s="32"/>
      <c r="ZC217" s="32"/>
      <c r="ZD217" s="32"/>
      <c r="ZE217" s="32"/>
      <c r="ZF217" s="32"/>
      <c r="ZG217" s="32"/>
      <c r="ZH217" s="32"/>
      <c r="ZI217" s="32"/>
      <c r="ZJ217" s="32"/>
      <c r="ZK217" s="32"/>
      <c r="ZL217" s="32"/>
      <c r="ZM217" s="32"/>
      <c r="ZN217" s="32"/>
      <c r="ZO217" s="32"/>
      <c r="ZP217" s="32"/>
      <c r="ZQ217" s="32"/>
      <c r="ZR217" s="32"/>
      <c r="ZS217" s="32"/>
      <c r="ZT217" s="32"/>
      <c r="ZU217" s="32"/>
      <c r="ZV217" s="32"/>
      <c r="ZW217" s="32"/>
      <c r="ZX217" s="32"/>
      <c r="ZY217" s="32"/>
      <c r="ZZ217" s="32"/>
      <c r="AAA217" s="32"/>
      <c r="AAB217" s="32"/>
      <c r="AAC217" s="32"/>
      <c r="AAD217" s="32"/>
      <c r="AAE217" s="32"/>
      <c r="AAF217" s="32"/>
      <c r="AAG217" s="32"/>
      <c r="AAH217" s="32"/>
      <c r="AAI217" s="32"/>
      <c r="AAJ217" s="32"/>
      <c r="AAK217" s="32"/>
      <c r="AAL217" s="32"/>
      <c r="AAM217" s="32"/>
      <c r="AAN217" s="32"/>
      <c r="AAO217" s="32"/>
      <c r="AAP217" s="32"/>
      <c r="AAQ217" s="32"/>
      <c r="AAR217" s="32"/>
      <c r="AAS217" s="32"/>
      <c r="AAT217" s="32"/>
      <c r="AAU217" s="32"/>
      <c r="AAV217" s="32"/>
      <c r="AAW217" s="32"/>
      <c r="AAX217" s="32"/>
      <c r="AAY217" s="32"/>
      <c r="AAZ217" s="32"/>
      <c r="ABA217" s="32"/>
      <c r="ABB217" s="32"/>
      <c r="ABC217" s="32"/>
      <c r="ABD217" s="32"/>
      <c r="ABE217" s="32"/>
      <c r="ABF217" s="32"/>
      <c r="ABG217" s="32"/>
      <c r="ABH217" s="32"/>
      <c r="ABI217" s="32"/>
      <c r="ABJ217" s="32"/>
      <c r="ABK217" s="32"/>
      <c r="ABL217" s="32"/>
      <c r="ABM217" s="32"/>
      <c r="ABN217" s="32"/>
      <c r="ABO217" s="32"/>
      <c r="ABP217" s="32"/>
      <c r="ABQ217" s="32"/>
      <c r="ABR217" s="32"/>
      <c r="ABS217" s="32"/>
      <c r="ABT217" s="32"/>
      <c r="ABU217" s="32"/>
      <c r="ABV217" s="32"/>
      <c r="ABW217" s="32"/>
      <c r="ABX217" s="32"/>
      <c r="ABY217" s="32"/>
      <c r="ABZ217" s="32"/>
      <c r="ACA217" s="32"/>
      <c r="ACB217" s="32"/>
      <c r="ACC217" s="32"/>
      <c r="ACD217" s="32"/>
      <c r="ACE217" s="32"/>
      <c r="ACF217" s="32"/>
      <c r="ACG217" s="32"/>
      <c r="ACH217" s="32"/>
      <c r="ACI217" s="32"/>
      <c r="ACJ217" s="32"/>
      <c r="ACK217" s="32"/>
      <c r="ACL217" s="32"/>
      <c r="ACM217" s="32"/>
      <c r="ACN217" s="32"/>
      <c r="ACO217" s="32"/>
      <c r="ACP217" s="32"/>
      <c r="ACQ217" s="32"/>
      <c r="ACR217" s="32"/>
      <c r="ACS217" s="32"/>
      <c r="ACT217" s="32"/>
      <c r="ACU217" s="32"/>
      <c r="ACV217" s="32"/>
      <c r="ACW217" s="32"/>
      <c r="ACX217" s="32"/>
      <c r="ACY217" s="32"/>
      <c r="ACZ217" s="32"/>
      <c r="ADA217" s="32"/>
      <c r="ADB217" s="32"/>
      <c r="ADC217" s="32"/>
      <c r="ADD217" s="32"/>
      <c r="ADE217" s="32"/>
      <c r="ADF217" s="32"/>
      <c r="ADG217" s="32"/>
      <c r="ADH217" s="32"/>
      <c r="ADI217" s="32"/>
      <c r="ADJ217" s="32"/>
      <c r="ADK217" s="32"/>
      <c r="ADL217" s="32"/>
      <c r="ADM217" s="32"/>
      <c r="ADN217" s="32"/>
      <c r="ADO217" s="32"/>
      <c r="ADP217" s="32"/>
      <c r="ADQ217" s="32"/>
      <c r="ADR217" s="32"/>
      <c r="ADS217" s="32"/>
      <c r="ADT217" s="32"/>
      <c r="ADU217" s="32"/>
      <c r="ADV217" s="32"/>
      <c r="ADW217" s="32"/>
      <c r="ADX217" s="32"/>
      <c r="ADY217" s="32"/>
      <c r="ADZ217" s="32"/>
      <c r="AEA217" s="32"/>
      <c r="AEB217" s="32"/>
      <c r="AEC217" s="32"/>
      <c r="AED217" s="32"/>
      <c r="AEE217" s="32"/>
      <c r="AEF217" s="32"/>
      <c r="AEG217" s="32"/>
      <c r="AEH217" s="32"/>
      <c r="AEI217" s="32"/>
      <c r="AEJ217" s="32"/>
      <c r="AEK217" s="32"/>
      <c r="AEL217" s="32"/>
      <c r="AEM217" s="32"/>
      <c r="AEN217" s="32"/>
      <c r="AEO217" s="32"/>
      <c r="AEP217" s="32"/>
      <c r="AEQ217" s="32"/>
      <c r="AER217" s="32"/>
      <c r="AES217" s="32"/>
      <c r="AET217" s="32"/>
      <c r="AEU217" s="32"/>
      <c r="AEV217" s="32"/>
      <c r="AEW217" s="32"/>
      <c r="AEX217" s="32"/>
      <c r="AEY217" s="32"/>
      <c r="AEZ217" s="32"/>
      <c r="AFA217" s="32"/>
      <c r="AFB217" s="32"/>
      <c r="AFC217" s="32"/>
      <c r="AFD217" s="32"/>
      <c r="AFE217" s="32"/>
      <c r="AFF217" s="32"/>
      <c r="AFG217" s="32"/>
      <c r="AFH217" s="32"/>
      <c r="AFI217" s="32"/>
      <c r="AFJ217" s="32"/>
      <c r="AFK217" s="32"/>
      <c r="AFL217" s="32"/>
      <c r="AFM217" s="32"/>
      <c r="AFN217" s="32"/>
      <c r="AFO217" s="32"/>
      <c r="AFP217" s="32"/>
      <c r="AFQ217" s="32"/>
      <c r="AFR217" s="32"/>
      <c r="AFS217" s="32"/>
      <c r="AFT217" s="32"/>
      <c r="AFU217" s="32"/>
      <c r="AFV217" s="32"/>
      <c r="AFW217" s="32"/>
      <c r="AFX217" s="32"/>
      <c r="AFY217" s="32"/>
      <c r="AFZ217" s="32"/>
      <c r="AGA217" s="32"/>
      <c r="AGB217" s="32"/>
      <c r="AGC217" s="32"/>
      <c r="AGD217" s="32"/>
      <c r="AGE217" s="32"/>
      <c r="AGF217" s="32"/>
      <c r="AGG217" s="32"/>
      <c r="AGH217" s="32"/>
      <c r="AGI217" s="32"/>
      <c r="AGJ217" s="32"/>
      <c r="AGK217" s="32"/>
      <c r="AGL217" s="32"/>
      <c r="AGM217" s="32"/>
      <c r="AGN217" s="32"/>
      <c r="AGO217" s="32"/>
      <c r="AGP217" s="32"/>
      <c r="AGQ217" s="32"/>
      <c r="AGR217" s="32"/>
      <c r="AGS217" s="32"/>
      <c r="AGT217" s="32"/>
      <c r="AGU217" s="32"/>
      <c r="AGV217" s="32"/>
      <c r="AGW217" s="32"/>
      <c r="AGX217" s="32"/>
      <c r="AGY217" s="32"/>
      <c r="AGZ217" s="32"/>
      <c r="AHA217" s="32"/>
      <c r="AHB217" s="32"/>
      <c r="AHC217" s="32"/>
      <c r="AHD217" s="32"/>
      <c r="AHE217" s="32"/>
      <c r="AHF217" s="32"/>
      <c r="AHG217" s="32"/>
      <c r="AHH217" s="32"/>
      <c r="AHI217" s="32"/>
      <c r="AHJ217" s="32"/>
      <c r="AHK217" s="32"/>
      <c r="AHL217" s="32"/>
      <c r="AHM217" s="32"/>
      <c r="AHN217" s="32"/>
      <c r="AHO217" s="32"/>
      <c r="AHP217" s="32"/>
      <c r="AHQ217" s="32"/>
      <c r="AHR217" s="32"/>
      <c r="AHS217" s="32"/>
      <c r="AHT217" s="32"/>
      <c r="AHU217" s="32"/>
      <c r="AHV217" s="32"/>
      <c r="AHW217" s="32"/>
      <c r="AHX217" s="32"/>
      <c r="AHY217" s="32"/>
      <c r="AHZ217" s="32"/>
      <c r="AIA217" s="32"/>
      <c r="AIB217" s="32"/>
      <c r="AIC217" s="32"/>
      <c r="AID217" s="32"/>
      <c r="AIE217" s="32"/>
      <c r="AIF217" s="32"/>
      <c r="AIG217" s="32"/>
      <c r="AIH217" s="32"/>
      <c r="AII217" s="32"/>
      <c r="AIJ217" s="32"/>
      <c r="AIK217" s="32"/>
      <c r="AIL217" s="32"/>
      <c r="AIM217" s="32"/>
      <c r="AIN217" s="32"/>
      <c r="AIO217" s="32"/>
      <c r="AIP217" s="32"/>
      <c r="AIQ217" s="32"/>
      <c r="AIR217" s="32"/>
      <c r="AIS217" s="32"/>
      <c r="AIT217" s="32"/>
      <c r="AIU217" s="32"/>
      <c r="AIV217" s="32"/>
      <c r="AIW217" s="32"/>
      <c r="AIX217" s="32"/>
      <c r="AIY217" s="32"/>
      <c r="AIZ217" s="32"/>
      <c r="AJA217" s="32"/>
      <c r="AJB217" s="32"/>
      <c r="AJC217" s="32"/>
      <c r="AJD217" s="32"/>
      <c r="AJE217" s="32"/>
      <c r="AJF217" s="32"/>
      <c r="AJG217" s="32"/>
      <c r="AJH217" s="32"/>
      <c r="AJI217" s="32"/>
      <c r="AJJ217" s="32"/>
      <c r="AJK217" s="32"/>
      <c r="AJL217" s="32"/>
      <c r="AJM217" s="32"/>
      <c r="AJN217" s="32"/>
      <c r="AJO217" s="32"/>
      <c r="AJP217" s="32"/>
      <c r="AJQ217" s="32"/>
      <c r="AJR217" s="32"/>
      <c r="AJS217" s="32"/>
      <c r="AJT217" s="32"/>
      <c r="AJU217" s="32"/>
      <c r="AJV217" s="32"/>
      <c r="AJW217" s="32"/>
      <c r="AJX217" s="32"/>
      <c r="AJY217" s="32"/>
      <c r="AJZ217" s="32"/>
      <c r="AKA217" s="32"/>
      <c r="AKB217" s="32"/>
      <c r="AKC217" s="32"/>
      <c r="AKD217" s="32"/>
      <c r="AKE217" s="32"/>
      <c r="AKF217" s="32"/>
      <c r="AKG217" s="32"/>
      <c r="AKH217" s="32"/>
      <c r="AKI217" s="32"/>
      <c r="AKJ217" s="32"/>
      <c r="AKK217" s="32"/>
      <c r="AKL217" s="32"/>
      <c r="AKM217" s="32"/>
      <c r="AKN217" s="32"/>
      <c r="AKO217" s="32"/>
      <c r="AKP217" s="32"/>
      <c r="AKQ217" s="32"/>
      <c r="AKR217" s="32"/>
      <c r="AKS217" s="32"/>
      <c r="AKT217" s="32"/>
      <c r="AKU217" s="32"/>
      <c r="AKV217" s="32"/>
      <c r="AKW217" s="32"/>
      <c r="AKX217" s="32"/>
      <c r="AKY217" s="32"/>
      <c r="AKZ217" s="32"/>
      <c r="ALA217" s="32"/>
      <c r="ALB217" s="32"/>
      <c r="ALC217" s="32"/>
      <c r="ALD217" s="32"/>
      <c r="ALE217" s="32"/>
      <c r="ALF217" s="32"/>
      <c r="ALG217" s="32"/>
      <c r="ALH217" s="32"/>
      <c r="ALI217" s="32"/>
      <c r="ALJ217" s="32"/>
      <c r="ALK217" s="32"/>
      <c r="ALL217" s="32"/>
      <c r="ALM217" s="32"/>
      <c r="ALN217" s="32"/>
      <c r="ALO217" s="32"/>
      <c r="ALP217" s="32"/>
      <c r="ALQ217" s="32"/>
      <c r="ALR217" s="32"/>
      <c r="ALS217" s="32"/>
      <c r="ALT217" s="32"/>
      <c r="ALU217" s="32"/>
      <c r="ALV217" s="32"/>
      <c r="ALW217" s="32"/>
      <c r="ALX217" s="32"/>
      <c r="ALY217" s="32"/>
      <c r="ALZ217" s="32"/>
      <c r="AMA217" s="32"/>
      <c r="AMB217" s="32"/>
      <c r="AMC217" s="32"/>
      <c r="AMD217" s="32"/>
      <c r="AME217" s="32"/>
      <c r="AMF217" s="32"/>
      <c r="AMG217" s="32"/>
      <c r="AMH217" s="32"/>
      <c r="AMI217" s="32"/>
      <c r="AMJ217" s="32"/>
      <c r="AMK217" s="32"/>
      <c r="AML217" s="32"/>
      <c r="AMM217" s="32"/>
      <c r="AMN217" s="32"/>
      <c r="AMO217" s="32"/>
      <c r="AMP217" s="32"/>
      <c r="AMQ217" s="32"/>
      <c r="AMR217" s="32"/>
      <c r="AMS217" s="32"/>
      <c r="AMT217" s="32"/>
      <c r="AMU217" s="32"/>
      <c r="AMV217" s="32"/>
      <c r="AMW217" s="32"/>
      <c r="AMX217" s="32"/>
      <c r="AMY217" s="32"/>
      <c r="AMZ217" s="32"/>
      <c r="ANA217" s="32"/>
      <c r="ANB217" s="32"/>
      <c r="ANC217" s="32"/>
      <c r="AND217" s="32"/>
      <c r="ANE217" s="32"/>
      <c r="ANF217" s="32"/>
      <c r="ANG217" s="32"/>
      <c r="ANH217" s="32"/>
      <c r="ANI217" s="32"/>
      <c r="ANJ217" s="32"/>
      <c r="ANK217" s="32"/>
      <c r="ANL217" s="32"/>
      <c r="ANM217" s="32"/>
      <c r="ANN217" s="32"/>
      <c r="ANO217" s="32"/>
      <c r="ANP217" s="32"/>
      <c r="ANQ217" s="32"/>
      <c r="ANR217" s="32"/>
      <c r="ANS217" s="32"/>
      <c r="ANT217" s="32"/>
      <c r="ANU217" s="32"/>
      <c r="ANV217" s="32"/>
      <c r="ANW217" s="32"/>
      <c r="ANX217" s="32"/>
      <c r="ANY217" s="32"/>
      <c r="ANZ217" s="32"/>
      <c r="AOA217" s="32"/>
      <c r="AOB217" s="32"/>
      <c r="AOC217" s="32"/>
      <c r="AOD217" s="32"/>
      <c r="AOE217" s="32"/>
      <c r="AOF217" s="32"/>
      <c r="AOG217" s="32"/>
      <c r="AOH217" s="32"/>
      <c r="AOI217" s="32"/>
      <c r="AOJ217" s="32"/>
      <c r="AOK217" s="32"/>
      <c r="AOL217" s="32"/>
      <c r="AOM217" s="32"/>
      <c r="AON217" s="32"/>
      <c r="AOO217" s="32"/>
      <c r="AOP217" s="32"/>
      <c r="AOQ217" s="32"/>
      <c r="AOR217" s="32"/>
      <c r="AOS217" s="32"/>
      <c r="AOT217" s="32"/>
      <c r="AOU217" s="32"/>
      <c r="AOV217" s="32"/>
      <c r="AOW217" s="32"/>
      <c r="AOX217" s="32"/>
      <c r="AOY217" s="32"/>
      <c r="AOZ217" s="32"/>
      <c r="APA217" s="32"/>
      <c r="APB217" s="32"/>
      <c r="APC217" s="32"/>
      <c r="APD217" s="32"/>
      <c r="APE217" s="32"/>
      <c r="APF217" s="32"/>
      <c r="APG217" s="32"/>
      <c r="APH217" s="32"/>
      <c r="API217" s="32"/>
      <c r="APJ217" s="32"/>
      <c r="APK217" s="32"/>
      <c r="APL217" s="32"/>
      <c r="APM217" s="32"/>
      <c r="APN217" s="32"/>
      <c r="APO217" s="32"/>
      <c r="APP217" s="32"/>
      <c r="APQ217" s="32"/>
      <c r="APR217" s="32"/>
      <c r="APS217" s="32"/>
      <c r="APT217" s="32"/>
      <c r="APU217" s="32"/>
      <c r="APV217" s="32"/>
      <c r="APW217" s="32"/>
      <c r="APX217" s="32"/>
      <c r="APY217" s="32"/>
      <c r="APZ217" s="32"/>
      <c r="AQA217" s="32"/>
      <c r="AQB217" s="32"/>
      <c r="AQC217" s="32"/>
      <c r="AQD217" s="32"/>
      <c r="AQE217" s="32"/>
      <c r="AQF217" s="32"/>
      <c r="AQG217" s="32"/>
      <c r="AQH217" s="32"/>
      <c r="AQI217" s="32"/>
      <c r="AQJ217" s="32"/>
      <c r="AQK217" s="32"/>
      <c r="AQL217" s="32"/>
      <c r="AQM217" s="32"/>
      <c r="AQN217" s="32"/>
      <c r="AQO217" s="32"/>
      <c r="AQP217" s="32"/>
      <c r="AQQ217" s="32"/>
      <c r="AQR217" s="32"/>
      <c r="AQS217" s="32"/>
      <c r="AQT217" s="32"/>
      <c r="AQU217" s="32"/>
      <c r="AQV217" s="32"/>
      <c r="AQW217" s="32"/>
      <c r="AQX217" s="32"/>
      <c r="AQY217" s="32"/>
      <c r="AQZ217" s="32"/>
      <c r="ARA217" s="32"/>
      <c r="ARB217" s="32"/>
      <c r="ARC217" s="32"/>
      <c r="ARD217" s="32"/>
      <c r="ARE217" s="32"/>
      <c r="ARF217" s="32"/>
      <c r="ARG217" s="32"/>
      <c r="ARH217" s="32"/>
      <c r="ARI217" s="32"/>
      <c r="ARJ217" s="32"/>
      <c r="ARK217" s="32"/>
      <c r="ARL217" s="32"/>
      <c r="ARM217" s="32"/>
      <c r="ARN217" s="32"/>
      <c r="ARO217" s="32"/>
      <c r="ARP217" s="32"/>
      <c r="ARQ217" s="32"/>
      <c r="ARR217" s="32"/>
      <c r="ARS217" s="32"/>
      <c r="ART217" s="32"/>
      <c r="ARU217" s="32"/>
      <c r="ARV217" s="32"/>
      <c r="ARW217" s="32"/>
      <c r="ARX217" s="32"/>
      <c r="ARY217" s="32"/>
      <c r="ARZ217" s="32"/>
      <c r="ASA217" s="32"/>
      <c r="ASB217" s="32"/>
      <c r="ASC217" s="32"/>
      <c r="ASD217" s="32"/>
      <c r="ASE217" s="32"/>
      <c r="ASF217" s="32"/>
      <c r="ASG217" s="32"/>
      <c r="ASH217" s="32"/>
      <c r="ASI217" s="32"/>
      <c r="ASJ217" s="32"/>
      <c r="ASK217" s="32"/>
      <c r="ASL217" s="32"/>
      <c r="ASM217" s="32"/>
      <c r="ASN217" s="32"/>
      <c r="ASO217" s="32"/>
      <c r="ASP217" s="32"/>
      <c r="ASQ217" s="32"/>
      <c r="ASR217" s="32"/>
      <c r="ASS217" s="32"/>
      <c r="AST217" s="32"/>
      <c r="ASU217" s="32"/>
      <c r="ASV217" s="32"/>
      <c r="ASW217" s="32"/>
      <c r="ASX217" s="32"/>
      <c r="ASY217" s="32"/>
      <c r="ASZ217" s="32"/>
      <c r="ATA217" s="32"/>
      <c r="ATB217" s="32"/>
      <c r="ATC217" s="32"/>
      <c r="ATD217" s="32"/>
      <c r="ATE217" s="32"/>
      <c r="ATF217" s="32"/>
      <c r="ATG217" s="32"/>
      <c r="ATH217" s="32"/>
      <c r="ATI217" s="32"/>
      <c r="ATJ217" s="32"/>
      <c r="ATK217" s="32"/>
      <c r="ATL217" s="32"/>
      <c r="ATM217" s="32"/>
      <c r="ATN217" s="32"/>
      <c r="ATO217" s="32"/>
      <c r="ATP217" s="32"/>
      <c r="ATQ217" s="32"/>
      <c r="ATR217" s="32"/>
      <c r="ATS217" s="32"/>
      <c r="ATT217" s="32"/>
      <c r="ATU217" s="32"/>
      <c r="ATV217" s="32"/>
      <c r="ATW217" s="32"/>
      <c r="ATX217" s="32"/>
      <c r="ATY217" s="32"/>
      <c r="ATZ217" s="32"/>
      <c r="AUA217" s="32"/>
      <c r="AUB217" s="32"/>
      <c r="AUC217" s="32"/>
      <c r="AUD217" s="32"/>
      <c r="AUE217" s="32"/>
      <c r="AUF217" s="32"/>
      <c r="AUG217" s="32"/>
      <c r="AUH217" s="32"/>
      <c r="AUI217" s="32"/>
      <c r="AUJ217" s="32"/>
      <c r="AUK217" s="32"/>
      <c r="AUL217" s="32"/>
      <c r="AUM217" s="32"/>
      <c r="AUN217" s="32"/>
      <c r="AUO217" s="32"/>
      <c r="AUP217" s="32"/>
      <c r="AUQ217" s="32"/>
      <c r="AUR217" s="32"/>
      <c r="AUS217" s="32"/>
      <c r="AUT217" s="32"/>
      <c r="AUU217" s="32"/>
      <c r="AUV217" s="32"/>
      <c r="AUW217" s="32"/>
      <c r="AUX217" s="32"/>
      <c r="AUY217" s="32"/>
      <c r="AUZ217" s="32"/>
      <c r="AVA217" s="32"/>
      <c r="AVB217" s="32"/>
      <c r="AVC217" s="32"/>
      <c r="AVD217" s="32"/>
      <c r="AVE217" s="32"/>
      <c r="AVF217" s="32"/>
      <c r="AVG217" s="32"/>
      <c r="AVH217" s="32"/>
      <c r="AVI217" s="32"/>
      <c r="AVJ217" s="32"/>
      <c r="AVK217" s="32"/>
      <c r="AVL217" s="32"/>
      <c r="AVM217" s="32"/>
      <c r="AVN217" s="32"/>
      <c r="AVO217" s="32"/>
      <c r="AVP217" s="32"/>
      <c r="AVQ217" s="32"/>
      <c r="AVR217" s="32"/>
      <c r="AVS217" s="32"/>
      <c r="AVT217" s="32"/>
      <c r="AVU217" s="32"/>
      <c r="AVV217" s="32"/>
      <c r="AVW217" s="32"/>
      <c r="AVX217" s="32"/>
      <c r="AVY217" s="32"/>
      <c r="AVZ217" s="32"/>
      <c r="AWA217" s="32"/>
      <c r="AWB217" s="32"/>
      <c r="AWC217" s="32"/>
      <c r="AWD217" s="32"/>
      <c r="AWE217" s="32"/>
      <c r="AWF217" s="32"/>
      <c r="AWG217" s="32"/>
      <c r="AWH217" s="32"/>
      <c r="AWI217" s="32"/>
      <c r="AWJ217" s="32"/>
      <c r="AWK217" s="32"/>
      <c r="AWL217" s="32"/>
      <c r="AWM217" s="32"/>
      <c r="AWN217" s="32"/>
      <c r="AWO217" s="32"/>
      <c r="AWP217" s="32"/>
      <c r="AWQ217" s="32"/>
      <c r="AWR217" s="32"/>
      <c r="AWS217" s="32"/>
      <c r="AWT217" s="32"/>
      <c r="AWU217" s="32"/>
      <c r="AWV217" s="32"/>
      <c r="AWW217" s="32"/>
      <c r="AWX217" s="32"/>
      <c r="AWY217" s="32"/>
      <c r="AWZ217" s="32"/>
      <c r="AXA217" s="32"/>
      <c r="AXB217" s="32"/>
      <c r="AXC217" s="32"/>
      <c r="AXD217" s="32"/>
      <c r="AXE217" s="32"/>
      <c r="AXF217" s="32"/>
      <c r="AXG217" s="32"/>
      <c r="AXH217" s="32"/>
      <c r="AXI217" s="32"/>
      <c r="AXJ217" s="32"/>
      <c r="AXK217" s="32"/>
      <c r="AXL217" s="32"/>
      <c r="AXM217" s="32"/>
      <c r="AXN217" s="32"/>
      <c r="AXO217" s="32"/>
      <c r="AXP217" s="32"/>
      <c r="AXQ217" s="32"/>
      <c r="AXR217" s="32"/>
      <c r="AXS217" s="32"/>
      <c r="AXT217" s="32"/>
      <c r="AXU217" s="32"/>
      <c r="AXV217" s="32"/>
      <c r="AXW217" s="32"/>
      <c r="AXX217" s="32"/>
      <c r="AXY217" s="32"/>
      <c r="AXZ217" s="32"/>
      <c r="AYA217" s="32"/>
      <c r="AYB217" s="32"/>
      <c r="AYC217" s="32"/>
      <c r="AYD217" s="32"/>
      <c r="AYE217" s="32"/>
      <c r="AYF217" s="32"/>
      <c r="AYG217" s="32"/>
      <c r="AYH217" s="32"/>
      <c r="AYI217" s="32"/>
      <c r="AYJ217" s="32"/>
      <c r="AYK217" s="32"/>
      <c r="AYL217" s="32"/>
      <c r="AYM217" s="32"/>
      <c r="AYN217" s="32"/>
      <c r="AYO217" s="32"/>
      <c r="AYP217" s="32"/>
      <c r="AYQ217" s="32"/>
      <c r="AYR217" s="32"/>
      <c r="AYS217" s="32"/>
      <c r="AYT217" s="32"/>
      <c r="AYU217" s="32"/>
      <c r="AYV217" s="32"/>
      <c r="AYW217" s="32"/>
      <c r="AYX217" s="32"/>
      <c r="AYY217" s="32"/>
      <c r="AYZ217" s="32"/>
      <c r="AZA217" s="32"/>
      <c r="AZB217" s="32"/>
      <c r="AZC217" s="32"/>
      <c r="AZD217" s="32"/>
      <c r="AZE217" s="32"/>
      <c r="AZF217" s="32"/>
      <c r="AZG217" s="32"/>
      <c r="AZH217" s="32"/>
      <c r="AZI217" s="32"/>
      <c r="AZJ217" s="32"/>
      <c r="AZK217" s="32"/>
      <c r="AZL217" s="32"/>
      <c r="AZM217" s="32"/>
      <c r="AZN217" s="32"/>
      <c r="AZO217" s="32"/>
      <c r="AZP217" s="32"/>
      <c r="AZQ217" s="32"/>
      <c r="AZR217" s="32"/>
      <c r="AZS217" s="32"/>
      <c r="AZT217" s="32"/>
      <c r="AZU217" s="32"/>
      <c r="AZV217" s="32"/>
      <c r="AZW217" s="32"/>
      <c r="AZX217" s="32"/>
      <c r="AZY217" s="32"/>
      <c r="AZZ217" s="32"/>
      <c r="BAA217" s="32"/>
      <c r="BAB217" s="32"/>
      <c r="BAC217" s="32"/>
      <c r="BAD217" s="32"/>
      <c r="BAE217" s="32"/>
      <c r="BAF217" s="32"/>
      <c r="BAG217" s="32"/>
      <c r="BAH217" s="32"/>
      <c r="BAI217" s="32"/>
      <c r="BAJ217" s="32"/>
      <c r="BAK217" s="32"/>
      <c r="BAL217" s="32"/>
      <c r="BAM217" s="32"/>
      <c r="BAN217" s="32"/>
      <c r="BAO217" s="32"/>
      <c r="BAP217" s="32"/>
      <c r="BAQ217" s="32"/>
      <c r="BAR217" s="32"/>
      <c r="BAS217" s="32"/>
      <c r="BAT217" s="32"/>
      <c r="BAU217" s="32"/>
      <c r="BAV217" s="32"/>
      <c r="BAW217" s="32"/>
      <c r="BAX217" s="32"/>
      <c r="BAY217" s="32"/>
      <c r="BAZ217" s="32"/>
      <c r="BBA217" s="32"/>
      <c r="BBB217" s="32"/>
      <c r="BBC217" s="32"/>
      <c r="BBD217" s="32"/>
      <c r="BBE217" s="32"/>
      <c r="BBF217" s="32"/>
      <c r="BBG217" s="32"/>
      <c r="BBH217" s="32"/>
      <c r="BBI217" s="32"/>
      <c r="BBJ217" s="32"/>
      <c r="BBK217" s="32"/>
      <c r="BBL217" s="32"/>
      <c r="BBM217" s="32"/>
      <c r="BBN217" s="32"/>
      <c r="BBO217" s="32"/>
      <c r="BBP217" s="32"/>
      <c r="BBQ217" s="32"/>
      <c r="BBR217" s="32"/>
      <c r="BBS217" s="32"/>
      <c r="BBT217" s="32"/>
      <c r="BBU217" s="32"/>
      <c r="BBV217" s="32"/>
      <c r="BBW217" s="32"/>
      <c r="BBX217" s="32"/>
      <c r="BBY217" s="32"/>
      <c r="BBZ217" s="32"/>
      <c r="BCA217" s="32"/>
      <c r="BCB217" s="32"/>
      <c r="BCC217" s="32"/>
      <c r="BCD217" s="32"/>
      <c r="BCE217" s="32"/>
      <c r="BCF217" s="32"/>
      <c r="BCG217" s="32"/>
      <c r="BCH217" s="32"/>
      <c r="BCI217" s="32"/>
      <c r="BCJ217" s="32"/>
      <c r="BCK217" s="32"/>
      <c r="BCL217" s="32"/>
      <c r="BCM217" s="32"/>
      <c r="BCN217" s="32"/>
      <c r="BCO217" s="32"/>
      <c r="BCP217" s="32"/>
      <c r="BCQ217" s="32"/>
      <c r="BCR217" s="32"/>
      <c r="BCS217" s="32"/>
      <c r="BCT217" s="32"/>
      <c r="BCU217" s="32"/>
      <c r="BCV217" s="32"/>
      <c r="BCW217" s="32"/>
      <c r="BCX217" s="32"/>
      <c r="BCY217" s="32"/>
      <c r="BCZ217" s="32"/>
      <c r="BDA217" s="32"/>
      <c r="BDB217" s="32"/>
      <c r="BDC217" s="32"/>
      <c r="BDD217" s="32"/>
      <c r="BDE217" s="32"/>
      <c r="BDF217" s="32"/>
      <c r="BDG217" s="32"/>
      <c r="BDH217" s="32"/>
      <c r="BDI217" s="32"/>
      <c r="BDJ217" s="32"/>
      <c r="BDK217" s="32"/>
      <c r="BDL217" s="32"/>
      <c r="BDM217" s="32"/>
      <c r="BDN217" s="32"/>
      <c r="BDO217" s="32"/>
      <c r="BDP217" s="32"/>
      <c r="BDQ217" s="32"/>
      <c r="BDR217" s="32"/>
      <c r="BDS217" s="32"/>
      <c r="BDT217" s="32"/>
      <c r="BDU217" s="32"/>
      <c r="BDV217" s="32"/>
      <c r="BDW217" s="32"/>
      <c r="BDX217" s="32"/>
      <c r="BDY217" s="32"/>
      <c r="BDZ217" s="32"/>
      <c r="BEA217" s="32"/>
      <c r="BEB217" s="32"/>
      <c r="BEC217" s="32"/>
      <c r="BED217" s="32"/>
      <c r="BEE217" s="32"/>
      <c r="BEF217" s="32"/>
      <c r="BEG217" s="32"/>
      <c r="BEH217" s="32"/>
      <c r="BEI217" s="32"/>
      <c r="BEJ217" s="32"/>
      <c r="BEK217" s="32"/>
      <c r="BEL217" s="32"/>
      <c r="BEM217" s="32"/>
      <c r="BEN217" s="32"/>
      <c r="BEO217" s="32"/>
      <c r="BEP217" s="32"/>
      <c r="BEQ217" s="32"/>
      <c r="BER217" s="32"/>
      <c r="BES217" s="32"/>
      <c r="BET217" s="32"/>
      <c r="BEU217" s="32"/>
      <c r="BEV217" s="32"/>
      <c r="BEW217" s="32"/>
      <c r="BEX217" s="32"/>
      <c r="BEY217" s="32"/>
      <c r="BEZ217" s="32"/>
      <c r="BFA217" s="32"/>
      <c r="BFB217" s="32"/>
      <c r="BFC217" s="32"/>
      <c r="BFD217" s="32"/>
      <c r="BFE217" s="32"/>
      <c r="BFF217" s="32"/>
      <c r="BFG217" s="32"/>
      <c r="BFH217" s="32"/>
      <c r="BFI217" s="32"/>
      <c r="BFJ217" s="32"/>
      <c r="BFK217" s="32"/>
      <c r="BFL217" s="32"/>
      <c r="BFM217" s="32"/>
      <c r="BFN217" s="32"/>
      <c r="BFO217" s="32"/>
      <c r="BFP217" s="32"/>
      <c r="BFQ217" s="32"/>
      <c r="BFR217" s="32"/>
      <c r="BFS217" s="32"/>
      <c r="BFT217" s="32"/>
      <c r="BFU217" s="32"/>
      <c r="BFV217" s="32"/>
      <c r="BFW217" s="32"/>
      <c r="BFX217" s="32"/>
      <c r="BFY217" s="32"/>
      <c r="BFZ217" s="32"/>
      <c r="BGA217" s="32"/>
      <c r="BGB217" s="32"/>
      <c r="BGC217" s="32"/>
      <c r="BGD217" s="32"/>
      <c r="BGE217" s="32"/>
      <c r="BGF217" s="32"/>
      <c r="BGG217" s="32"/>
      <c r="BGH217" s="32"/>
      <c r="BGI217" s="32"/>
      <c r="BGJ217" s="32"/>
      <c r="BGK217" s="32"/>
      <c r="BGL217" s="32"/>
      <c r="BGM217" s="32"/>
      <c r="BGN217" s="32"/>
      <c r="BGO217" s="32"/>
      <c r="BGP217" s="32"/>
      <c r="BGQ217" s="32"/>
      <c r="BGR217" s="32"/>
      <c r="BGS217" s="32"/>
      <c r="BGT217" s="32"/>
      <c r="BGU217" s="32"/>
      <c r="BGV217" s="32"/>
      <c r="BGW217" s="32"/>
      <c r="BGX217" s="32"/>
      <c r="BGY217" s="32"/>
      <c r="BGZ217" s="32"/>
      <c r="BHA217" s="32"/>
      <c r="BHB217" s="32"/>
      <c r="BHC217" s="32"/>
      <c r="BHD217" s="32"/>
      <c r="BHE217" s="32"/>
      <c r="BHF217" s="32"/>
      <c r="BHG217" s="32"/>
      <c r="BHH217" s="32"/>
      <c r="BHI217" s="32"/>
      <c r="BHJ217" s="32"/>
      <c r="BHK217" s="32"/>
      <c r="BHL217" s="32"/>
      <c r="BHM217" s="32"/>
      <c r="BHN217" s="32"/>
      <c r="BHO217" s="32"/>
      <c r="BHP217" s="32"/>
      <c r="BHQ217" s="32"/>
      <c r="BHR217" s="32"/>
      <c r="BHS217" s="32"/>
      <c r="BHT217" s="32"/>
      <c r="BHU217" s="32"/>
      <c r="BHV217" s="32"/>
      <c r="BHW217" s="32"/>
      <c r="BHX217" s="32"/>
      <c r="BHY217" s="32"/>
      <c r="BHZ217" s="32"/>
      <c r="BIA217" s="32"/>
      <c r="BIB217" s="32"/>
      <c r="BIC217" s="32"/>
      <c r="BID217" s="32"/>
      <c r="BIE217" s="32"/>
      <c r="BIF217" s="32"/>
      <c r="BIG217" s="32"/>
      <c r="BIH217" s="32"/>
      <c r="BII217" s="32"/>
      <c r="BIJ217" s="32"/>
      <c r="BIK217" s="32"/>
      <c r="BIL217" s="32"/>
      <c r="BIM217" s="32"/>
      <c r="BIN217" s="32"/>
      <c r="BIO217" s="32"/>
      <c r="BIP217" s="32"/>
      <c r="BIQ217" s="32"/>
      <c r="BIR217" s="32"/>
      <c r="BIS217" s="32"/>
      <c r="BIT217" s="32"/>
      <c r="BIU217" s="32"/>
      <c r="BIV217" s="32"/>
      <c r="BIW217" s="32"/>
      <c r="BIX217" s="32"/>
      <c r="BIY217" s="32"/>
      <c r="BIZ217" s="32"/>
      <c r="BJA217" s="32"/>
      <c r="BJB217" s="32"/>
      <c r="BJC217" s="32"/>
      <c r="BJD217" s="32"/>
      <c r="BJE217" s="32"/>
      <c r="BJF217" s="32"/>
      <c r="BJG217" s="32"/>
      <c r="BJH217" s="32"/>
      <c r="BJI217" s="32"/>
      <c r="BJJ217" s="32"/>
      <c r="BJK217" s="32"/>
      <c r="BJL217" s="32"/>
      <c r="BJM217" s="32"/>
      <c r="BJN217" s="32"/>
      <c r="BJO217" s="32"/>
      <c r="BJP217" s="32"/>
      <c r="BJQ217" s="32"/>
      <c r="BJR217" s="32"/>
      <c r="BJS217" s="32"/>
      <c r="BJT217" s="32"/>
      <c r="BJU217" s="32"/>
      <c r="BJV217" s="32"/>
      <c r="BJW217" s="32"/>
      <c r="BJX217" s="32"/>
      <c r="BJY217" s="32"/>
      <c r="BJZ217" s="32"/>
      <c r="BKA217" s="32"/>
      <c r="BKB217" s="32"/>
      <c r="BKC217" s="32"/>
      <c r="BKD217" s="32"/>
      <c r="BKE217" s="32"/>
      <c r="BKF217" s="32"/>
      <c r="BKG217" s="32"/>
      <c r="BKH217" s="32"/>
      <c r="BKI217" s="32"/>
      <c r="BKJ217" s="32"/>
      <c r="BKK217" s="32"/>
      <c r="BKL217" s="32"/>
      <c r="BKM217" s="32"/>
      <c r="BKN217" s="32"/>
      <c r="BKO217" s="32"/>
      <c r="BKP217" s="32"/>
      <c r="BKQ217" s="32"/>
      <c r="BKR217" s="32"/>
      <c r="BKS217" s="32"/>
      <c r="BKT217" s="32"/>
      <c r="BKU217" s="32"/>
      <c r="BKV217" s="32"/>
      <c r="BKW217" s="32"/>
      <c r="BKX217" s="32"/>
      <c r="BKY217" s="32"/>
      <c r="BKZ217" s="32"/>
      <c r="BLA217" s="32"/>
      <c r="BLB217" s="32"/>
      <c r="BLC217" s="32"/>
      <c r="BLD217" s="32"/>
      <c r="BLE217" s="32"/>
      <c r="BLF217" s="32"/>
      <c r="BLG217" s="32"/>
      <c r="BLH217" s="32"/>
      <c r="BLI217" s="32"/>
      <c r="BLJ217" s="32"/>
      <c r="BLK217" s="32"/>
      <c r="BLL217" s="32"/>
      <c r="BLM217" s="32"/>
      <c r="BLN217" s="32"/>
      <c r="BLO217" s="32"/>
      <c r="BLP217" s="32"/>
      <c r="BLQ217" s="32"/>
      <c r="BLR217" s="32"/>
      <c r="BLS217" s="32"/>
      <c r="BLT217" s="32"/>
      <c r="BLU217" s="32"/>
      <c r="BLV217" s="32"/>
      <c r="BLW217" s="32"/>
      <c r="BLX217" s="32"/>
      <c r="BLY217" s="32"/>
      <c r="BLZ217" s="32"/>
      <c r="BMA217" s="32"/>
      <c r="BMB217" s="32"/>
      <c r="BMC217" s="32"/>
      <c r="BMD217" s="32"/>
      <c r="BME217" s="32"/>
      <c r="BMF217" s="32"/>
      <c r="BMG217" s="32"/>
      <c r="BMH217" s="32"/>
      <c r="BMI217" s="32"/>
      <c r="BMJ217" s="32"/>
      <c r="BMK217" s="32"/>
      <c r="BML217" s="32"/>
      <c r="BMM217" s="32"/>
      <c r="BMN217" s="32"/>
      <c r="BMO217" s="32"/>
      <c r="BMP217" s="32"/>
      <c r="BMQ217" s="32"/>
      <c r="BMR217" s="32"/>
      <c r="BMS217" s="32"/>
      <c r="BMT217" s="32"/>
      <c r="BMU217" s="32"/>
      <c r="BMV217" s="32"/>
      <c r="BMW217" s="32"/>
      <c r="BMX217" s="32"/>
      <c r="BMY217" s="32"/>
      <c r="BMZ217" s="32"/>
      <c r="BNA217" s="32"/>
      <c r="BNB217" s="32"/>
      <c r="BNC217" s="32"/>
      <c r="BND217" s="32"/>
      <c r="BNE217" s="32"/>
      <c r="BNF217" s="32"/>
      <c r="BNG217" s="32"/>
      <c r="BNH217" s="32"/>
      <c r="BNI217" s="32"/>
      <c r="BNJ217" s="32"/>
      <c r="BNK217" s="32"/>
      <c r="BNL217" s="32"/>
      <c r="BNM217" s="32"/>
      <c r="BNN217" s="32"/>
      <c r="BNO217" s="32"/>
      <c r="BNP217" s="32"/>
      <c r="BNQ217" s="32"/>
      <c r="BNR217" s="32"/>
      <c r="BNS217" s="32"/>
      <c r="BNT217" s="32"/>
      <c r="BNU217" s="32"/>
      <c r="BNV217" s="32"/>
      <c r="BNW217" s="32"/>
      <c r="BNX217" s="32"/>
      <c r="BNY217" s="32"/>
      <c r="BNZ217" s="32"/>
      <c r="BOA217" s="32"/>
      <c r="BOB217" s="32"/>
      <c r="BOC217" s="32"/>
      <c r="BOD217" s="32"/>
      <c r="BOE217" s="32"/>
      <c r="BOF217" s="32"/>
      <c r="BOG217" s="32"/>
      <c r="BOH217" s="32"/>
      <c r="BOI217" s="32"/>
      <c r="BOJ217" s="32"/>
      <c r="BOK217" s="32"/>
      <c r="BOL217" s="32"/>
      <c r="BOM217" s="32"/>
      <c r="BON217" s="32"/>
      <c r="BOO217" s="32"/>
      <c r="BOP217" s="32"/>
      <c r="BOQ217" s="32"/>
      <c r="BOR217" s="32"/>
      <c r="BOS217" s="32"/>
      <c r="BOT217" s="32"/>
      <c r="BOU217" s="32"/>
      <c r="BOV217" s="32"/>
      <c r="BOW217" s="32"/>
      <c r="BOX217" s="32"/>
      <c r="BOY217" s="32"/>
      <c r="BOZ217" s="32"/>
      <c r="BPA217" s="32"/>
      <c r="BPB217" s="32"/>
      <c r="BPC217" s="32"/>
      <c r="BPD217" s="32"/>
      <c r="BPE217" s="32"/>
      <c r="BPF217" s="32"/>
      <c r="BPG217" s="32"/>
      <c r="BPH217" s="32"/>
      <c r="BPI217" s="32"/>
      <c r="BPJ217" s="32"/>
      <c r="BPK217" s="32"/>
      <c r="BPL217" s="32"/>
      <c r="BPM217" s="32"/>
      <c r="BPN217" s="32"/>
      <c r="BPO217" s="32"/>
      <c r="BPP217" s="32"/>
      <c r="BPQ217" s="32"/>
      <c r="BPR217" s="32"/>
      <c r="BPS217" s="32"/>
      <c r="BPT217" s="32"/>
      <c r="BPU217" s="32"/>
      <c r="BPV217" s="32"/>
      <c r="BPW217" s="32"/>
      <c r="BPX217" s="32"/>
      <c r="BPY217" s="32"/>
      <c r="BPZ217" s="32"/>
      <c r="BQA217" s="32"/>
      <c r="BQB217" s="32"/>
      <c r="BQC217" s="32"/>
      <c r="BQD217" s="32"/>
      <c r="BQE217" s="32"/>
      <c r="BQF217" s="32"/>
      <c r="BQG217" s="32"/>
      <c r="BQH217" s="32"/>
      <c r="BQI217" s="32"/>
      <c r="BQJ217" s="32"/>
      <c r="BQK217" s="32"/>
      <c r="BQL217" s="32"/>
      <c r="BQM217" s="32"/>
      <c r="BQN217" s="32"/>
      <c r="BQO217" s="32"/>
      <c r="BQP217" s="32"/>
      <c r="BQQ217" s="32"/>
      <c r="BQR217" s="32"/>
      <c r="BQS217" s="32"/>
      <c r="BQT217" s="32"/>
      <c r="BQU217" s="32"/>
      <c r="BQV217" s="32"/>
      <c r="BQW217" s="32"/>
      <c r="BQX217" s="32"/>
      <c r="BQY217" s="32"/>
      <c r="BQZ217" s="32"/>
      <c r="BRA217" s="32"/>
      <c r="BRB217" s="32"/>
      <c r="BRC217" s="32"/>
      <c r="BRD217" s="32"/>
      <c r="BRE217" s="32"/>
      <c r="BRF217" s="32"/>
      <c r="BRG217" s="32"/>
      <c r="BRH217" s="32"/>
      <c r="BRI217" s="32"/>
      <c r="BRJ217" s="32"/>
      <c r="BRK217" s="32"/>
      <c r="BRL217" s="32"/>
      <c r="BRM217" s="32"/>
      <c r="BRN217" s="32"/>
      <c r="BRO217" s="32"/>
      <c r="BRP217" s="32"/>
      <c r="BRQ217" s="32"/>
      <c r="BRR217" s="32"/>
      <c r="BRS217" s="32"/>
      <c r="BRT217" s="32"/>
      <c r="BRU217" s="32"/>
      <c r="BRV217" s="32"/>
      <c r="BRW217" s="32"/>
      <c r="BRX217" s="32"/>
      <c r="BRY217" s="32"/>
      <c r="BRZ217" s="32"/>
      <c r="BSA217" s="32"/>
      <c r="BSB217" s="32"/>
    </row>
    <row r="218" spans="1:1848" s="32" customFormat="1" x14ac:dyDescent="0.2">
      <c r="A218" s="36" t="s">
        <v>13</v>
      </c>
      <c r="B218" s="30" t="s">
        <v>1</v>
      </c>
      <c r="C218" s="89">
        <v>110.5</v>
      </c>
      <c r="D218" s="89">
        <f>D217/C217*100</f>
        <v>79.571664624409408</v>
      </c>
      <c r="E218" s="89">
        <f>E217/D217*100</f>
        <v>118.52196763408487</v>
      </c>
      <c r="F218" s="89">
        <f t="shared" ref="F218" si="132">F217/E217*100</f>
        <v>107.89726951715568</v>
      </c>
      <c r="G218" s="89">
        <f>G217/F217*100</f>
        <v>113.09588989326598</v>
      </c>
      <c r="H218" s="89">
        <f>H217/G217*100</f>
        <v>103.53300450706699</v>
      </c>
      <c r="I218" s="89">
        <f>I217/G217*100</f>
        <v>103.8510456450521</v>
      </c>
      <c r="J218" s="89">
        <f>J217/H217*100</f>
        <v>105.72000339299569</v>
      </c>
      <c r="K218" s="89">
        <f>K217/I217*100</f>
        <v>106.00873344115149</v>
      </c>
      <c r="L218" s="89">
        <f>L217/J217*100</f>
        <v>104.07270321160973</v>
      </c>
      <c r="M218" s="89">
        <f>M217/K217*100</f>
        <v>104.24176460704835</v>
      </c>
      <c r="N218" s="35"/>
      <c r="O218" s="35"/>
    </row>
    <row r="219" spans="1:1848" s="32" customFormat="1" x14ac:dyDescent="0.2">
      <c r="A219" s="34" t="s">
        <v>95</v>
      </c>
      <c r="B219" s="30" t="s">
        <v>11</v>
      </c>
      <c r="C219" s="91">
        <v>199028.64</v>
      </c>
      <c r="D219" s="91">
        <v>258481.6</v>
      </c>
      <c r="E219" s="91">
        <v>287009</v>
      </c>
      <c r="F219" s="91">
        <v>310225.77</v>
      </c>
      <c r="G219" s="91">
        <v>360961.4</v>
      </c>
      <c r="H219" s="91">
        <v>364923.9</v>
      </c>
      <c r="I219" s="91">
        <v>365923.9</v>
      </c>
      <c r="J219" s="91">
        <v>385988.7</v>
      </c>
      <c r="K219" s="91">
        <v>386988.7</v>
      </c>
      <c r="L219" s="91">
        <v>406591.7</v>
      </c>
      <c r="M219" s="91">
        <v>407591.7</v>
      </c>
      <c r="N219" s="31"/>
      <c r="O219" s="31"/>
    </row>
    <row r="220" spans="1:1848" s="32" customFormat="1" x14ac:dyDescent="0.2">
      <c r="A220" s="34" t="s">
        <v>98</v>
      </c>
      <c r="B220" s="30" t="s">
        <v>11</v>
      </c>
      <c r="C220" s="91">
        <v>127590.11</v>
      </c>
      <c r="D220" s="91">
        <v>127427.95</v>
      </c>
      <c r="E220" s="91">
        <v>142278.81</v>
      </c>
      <c r="F220" s="91">
        <v>166948.9</v>
      </c>
      <c r="G220" s="91">
        <v>192683.5</v>
      </c>
      <c r="H220" s="91">
        <v>212110.87</v>
      </c>
      <c r="I220" s="91">
        <v>212110.87</v>
      </c>
      <c r="J220" s="91">
        <v>224875.9</v>
      </c>
      <c r="K220" s="91">
        <v>225875.9</v>
      </c>
      <c r="L220" s="91">
        <v>230875.9</v>
      </c>
      <c r="M220" s="91">
        <v>233875.9</v>
      </c>
      <c r="N220" s="31"/>
      <c r="O220" s="31"/>
    </row>
    <row r="221" spans="1:1848" s="32" customFormat="1" x14ac:dyDescent="0.2">
      <c r="A221" s="34" t="s">
        <v>165</v>
      </c>
      <c r="B221" s="30" t="s">
        <v>11</v>
      </c>
      <c r="C221" s="91">
        <v>84665.9</v>
      </c>
      <c r="D221" s="91">
        <v>86608.2</v>
      </c>
      <c r="E221" s="91">
        <v>102222.3</v>
      </c>
      <c r="F221" s="91">
        <v>92043.8</v>
      </c>
      <c r="G221" s="91">
        <v>87326.8</v>
      </c>
      <c r="H221" s="91">
        <v>90160.25</v>
      </c>
      <c r="I221" s="91">
        <v>91160.25</v>
      </c>
      <c r="J221" s="91">
        <v>90775.05</v>
      </c>
      <c r="K221" s="91">
        <v>93775.05</v>
      </c>
      <c r="L221" s="91">
        <v>92468.31</v>
      </c>
      <c r="M221" s="91">
        <v>94468.31</v>
      </c>
      <c r="N221" s="31"/>
      <c r="O221" s="31"/>
    </row>
    <row r="222" spans="1:1848" s="32" customFormat="1" ht="25.5" x14ac:dyDescent="0.2">
      <c r="A222" s="34" t="s">
        <v>163</v>
      </c>
      <c r="B222" s="30" t="s">
        <v>11</v>
      </c>
      <c r="C222" s="91"/>
      <c r="D222" s="91"/>
      <c r="E222" s="91"/>
      <c r="F222" s="91">
        <v>240644.9</v>
      </c>
      <c r="G222" s="91">
        <v>275559.3</v>
      </c>
      <c r="H222" s="91">
        <v>280736.5</v>
      </c>
      <c r="I222" s="91">
        <v>281736.5</v>
      </c>
      <c r="J222" s="91">
        <v>300806</v>
      </c>
      <c r="K222" s="91">
        <v>301806</v>
      </c>
      <c r="L222" s="91">
        <v>313358.2</v>
      </c>
      <c r="M222" s="91">
        <v>315358.2</v>
      </c>
      <c r="N222" s="31"/>
      <c r="O222" s="31"/>
    </row>
    <row r="223" spans="1:1848" s="32" customFormat="1" x14ac:dyDescent="0.2">
      <c r="A223" s="34" t="s">
        <v>168</v>
      </c>
      <c r="B223" s="30" t="s">
        <v>11</v>
      </c>
      <c r="C223" s="91">
        <v>17250</v>
      </c>
      <c r="D223" s="91">
        <v>18952</v>
      </c>
      <c r="E223" s="91">
        <v>21340.2</v>
      </c>
      <c r="F223" s="91">
        <v>24184.799999999999</v>
      </c>
      <c r="G223" s="91">
        <v>26743.200000000001</v>
      </c>
      <c r="H223" s="91">
        <v>28668.6</v>
      </c>
      <c r="I223" s="91">
        <v>28668.6</v>
      </c>
      <c r="J223" s="91">
        <v>30016.03</v>
      </c>
      <c r="K223" s="91">
        <v>30016.03</v>
      </c>
      <c r="L223" s="91">
        <v>31216.67</v>
      </c>
      <c r="M223" s="91">
        <v>31216.67</v>
      </c>
      <c r="N223" s="31"/>
      <c r="O223" s="31"/>
    </row>
    <row r="224" spans="1:1848" s="32" customFormat="1" x14ac:dyDescent="0.2">
      <c r="A224" s="29" t="s">
        <v>51</v>
      </c>
      <c r="B224" s="30" t="s">
        <v>11</v>
      </c>
      <c r="C224" s="91">
        <v>391105.8</v>
      </c>
      <c r="D224" s="91">
        <v>160731.79999999999</v>
      </c>
      <c r="E224" s="91">
        <v>220151.8</v>
      </c>
      <c r="F224" s="91"/>
      <c r="G224" s="91"/>
      <c r="H224" s="91"/>
      <c r="I224" s="91"/>
      <c r="J224" s="91"/>
      <c r="K224" s="91"/>
      <c r="L224" s="91"/>
      <c r="M224" s="91"/>
      <c r="N224" s="31"/>
      <c r="O224" s="31"/>
    </row>
    <row r="225" spans="1:1848" s="85" customFormat="1" x14ac:dyDescent="0.2">
      <c r="A225" s="29" t="s">
        <v>52</v>
      </c>
      <c r="B225" s="30" t="s">
        <v>11</v>
      </c>
      <c r="C225" s="91">
        <v>6979.6</v>
      </c>
      <c r="D225" s="91">
        <v>7050.4</v>
      </c>
      <c r="E225" s="91">
        <v>14293.2</v>
      </c>
      <c r="F225" s="91">
        <v>15722.5</v>
      </c>
      <c r="G225" s="91">
        <v>18813.599999999999</v>
      </c>
      <c r="H225" s="91">
        <v>22221.8</v>
      </c>
      <c r="I225" s="91">
        <v>22221.8</v>
      </c>
      <c r="J225" s="91">
        <v>24599.5</v>
      </c>
      <c r="K225" s="91">
        <v>24599.5</v>
      </c>
      <c r="L225" s="91">
        <v>26070.7</v>
      </c>
      <c r="M225" s="91">
        <v>26070.7</v>
      </c>
      <c r="N225" s="31"/>
      <c r="O225" s="31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32"/>
      <c r="CH225" s="32"/>
      <c r="CI225" s="32"/>
      <c r="CJ225" s="32"/>
      <c r="CK225" s="32"/>
      <c r="CL225" s="32"/>
      <c r="CM225" s="32"/>
      <c r="CN225" s="32"/>
      <c r="CO225" s="32"/>
      <c r="CP225" s="32"/>
      <c r="CQ225" s="32"/>
      <c r="CR225" s="32"/>
      <c r="CS225" s="32"/>
      <c r="CT225" s="32"/>
      <c r="CU225" s="32"/>
      <c r="CV225" s="32"/>
      <c r="CW225" s="32"/>
      <c r="CX225" s="32"/>
      <c r="CY225" s="32"/>
      <c r="CZ225" s="32"/>
      <c r="DA225" s="32"/>
      <c r="DB225" s="32"/>
      <c r="DC225" s="32"/>
      <c r="DD225" s="32"/>
      <c r="DE225" s="32"/>
      <c r="DF225" s="32"/>
      <c r="DG225" s="32"/>
      <c r="DH225" s="32"/>
      <c r="DI225" s="32"/>
      <c r="DJ225" s="32"/>
      <c r="DK225" s="32"/>
      <c r="DL225" s="32"/>
      <c r="DM225" s="32"/>
      <c r="DN225" s="32"/>
      <c r="DO225" s="32"/>
      <c r="DP225" s="32"/>
      <c r="DQ225" s="32"/>
      <c r="DR225" s="32"/>
      <c r="DS225" s="32"/>
      <c r="DT225" s="32"/>
      <c r="DU225" s="32"/>
      <c r="DV225" s="32"/>
      <c r="DW225" s="32"/>
      <c r="DX225" s="32"/>
      <c r="DY225" s="32"/>
      <c r="DZ225" s="32"/>
      <c r="EA225" s="32"/>
      <c r="EB225" s="32"/>
      <c r="EC225" s="32"/>
      <c r="ED225" s="32"/>
      <c r="EE225" s="32"/>
      <c r="EF225" s="32"/>
      <c r="EG225" s="32"/>
      <c r="EH225" s="32"/>
      <c r="EI225" s="32"/>
      <c r="EJ225" s="32"/>
      <c r="EK225" s="32"/>
      <c r="EL225" s="32"/>
      <c r="EM225" s="32"/>
      <c r="EN225" s="32"/>
      <c r="EO225" s="32"/>
      <c r="EP225" s="32"/>
      <c r="EQ225" s="32"/>
      <c r="ER225" s="32"/>
      <c r="ES225" s="32"/>
      <c r="ET225" s="32"/>
      <c r="EU225" s="32"/>
      <c r="EV225" s="32"/>
      <c r="EW225" s="32"/>
      <c r="EX225" s="32"/>
      <c r="EY225" s="32"/>
      <c r="EZ225" s="32"/>
      <c r="FA225" s="32"/>
      <c r="FB225" s="32"/>
      <c r="FC225" s="32"/>
      <c r="FD225" s="32"/>
      <c r="FE225" s="32"/>
      <c r="FF225" s="32"/>
      <c r="FG225" s="32"/>
      <c r="FH225" s="32"/>
      <c r="FI225" s="32"/>
      <c r="FJ225" s="32"/>
      <c r="FK225" s="32"/>
      <c r="FL225" s="32"/>
      <c r="FM225" s="32"/>
      <c r="FN225" s="32"/>
      <c r="FO225" s="32"/>
      <c r="FP225" s="32"/>
      <c r="FQ225" s="32"/>
      <c r="FR225" s="32"/>
      <c r="FS225" s="32"/>
      <c r="FT225" s="32"/>
      <c r="FU225" s="32"/>
      <c r="FV225" s="32"/>
      <c r="FW225" s="32"/>
      <c r="FX225" s="32"/>
      <c r="FY225" s="32"/>
      <c r="FZ225" s="32"/>
      <c r="GA225" s="32"/>
      <c r="GB225" s="32"/>
      <c r="GC225" s="32"/>
      <c r="GD225" s="32"/>
      <c r="GE225" s="32"/>
      <c r="GF225" s="32"/>
      <c r="GG225" s="32"/>
      <c r="GH225" s="32"/>
      <c r="GI225" s="32"/>
      <c r="GJ225" s="32"/>
      <c r="GK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  <c r="IC225" s="32"/>
      <c r="ID225" s="32"/>
      <c r="IE225" s="32"/>
      <c r="IF225" s="32"/>
      <c r="IG225" s="32"/>
      <c r="IH225" s="32"/>
      <c r="II225" s="32"/>
      <c r="IJ225" s="32"/>
      <c r="IK225" s="32"/>
      <c r="IL225" s="32"/>
      <c r="IM225" s="32"/>
      <c r="IN225" s="32"/>
      <c r="IO225" s="32"/>
      <c r="IP225" s="32"/>
      <c r="IQ225" s="32"/>
      <c r="IR225" s="32"/>
      <c r="IS225" s="32"/>
      <c r="IT225" s="32"/>
      <c r="IU225" s="32"/>
      <c r="IV225" s="32"/>
      <c r="IW225" s="32"/>
      <c r="IX225" s="32"/>
      <c r="IY225" s="32"/>
      <c r="IZ225" s="32"/>
      <c r="JA225" s="32"/>
      <c r="JB225" s="32"/>
      <c r="JC225" s="32"/>
      <c r="JD225" s="32"/>
      <c r="JE225" s="32"/>
      <c r="JF225" s="32"/>
      <c r="JG225" s="32"/>
      <c r="JH225" s="32"/>
      <c r="JI225" s="32"/>
      <c r="JJ225" s="32"/>
      <c r="JK225" s="32"/>
      <c r="JL225" s="32"/>
      <c r="JM225" s="32"/>
      <c r="JN225" s="32"/>
      <c r="JO225" s="32"/>
      <c r="JP225" s="32"/>
      <c r="JQ225" s="32"/>
      <c r="JR225" s="32"/>
      <c r="JS225" s="32"/>
      <c r="JT225" s="32"/>
      <c r="JU225" s="32"/>
      <c r="JV225" s="32"/>
      <c r="JW225" s="32"/>
      <c r="JX225" s="32"/>
      <c r="JY225" s="32"/>
      <c r="JZ225" s="32"/>
      <c r="KA225" s="32"/>
      <c r="KB225" s="32"/>
      <c r="KC225" s="32"/>
      <c r="KD225" s="32"/>
      <c r="KE225" s="32"/>
      <c r="KF225" s="32"/>
      <c r="KG225" s="32"/>
      <c r="KH225" s="32"/>
      <c r="KI225" s="32"/>
      <c r="KJ225" s="32"/>
      <c r="KK225" s="32"/>
      <c r="KL225" s="32"/>
      <c r="KM225" s="32"/>
      <c r="KN225" s="32"/>
      <c r="KO225" s="32"/>
      <c r="KP225" s="32"/>
      <c r="KQ225" s="32"/>
      <c r="KR225" s="32"/>
      <c r="KS225" s="32"/>
      <c r="KT225" s="32"/>
      <c r="KU225" s="32"/>
      <c r="KV225" s="32"/>
      <c r="KW225" s="32"/>
      <c r="KX225" s="32"/>
      <c r="KY225" s="32"/>
      <c r="KZ225" s="32"/>
      <c r="LA225" s="32"/>
      <c r="LB225" s="32"/>
      <c r="LC225" s="32"/>
      <c r="LD225" s="32"/>
      <c r="LE225" s="32"/>
      <c r="LF225" s="32"/>
      <c r="LG225" s="32"/>
      <c r="LH225" s="32"/>
      <c r="LI225" s="32"/>
      <c r="LJ225" s="32"/>
      <c r="LK225" s="32"/>
      <c r="LL225" s="32"/>
      <c r="LM225" s="32"/>
      <c r="LN225" s="32"/>
      <c r="LO225" s="32"/>
      <c r="LP225" s="32"/>
      <c r="LQ225" s="32"/>
      <c r="LR225" s="32"/>
      <c r="LS225" s="32"/>
      <c r="LT225" s="32"/>
      <c r="LU225" s="32"/>
      <c r="LV225" s="32"/>
      <c r="LW225" s="32"/>
      <c r="LX225" s="32"/>
      <c r="LY225" s="32"/>
      <c r="LZ225" s="32"/>
      <c r="MA225" s="32"/>
      <c r="MB225" s="32"/>
      <c r="MC225" s="32"/>
      <c r="MD225" s="32"/>
      <c r="ME225" s="32"/>
      <c r="MF225" s="32"/>
      <c r="MG225" s="32"/>
      <c r="MH225" s="32"/>
      <c r="MI225" s="32"/>
      <c r="MJ225" s="32"/>
      <c r="MK225" s="32"/>
      <c r="ML225" s="32"/>
      <c r="MM225" s="32"/>
      <c r="MN225" s="32"/>
      <c r="MO225" s="32"/>
      <c r="MP225" s="32"/>
      <c r="MQ225" s="32"/>
      <c r="MR225" s="32"/>
      <c r="MS225" s="32"/>
      <c r="MT225" s="32"/>
      <c r="MU225" s="32"/>
      <c r="MV225" s="32"/>
      <c r="MW225" s="32"/>
      <c r="MX225" s="32"/>
      <c r="MY225" s="32"/>
      <c r="MZ225" s="32"/>
      <c r="NA225" s="32"/>
      <c r="NB225" s="32"/>
      <c r="NC225" s="32"/>
      <c r="ND225" s="32"/>
      <c r="NE225" s="32"/>
      <c r="NF225" s="32"/>
      <c r="NG225" s="32"/>
      <c r="NH225" s="32"/>
      <c r="NI225" s="32"/>
      <c r="NJ225" s="32"/>
      <c r="NK225" s="32"/>
      <c r="NL225" s="32"/>
      <c r="NM225" s="32"/>
      <c r="NN225" s="32"/>
      <c r="NO225" s="32"/>
      <c r="NP225" s="32"/>
      <c r="NQ225" s="32"/>
      <c r="NR225" s="32"/>
      <c r="NS225" s="32"/>
      <c r="NT225" s="32"/>
      <c r="NU225" s="32"/>
      <c r="NV225" s="32"/>
      <c r="NW225" s="32"/>
      <c r="NX225" s="32"/>
      <c r="NY225" s="32"/>
      <c r="NZ225" s="32"/>
      <c r="OA225" s="32"/>
      <c r="OB225" s="32"/>
      <c r="OC225" s="32"/>
      <c r="OD225" s="32"/>
      <c r="OE225" s="32"/>
      <c r="OF225" s="32"/>
      <c r="OG225" s="32"/>
      <c r="OH225" s="32"/>
      <c r="OI225" s="32"/>
      <c r="OJ225" s="32"/>
      <c r="OK225" s="32"/>
      <c r="OL225" s="32"/>
      <c r="OM225" s="32"/>
      <c r="ON225" s="32"/>
      <c r="OO225" s="32"/>
      <c r="OP225" s="32"/>
      <c r="OQ225" s="32"/>
      <c r="OR225" s="32"/>
      <c r="OS225" s="32"/>
      <c r="OT225" s="32"/>
      <c r="OU225" s="32"/>
      <c r="OV225" s="32"/>
      <c r="OW225" s="32"/>
      <c r="OX225" s="32"/>
      <c r="OY225" s="32"/>
      <c r="OZ225" s="32"/>
      <c r="PA225" s="32"/>
      <c r="PB225" s="32"/>
      <c r="PC225" s="32"/>
      <c r="PD225" s="32"/>
      <c r="PE225" s="32"/>
      <c r="PF225" s="32"/>
      <c r="PG225" s="32"/>
      <c r="PH225" s="32"/>
      <c r="PI225" s="32"/>
      <c r="PJ225" s="32"/>
      <c r="PK225" s="32"/>
      <c r="PL225" s="32"/>
      <c r="PM225" s="32"/>
      <c r="PN225" s="32"/>
      <c r="PO225" s="32"/>
      <c r="PP225" s="32"/>
      <c r="PQ225" s="32"/>
      <c r="PR225" s="32"/>
      <c r="PS225" s="32"/>
      <c r="PT225" s="32"/>
      <c r="PU225" s="32"/>
      <c r="PV225" s="32"/>
      <c r="PW225" s="32"/>
      <c r="PX225" s="32"/>
      <c r="PY225" s="32"/>
      <c r="PZ225" s="32"/>
      <c r="QA225" s="32"/>
      <c r="QB225" s="32"/>
      <c r="QC225" s="32"/>
      <c r="QD225" s="32"/>
      <c r="QE225" s="32"/>
      <c r="QF225" s="32"/>
      <c r="QG225" s="32"/>
      <c r="QH225" s="32"/>
      <c r="QI225" s="32"/>
      <c r="QJ225" s="32"/>
      <c r="QK225" s="32"/>
      <c r="QL225" s="32"/>
      <c r="QM225" s="32"/>
      <c r="QN225" s="32"/>
      <c r="QO225" s="32"/>
      <c r="QP225" s="32"/>
      <c r="QQ225" s="32"/>
      <c r="QR225" s="32"/>
      <c r="QS225" s="32"/>
      <c r="QT225" s="32"/>
      <c r="QU225" s="32"/>
      <c r="QV225" s="32"/>
      <c r="QW225" s="32"/>
      <c r="QX225" s="32"/>
      <c r="QY225" s="32"/>
      <c r="QZ225" s="32"/>
      <c r="RA225" s="32"/>
      <c r="RB225" s="32"/>
      <c r="RC225" s="32"/>
      <c r="RD225" s="32"/>
      <c r="RE225" s="32"/>
      <c r="RF225" s="32"/>
      <c r="RG225" s="32"/>
      <c r="RH225" s="32"/>
      <c r="RI225" s="32"/>
      <c r="RJ225" s="32"/>
      <c r="RK225" s="32"/>
      <c r="RL225" s="32"/>
      <c r="RM225" s="32"/>
      <c r="RN225" s="32"/>
      <c r="RO225" s="32"/>
      <c r="RP225" s="32"/>
      <c r="RQ225" s="32"/>
      <c r="RR225" s="32"/>
      <c r="RS225" s="32"/>
      <c r="RT225" s="32"/>
      <c r="RU225" s="32"/>
      <c r="RV225" s="32"/>
      <c r="RW225" s="32"/>
      <c r="RX225" s="32"/>
      <c r="RY225" s="32"/>
      <c r="RZ225" s="32"/>
      <c r="SA225" s="32"/>
      <c r="SB225" s="32"/>
      <c r="SC225" s="32"/>
      <c r="SD225" s="32"/>
      <c r="SE225" s="32"/>
      <c r="SF225" s="32"/>
      <c r="SG225" s="32"/>
      <c r="SH225" s="32"/>
      <c r="SI225" s="32"/>
      <c r="SJ225" s="32"/>
      <c r="SK225" s="32"/>
      <c r="SL225" s="32"/>
      <c r="SM225" s="32"/>
      <c r="SN225" s="32"/>
      <c r="SO225" s="32"/>
      <c r="SP225" s="32"/>
      <c r="SQ225" s="32"/>
      <c r="SR225" s="32"/>
      <c r="SS225" s="32"/>
      <c r="ST225" s="32"/>
      <c r="SU225" s="32"/>
      <c r="SV225" s="32"/>
      <c r="SW225" s="32"/>
      <c r="SX225" s="32"/>
      <c r="SY225" s="32"/>
      <c r="SZ225" s="32"/>
      <c r="TA225" s="32"/>
      <c r="TB225" s="32"/>
      <c r="TC225" s="32"/>
      <c r="TD225" s="32"/>
      <c r="TE225" s="32"/>
      <c r="TF225" s="32"/>
      <c r="TG225" s="32"/>
      <c r="TH225" s="32"/>
      <c r="TI225" s="32"/>
      <c r="TJ225" s="32"/>
      <c r="TK225" s="32"/>
      <c r="TL225" s="32"/>
      <c r="TM225" s="32"/>
      <c r="TN225" s="32"/>
      <c r="TO225" s="32"/>
      <c r="TP225" s="32"/>
      <c r="TQ225" s="32"/>
      <c r="TR225" s="32"/>
      <c r="TS225" s="32"/>
      <c r="TT225" s="32"/>
      <c r="TU225" s="32"/>
      <c r="TV225" s="32"/>
      <c r="TW225" s="32"/>
      <c r="TX225" s="32"/>
      <c r="TY225" s="32"/>
      <c r="TZ225" s="32"/>
      <c r="UA225" s="32"/>
      <c r="UB225" s="32"/>
      <c r="UC225" s="32"/>
      <c r="UD225" s="32"/>
      <c r="UE225" s="32"/>
      <c r="UF225" s="32"/>
      <c r="UG225" s="32"/>
      <c r="UH225" s="32"/>
      <c r="UI225" s="32"/>
      <c r="UJ225" s="32"/>
      <c r="UK225" s="32"/>
      <c r="UL225" s="32"/>
      <c r="UM225" s="32"/>
      <c r="UN225" s="32"/>
      <c r="UO225" s="32"/>
      <c r="UP225" s="32"/>
      <c r="UQ225" s="32"/>
      <c r="UR225" s="32"/>
      <c r="US225" s="32"/>
      <c r="UT225" s="32"/>
      <c r="UU225" s="32"/>
      <c r="UV225" s="32"/>
      <c r="UW225" s="32"/>
      <c r="UX225" s="32"/>
      <c r="UY225" s="32"/>
      <c r="UZ225" s="32"/>
      <c r="VA225" s="32"/>
      <c r="VB225" s="32"/>
      <c r="VC225" s="32"/>
      <c r="VD225" s="32"/>
      <c r="VE225" s="32"/>
      <c r="VF225" s="32"/>
      <c r="VG225" s="32"/>
      <c r="VH225" s="32"/>
      <c r="VI225" s="32"/>
      <c r="VJ225" s="32"/>
      <c r="VK225" s="32"/>
      <c r="VL225" s="32"/>
      <c r="VM225" s="32"/>
      <c r="VN225" s="32"/>
      <c r="VO225" s="32"/>
      <c r="VP225" s="32"/>
      <c r="VQ225" s="32"/>
      <c r="VR225" s="32"/>
      <c r="VS225" s="32"/>
      <c r="VT225" s="32"/>
      <c r="VU225" s="32"/>
      <c r="VV225" s="32"/>
      <c r="VW225" s="32"/>
      <c r="VX225" s="32"/>
      <c r="VY225" s="32"/>
      <c r="VZ225" s="32"/>
      <c r="WA225" s="32"/>
      <c r="WB225" s="32"/>
      <c r="WC225" s="32"/>
      <c r="WD225" s="32"/>
      <c r="WE225" s="32"/>
      <c r="WF225" s="32"/>
      <c r="WG225" s="32"/>
      <c r="WH225" s="32"/>
      <c r="WI225" s="32"/>
      <c r="WJ225" s="32"/>
      <c r="WK225" s="32"/>
      <c r="WL225" s="32"/>
      <c r="WM225" s="32"/>
      <c r="WN225" s="32"/>
      <c r="WO225" s="32"/>
      <c r="WP225" s="32"/>
      <c r="WQ225" s="32"/>
      <c r="WR225" s="32"/>
      <c r="WS225" s="32"/>
      <c r="WT225" s="32"/>
      <c r="WU225" s="32"/>
      <c r="WV225" s="32"/>
      <c r="WW225" s="32"/>
      <c r="WX225" s="32"/>
      <c r="WY225" s="32"/>
      <c r="WZ225" s="32"/>
      <c r="XA225" s="32"/>
      <c r="XB225" s="32"/>
      <c r="XC225" s="32"/>
      <c r="XD225" s="32"/>
      <c r="XE225" s="32"/>
      <c r="XF225" s="32"/>
      <c r="XG225" s="32"/>
      <c r="XH225" s="32"/>
      <c r="XI225" s="32"/>
      <c r="XJ225" s="32"/>
      <c r="XK225" s="32"/>
      <c r="XL225" s="32"/>
      <c r="XM225" s="32"/>
      <c r="XN225" s="32"/>
      <c r="XO225" s="32"/>
      <c r="XP225" s="32"/>
      <c r="XQ225" s="32"/>
      <c r="XR225" s="32"/>
      <c r="XS225" s="32"/>
      <c r="XT225" s="32"/>
      <c r="XU225" s="32"/>
      <c r="XV225" s="32"/>
      <c r="XW225" s="32"/>
      <c r="XX225" s="32"/>
      <c r="XY225" s="32"/>
      <c r="XZ225" s="32"/>
      <c r="YA225" s="32"/>
      <c r="YB225" s="32"/>
      <c r="YC225" s="32"/>
      <c r="YD225" s="32"/>
      <c r="YE225" s="32"/>
      <c r="YF225" s="32"/>
      <c r="YG225" s="32"/>
      <c r="YH225" s="32"/>
      <c r="YI225" s="32"/>
      <c r="YJ225" s="32"/>
      <c r="YK225" s="32"/>
      <c r="YL225" s="32"/>
      <c r="YM225" s="32"/>
      <c r="YN225" s="32"/>
      <c r="YO225" s="32"/>
      <c r="YP225" s="32"/>
      <c r="YQ225" s="32"/>
      <c r="YR225" s="32"/>
      <c r="YS225" s="32"/>
      <c r="YT225" s="32"/>
      <c r="YU225" s="32"/>
      <c r="YV225" s="32"/>
      <c r="YW225" s="32"/>
      <c r="YX225" s="32"/>
      <c r="YY225" s="32"/>
      <c r="YZ225" s="32"/>
      <c r="ZA225" s="32"/>
      <c r="ZB225" s="32"/>
      <c r="ZC225" s="32"/>
      <c r="ZD225" s="32"/>
      <c r="ZE225" s="32"/>
      <c r="ZF225" s="32"/>
      <c r="ZG225" s="32"/>
      <c r="ZH225" s="32"/>
      <c r="ZI225" s="32"/>
      <c r="ZJ225" s="32"/>
      <c r="ZK225" s="32"/>
      <c r="ZL225" s="32"/>
      <c r="ZM225" s="32"/>
      <c r="ZN225" s="32"/>
      <c r="ZO225" s="32"/>
      <c r="ZP225" s="32"/>
      <c r="ZQ225" s="32"/>
      <c r="ZR225" s="32"/>
      <c r="ZS225" s="32"/>
      <c r="ZT225" s="32"/>
      <c r="ZU225" s="32"/>
      <c r="ZV225" s="32"/>
      <c r="ZW225" s="32"/>
      <c r="ZX225" s="32"/>
      <c r="ZY225" s="32"/>
      <c r="ZZ225" s="32"/>
      <c r="AAA225" s="32"/>
      <c r="AAB225" s="32"/>
      <c r="AAC225" s="32"/>
      <c r="AAD225" s="32"/>
      <c r="AAE225" s="32"/>
      <c r="AAF225" s="32"/>
      <c r="AAG225" s="32"/>
      <c r="AAH225" s="32"/>
      <c r="AAI225" s="32"/>
      <c r="AAJ225" s="32"/>
      <c r="AAK225" s="32"/>
      <c r="AAL225" s="32"/>
      <c r="AAM225" s="32"/>
      <c r="AAN225" s="32"/>
      <c r="AAO225" s="32"/>
      <c r="AAP225" s="32"/>
      <c r="AAQ225" s="32"/>
      <c r="AAR225" s="32"/>
      <c r="AAS225" s="32"/>
      <c r="AAT225" s="32"/>
      <c r="AAU225" s="32"/>
      <c r="AAV225" s="32"/>
      <c r="AAW225" s="32"/>
      <c r="AAX225" s="32"/>
      <c r="AAY225" s="32"/>
      <c r="AAZ225" s="32"/>
      <c r="ABA225" s="32"/>
      <c r="ABB225" s="32"/>
      <c r="ABC225" s="32"/>
      <c r="ABD225" s="32"/>
      <c r="ABE225" s="32"/>
      <c r="ABF225" s="32"/>
      <c r="ABG225" s="32"/>
      <c r="ABH225" s="32"/>
      <c r="ABI225" s="32"/>
      <c r="ABJ225" s="32"/>
      <c r="ABK225" s="32"/>
      <c r="ABL225" s="32"/>
      <c r="ABM225" s="32"/>
      <c r="ABN225" s="32"/>
      <c r="ABO225" s="32"/>
      <c r="ABP225" s="32"/>
      <c r="ABQ225" s="32"/>
      <c r="ABR225" s="32"/>
      <c r="ABS225" s="32"/>
      <c r="ABT225" s="32"/>
      <c r="ABU225" s="32"/>
      <c r="ABV225" s="32"/>
      <c r="ABW225" s="32"/>
      <c r="ABX225" s="32"/>
      <c r="ABY225" s="32"/>
      <c r="ABZ225" s="32"/>
      <c r="ACA225" s="32"/>
      <c r="ACB225" s="32"/>
      <c r="ACC225" s="32"/>
      <c r="ACD225" s="32"/>
      <c r="ACE225" s="32"/>
      <c r="ACF225" s="32"/>
      <c r="ACG225" s="32"/>
      <c r="ACH225" s="32"/>
      <c r="ACI225" s="32"/>
      <c r="ACJ225" s="32"/>
      <c r="ACK225" s="32"/>
      <c r="ACL225" s="32"/>
      <c r="ACM225" s="32"/>
      <c r="ACN225" s="32"/>
      <c r="ACO225" s="32"/>
      <c r="ACP225" s="32"/>
      <c r="ACQ225" s="32"/>
      <c r="ACR225" s="32"/>
      <c r="ACS225" s="32"/>
      <c r="ACT225" s="32"/>
      <c r="ACU225" s="32"/>
      <c r="ACV225" s="32"/>
      <c r="ACW225" s="32"/>
      <c r="ACX225" s="32"/>
      <c r="ACY225" s="32"/>
      <c r="ACZ225" s="32"/>
      <c r="ADA225" s="32"/>
      <c r="ADB225" s="32"/>
      <c r="ADC225" s="32"/>
      <c r="ADD225" s="32"/>
      <c r="ADE225" s="32"/>
      <c r="ADF225" s="32"/>
      <c r="ADG225" s="32"/>
      <c r="ADH225" s="32"/>
      <c r="ADI225" s="32"/>
      <c r="ADJ225" s="32"/>
      <c r="ADK225" s="32"/>
      <c r="ADL225" s="32"/>
      <c r="ADM225" s="32"/>
      <c r="ADN225" s="32"/>
      <c r="ADO225" s="32"/>
      <c r="ADP225" s="32"/>
      <c r="ADQ225" s="32"/>
      <c r="ADR225" s="32"/>
      <c r="ADS225" s="32"/>
      <c r="ADT225" s="32"/>
      <c r="ADU225" s="32"/>
      <c r="ADV225" s="32"/>
      <c r="ADW225" s="32"/>
      <c r="ADX225" s="32"/>
      <c r="ADY225" s="32"/>
      <c r="ADZ225" s="32"/>
      <c r="AEA225" s="32"/>
      <c r="AEB225" s="32"/>
      <c r="AEC225" s="32"/>
      <c r="AED225" s="32"/>
      <c r="AEE225" s="32"/>
      <c r="AEF225" s="32"/>
      <c r="AEG225" s="32"/>
      <c r="AEH225" s="32"/>
      <c r="AEI225" s="32"/>
      <c r="AEJ225" s="32"/>
      <c r="AEK225" s="32"/>
      <c r="AEL225" s="32"/>
      <c r="AEM225" s="32"/>
      <c r="AEN225" s="32"/>
      <c r="AEO225" s="32"/>
      <c r="AEP225" s="32"/>
      <c r="AEQ225" s="32"/>
      <c r="AER225" s="32"/>
      <c r="AES225" s="32"/>
      <c r="AET225" s="32"/>
      <c r="AEU225" s="32"/>
      <c r="AEV225" s="32"/>
      <c r="AEW225" s="32"/>
      <c r="AEX225" s="32"/>
      <c r="AEY225" s="32"/>
      <c r="AEZ225" s="32"/>
      <c r="AFA225" s="32"/>
      <c r="AFB225" s="32"/>
      <c r="AFC225" s="32"/>
      <c r="AFD225" s="32"/>
      <c r="AFE225" s="32"/>
      <c r="AFF225" s="32"/>
      <c r="AFG225" s="32"/>
      <c r="AFH225" s="32"/>
      <c r="AFI225" s="32"/>
      <c r="AFJ225" s="32"/>
      <c r="AFK225" s="32"/>
      <c r="AFL225" s="32"/>
      <c r="AFM225" s="32"/>
      <c r="AFN225" s="32"/>
      <c r="AFO225" s="32"/>
      <c r="AFP225" s="32"/>
      <c r="AFQ225" s="32"/>
      <c r="AFR225" s="32"/>
      <c r="AFS225" s="32"/>
      <c r="AFT225" s="32"/>
      <c r="AFU225" s="32"/>
      <c r="AFV225" s="32"/>
      <c r="AFW225" s="32"/>
      <c r="AFX225" s="32"/>
      <c r="AFY225" s="32"/>
      <c r="AFZ225" s="32"/>
      <c r="AGA225" s="32"/>
      <c r="AGB225" s="32"/>
      <c r="AGC225" s="32"/>
      <c r="AGD225" s="32"/>
      <c r="AGE225" s="32"/>
      <c r="AGF225" s="32"/>
      <c r="AGG225" s="32"/>
      <c r="AGH225" s="32"/>
      <c r="AGI225" s="32"/>
      <c r="AGJ225" s="32"/>
      <c r="AGK225" s="32"/>
      <c r="AGL225" s="32"/>
      <c r="AGM225" s="32"/>
      <c r="AGN225" s="32"/>
      <c r="AGO225" s="32"/>
      <c r="AGP225" s="32"/>
      <c r="AGQ225" s="32"/>
      <c r="AGR225" s="32"/>
      <c r="AGS225" s="32"/>
      <c r="AGT225" s="32"/>
      <c r="AGU225" s="32"/>
      <c r="AGV225" s="32"/>
      <c r="AGW225" s="32"/>
      <c r="AGX225" s="32"/>
      <c r="AGY225" s="32"/>
      <c r="AGZ225" s="32"/>
      <c r="AHA225" s="32"/>
      <c r="AHB225" s="32"/>
      <c r="AHC225" s="32"/>
      <c r="AHD225" s="32"/>
      <c r="AHE225" s="32"/>
      <c r="AHF225" s="32"/>
      <c r="AHG225" s="32"/>
      <c r="AHH225" s="32"/>
      <c r="AHI225" s="32"/>
      <c r="AHJ225" s="32"/>
      <c r="AHK225" s="32"/>
      <c r="AHL225" s="32"/>
      <c r="AHM225" s="32"/>
      <c r="AHN225" s="32"/>
      <c r="AHO225" s="32"/>
      <c r="AHP225" s="32"/>
      <c r="AHQ225" s="32"/>
      <c r="AHR225" s="32"/>
      <c r="AHS225" s="32"/>
      <c r="AHT225" s="32"/>
      <c r="AHU225" s="32"/>
      <c r="AHV225" s="32"/>
      <c r="AHW225" s="32"/>
      <c r="AHX225" s="32"/>
      <c r="AHY225" s="32"/>
      <c r="AHZ225" s="32"/>
      <c r="AIA225" s="32"/>
      <c r="AIB225" s="32"/>
      <c r="AIC225" s="32"/>
      <c r="AID225" s="32"/>
      <c r="AIE225" s="32"/>
      <c r="AIF225" s="32"/>
      <c r="AIG225" s="32"/>
      <c r="AIH225" s="32"/>
      <c r="AII225" s="32"/>
      <c r="AIJ225" s="32"/>
      <c r="AIK225" s="32"/>
      <c r="AIL225" s="32"/>
      <c r="AIM225" s="32"/>
      <c r="AIN225" s="32"/>
      <c r="AIO225" s="32"/>
      <c r="AIP225" s="32"/>
      <c r="AIQ225" s="32"/>
      <c r="AIR225" s="32"/>
      <c r="AIS225" s="32"/>
      <c r="AIT225" s="32"/>
      <c r="AIU225" s="32"/>
      <c r="AIV225" s="32"/>
      <c r="AIW225" s="32"/>
      <c r="AIX225" s="32"/>
      <c r="AIY225" s="32"/>
      <c r="AIZ225" s="32"/>
      <c r="AJA225" s="32"/>
      <c r="AJB225" s="32"/>
      <c r="AJC225" s="32"/>
      <c r="AJD225" s="32"/>
      <c r="AJE225" s="32"/>
      <c r="AJF225" s="32"/>
      <c r="AJG225" s="32"/>
      <c r="AJH225" s="32"/>
      <c r="AJI225" s="32"/>
      <c r="AJJ225" s="32"/>
      <c r="AJK225" s="32"/>
      <c r="AJL225" s="32"/>
      <c r="AJM225" s="32"/>
      <c r="AJN225" s="32"/>
      <c r="AJO225" s="32"/>
      <c r="AJP225" s="32"/>
      <c r="AJQ225" s="32"/>
      <c r="AJR225" s="32"/>
      <c r="AJS225" s="32"/>
      <c r="AJT225" s="32"/>
      <c r="AJU225" s="32"/>
      <c r="AJV225" s="32"/>
      <c r="AJW225" s="32"/>
      <c r="AJX225" s="32"/>
      <c r="AJY225" s="32"/>
      <c r="AJZ225" s="32"/>
      <c r="AKA225" s="32"/>
      <c r="AKB225" s="32"/>
      <c r="AKC225" s="32"/>
      <c r="AKD225" s="32"/>
      <c r="AKE225" s="32"/>
      <c r="AKF225" s="32"/>
      <c r="AKG225" s="32"/>
      <c r="AKH225" s="32"/>
      <c r="AKI225" s="32"/>
      <c r="AKJ225" s="32"/>
      <c r="AKK225" s="32"/>
      <c r="AKL225" s="32"/>
      <c r="AKM225" s="32"/>
      <c r="AKN225" s="32"/>
      <c r="AKO225" s="32"/>
      <c r="AKP225" s="32"/>
      <c r="AKQ225" s="32"/>
      <c r="AKR225" s="32"/>
      <c r="AKS225" s="32"/>
      <c r="AKT225" s="32"/>
      <c r="AKU225" s="32"/>
      <c r="AKV225" s="32"/>
      <c r="AKW225" s="32"/>
      <c r="AKX225" s="32"/>
      <c r="AKY225" s="32"/>
      <c r="AKZ225" s="32"/>
      <c r="ALA225" s="32"/>
      <c r="ALB225" s="32"/>
      <c r="ALC225" s="32"/>
      <c r="ALD225" s="32"/>
      <c r="ALE225" s="32"/>
      <c r="ALF225" s="32"/>
      <c r="ALG225" s="32"/>
      <c r="ALH225" s="32"/>
      <c r="ALI225" s="32"/>
      <c r="ALJ225" s="32"/>
      <c r="ALK225" s="32"/>
      <c r="ALL225" s="32"/>
      <c r="ALM225" s="32"/>
      <c r="ALN225" s="32"/>
      <c r="ALO225" s="32"/>
      <c r="ALP225" s="32"/>
      <c r="ALQ225" s="32"/>
      <c r="ALR225" s="32"/>
      <c r="ALS225" s="32"/>
      <c r="ALT225" s="32"/>
      <c r="ALU225" s="32"/>
      <c r="ALV225" s="32"/>
      <c r="ALW225" s="32"/>
      <c r="ALX225" s="32"/>
      <c r="ALY225" s="32"/>
      <c r="ALZ225" s="32"/>
      <c r="AMA225" s="32"/>
      <c r="AMB225" s="32"/>
      <c r="AMC225" s="32"/>
      <c r="AMD225" s="32"/>
      <c r="AME225" s="32"/>
      <c r="AMF225" s="32"/>
      <c r="AMG225" s="32"/>
      <c r="AMH225" s="32"/>
      <c r="AMI225" s="32"/>
      <c r="AMJ225" s="32"/>
      <c r="AMK225" s="32"/>
      <c r="AML225" s="32"/>
      <c r="AMM225" s="32"/>
      <c r="AMN225" s="32"/>
      <c r="AMO225" s="32"/>
      <c r="AMP225" s="32"/>
      <c r="AMQ225" s="32"/>
      <c r="AMR225" s="32"/>
      <c r="AMS225" s="32"/>
      <c r="AMT225" s="32"/>
      <c r="AMU225" s="32"/>
      <c r="AMV225" s="32"/>
      <c r="AMW225" s="32"/>
      <c r="AMX225" s="32"/>
      <c r="AMY225" s="32"/>
      <c r="AMZ225" s="32"/>
      <c r="ANA225" s="32"/>
      <c r="ANB225" s="32"/>
      <c r="ANC225" s="32"/>
      <c r="AND225" s="32"/>
      <c r="ANE225" s="32"/>
      <c r="ANF225" s="32"/>
      <c r="ANG225" s="32"/>
      <c r="ANH225" s="32"/>
      <c r="ANI225" s="32"/>
      <c r="ANJ225" s="32"/>
      <c r="ANK225" s="32"/>
      <c r="ANL225" s="32"/>
      <c r="ANM225" s="32"/>
      <c r="ANN225" s="32"/>
      <c r="ANO225" s="32"/>
      <c r="ANP225" s="32"/>
      <c r="ANQ225" s="32"/>
      <c r="ANR225" s="32"/>
      <c r="ANS225" s="32"/>
      <c r="ANT225" s="32"/>
      <c r="ANU225" s="32"/>
      <c r="ANV225" s="32"/>
      <c r="ANW225" s="32"/>
      <c r="ANX225" s="32"/>
      <c r="ANY225" s="32"/>
      <c r="ANZ225" s="32"/>
      <c r="AOA225" s="32"/>
      <c r="AOB225" s="32"/>
      <c r="AOC225" s="32"/>
      <c r="AOD225" s="32"/>
      <c r="AOE225" s="32"/>
      <c r="AOF225" s="32"/>
      <c r="AOG225" s="32"/>
      <c r="AOH225" s="32"/>
      <c r="AOI225" s="32"/>
      <c r="AOJ225" s="32"/>
      <c r="AOK225" s="32"/>
      <c r="AOL225" s="32"/>
      <c r="AOM225" s="32"/>
      <c r="AON225" s="32"/>
      <c r="AOO225" s="32"/>
      <c r="AOP225" s="32"/>
      <c r="AOQ225" s="32"/>
      <c r="AOR225" s="32"/>
      <c r="AOS225" s="32"/>
      <c r="AOT225" s="32"/>
      <c r="AOU225" s="32"/>
      <c r="AOV225" s="32"/>
      <c r="AOW225" s="32"/>
      <c r="AOX225" s="32"/>
      <c r="AOY225" s="32"/>
      <c r="AOZ225" s="32"/>
      <c r="APA225" s="32"/>
      <c r="APB225" s="32"/>
      <c r="APC225" s="32"/>
      <c r="APD225" s="32"/>
      <c r="APE225" s="32"/>
      <c r="APF225" s="32"/>
      <c r="APG225" s="32"/>
      <c r="APH225" s="32"/>
      <c r="API225" s="32"/>
      <c r="APJ225" s="32"/>
      <c r="APK225" s="32"/>
      <c r="APL225" s="32"/>
      <c r="APM225" s="32"/>
      <c r="APN225" s="32"/>
      <c r="APO225" s="32"/>
      <c r="APP225" s="32"/>
      <c r="APQ225" s="32"/>
      <c r="APR225" s="32"/>
      <c r="APS225" s="32"/>
      <c r="APT225" s="32"/>
      <c r="APU225" s="32"/>
      <c r="APV225" s="32"/>
      <c r="APW225" s="32"/>
      <c r="APX225" s="32"/>
      <c r="APY225" s="32"/>
      <c r="APZ225" s="32"/>
      <c r="AQA225" s="32"/>
      <c r="AQB225" s="32"/>
      <c r="AQC225" s="32"/>
      <c r="AQD225" s="32"/>
      <c r="AQE225" s="32"/>
      <c r="AQF225" s="32"/>
      <c r="AQG225" s="32"/>
      <c r="AQH225" s="32"/>
      <c r="AQI225" s="32"/>
      <c r="AQJ225" s="32"/>
      <c r="AQK225" s="32"/>
      <c r="AQL225" s="32"/>
      <c r="AQM225" s="32"/>
      <c r="AQN225" s="32"/>
      <c r="AQO225" s="32"/>
      <c r="AQP225" s="32"/>
      <c r="AQQ225" s="32"/>
      <c r="AQR225" s="32"/>
      <c r="AQS225" s="32"/>
      <c r="AQT225" s="32"/>
      <c r="AQU225" s="32"/>
      <c r="AQV225" s="32"/>
      <c r="AQW225" s="32"/>
      <c r="AQX225" s="32"/>
      <c r="AQY225" s="32"/>
      <c r="AQZ225" s="32"/>
      <c r="ARA225" s="32"/>
      <c r="ARB225" s="32"/>
      <c r="ARC225" s="32"/>
      <c r="ARD225" s="32"/>
      <c r="ARE225" s="32"/>
      <c r="ARF225" s="32"/>
      <c r="ARG225" s="32"/>
      <c r="ARH225" s="32"/>
      <c r="ARI225" s="32"/>
      <c r="ARJ225" s="32"/>
      <c r="ARK225" s="32"/>
      <c r="ARL225" s="32"/>
      <c r="ARM225" s="32"/>
      <c r="ARN225" s="32"/>
      <c r="ARO225" s="32"/>
      <c r="ARP225" s="32"/>
      <c r="ARQ225" s="32"/>
      <c r="ARR225" s="32"/>
      <c r="ARS225" s="32"/>
      <c r="ART225" s="32"/>
      <c r="ARU225" s="32"/>
      <c r="ARV225" s="32"/>
      <c r="ARW225" s="32"/>
      <c r="ARX225" s="32"/>
      <c r="ARY225" s="32"/>
      <c r="ARZ225" s="32"/>
      <c r="ASA225" s="32"/>
      <c r="ASB225" s="32"/>
      <c r="ASC225" s="32"/>
      <c r="ASD225" s="32"/>
      <c r="ASE225" s="32"/>
      <c r="ASF225" s="32"/>
      <c r="ASG225" s="32"/>
      <c r="ASH225" s="32"/>
      <c r="ASI225" s="32"/>
      <c r="ASJ225" s="32"/>
      <c r="ASK225" s="32"/>
      <c r="ASL225" s="32"/>
      <c r="ASM225" s="32"/>
      <c r="ASN225" s="32"/>
      <c r="ASO225" s="32"/>
      <c r="ASP225" s="32"/>
      <c r="ASQ225" s="32"/>
      <c r="ASR225" s="32"/>
      <c r="ASS225" s="32"/>
      <c r="AST225" s="32"/>
      <c r="ASU225" s="32"/>
      <c r="ASV225" s="32"/>
      <c r="ASW225" s="32"/>
      <c r="ASX225" s="32"/>
      <c r="ASY225" s="32"/>
      <c r="ASZ225" s="32"/>
      <c r="ATA225" s="32"/>
      <c r="ATB225" s="32"/>
      <c r="ATC225" s="32"/>
      <c r="ATD225" s="32"/>
      <c r="ATE225" s="32"/>
      <c r="ATF225" s="32"/>
      <c r="ATG225" s="32"/>
      <c r="ATH225" s="32"/>
      <c r="ATI225" s="32"/>
      <c r="ATJ225" s="32"/>
      <c r="ATK225" s="32"/>
      <c r="ATL225" s="32"/>
      <c r="ATM225" s="32"/>
      <c r="ATN225" s="32"/>
      <c r="ATO225" s="32"/>
      <c r="ATP225" s="32"/>
      <c r="ATQ225" s="32"/>
      <c r="ATR225" s="32"/>
      <c r="ATS225" s="32"/>
      <c r="ATT225" s="32"/>
      <c r="ATU225" s="32"/>
      <c r="ATV225" s="32"/>
      <c r="ATW225" s="32"/>
      <c r="ATX225" s="32"/>
      <c r="ATY225" s="32"/>
      <c r="ATZ225" s="32"/>
      <c r="AUA225" s="32"/>
      <c r="AUB225" s="32"/>
      <c r="AUC225" s="32"/>
      <c r="AUD225" s="32"/>
      <c r="AUE225" s="32"/>
      <c r="AUF225" s="32"/>
      <c r="AUG225" s="32"/>
      <c r="AUH225" s="32"/>
      <c r="AUI225" s="32"/>
      <c r="AUJ225" s="32"/>
      <c r="AUK225" s="32"/>
      <c r="AUL225" s="32"/>
      <c r="AUM225" s="32"/>
      <c r="AUN225" s="32"/>
      <c r="AUO225" s="32"/>
      <c r="AUP225" s="32"/>
      <c r="AUQ225" s="32"/>
      <c r="AUR225" s="32"/>
      <c r="AUS225" s="32"/>
      <c r="AUT225" s="32"/>
      <c r="AUU225" s="32"/>
      <c r="AUV225" s="32"/>
      <c r="AUW225" s="32"/>
      <c r="AUX225" s="32"/>
      <c r="AUY225" s="32"/>
      <c r="AUZ225" s="32"/>
      <c r="AVA225" s="32"/>
      <c r="AVB225" s="32"/>
      <c r="AVC225" s="32"/>
      <c r="AVD225" s="32"/>
      <c r="AVE225" s="32"/>
      <c r="AVF225" s="32"/>
      <c r="AVG225" s="32"/>
      <c r="AVH225" s="32"/>
      <c r="AVI225" s="32"/>
      <c r="AVJ225" s="32"/>
      <c r="AVK225" s="32"/>
      <c r="AVL225" s="32"/>
      <c r="AVM225" s="32"/>
      <c r="AVN225" s="32"/>
      <c r="AVO225" s="32"/>
      <c r="AVP225" s="32"/>
      <c r="AVQ225" s="32"/>
      <c r="AVR225" s="32"/>
      <c r="AVS225" s="32"/>
      <c r="AVT225" s="32"/>
      <c r="AVU225" s="32"/>
      <c r="AVV225" s="32"/>
      <c r="AVW225" s="32"/>
      <c r="AVX225" s="32"/>
      <c r="AVY225" s="32"/>
      <c r="AVZ225" s="32"/>
      <c r="AWA225" s="32"/>
      <c r="AWB225" s="32"/>
      <c r="AWC225" s="32"/>
      <c r="AWD225" s="32"/>
      <c r="AWE225" s="32"/>
      <c r="AWF225" s="32"/>
      <c r="AWG225" s="32"/>
      <c r="AWH225" s="32"/>
      <c r="AWI225" s="32"/>
      <c r="AWJ225" s="32"/>
      <c r="AWK225" s="32"/>
      <c r="AWL225" s="32"/>
      <c r="AWM225" s="32"/>
      <c r="AWN225" s="32"/>
      <c r="AWO225" s="32"/>
      <c r="AWP225" s="32"/>
      <c r="AWQ225" s="32"/>
      <c r="AWR225" s="32"/>
      <c r="AWS225" s="32"/>
      <c r="AWT225" s="32"/>
      <c r="AWU225" s="32"/>
      <c r="AWV225" s="32"/>
      <c r="AWW225" s="32"/>
      <c r="AWX225" s="32"/>
      <c r="AWY225" s="32"/>
      <c r="AWZ225" s="32"/>
      <c r="AXA225" s="32"/>
      <c r="AXB225" s="32"/>
      <c r="AXC225" s="32"/>
      <c r="AXD225" s="32"/>
      <c r="AXE225" s="32"/>
      <c r="AXF225" s="32"/>
      <c r="AXG225" s="32"/>
      <c r="AXH225" s="32"/>
      <c r="AXI225" s="32"/>
      <c r="AXJ225" s="32"/>
      <c r="AXK225" s="32"/>
      <c r="AXL225" s="32"/>
      <c r="AXM225" s="32"/>
      <c r="AXN225" s="32"/>
      <c r="AXO225" s="32"/>
      <c r="AXP225" s="32"/>
      <c r="AXQ225" s="32"/>
      <c r="AXR225" s="32"/>
      <c r="AXS225" s="32"/>
      <c r="AXT225" s="32"/>
      <c r="AXU225" s="32"/>
      <c r="AXV225" s="32"/>
      <c r="AXW225" s="32"/>
      <c r="AXX225" s="32"/>
      <c r="AXY225" s="32"/>
      <c r="AXZ225" s="32"/>
      <c r="AYA225" s="32"/>
      <c r="AYB225" s="32"/>
      <c r="AYC225" s="32"/>
      <c r="AYD225" s="32"/>
      <c r="AYE225" s="32"/>
      <c r="AYF225" s="32"/>
      <c r="AYG225" s="32"/>
      <c r="AYH225" s="32"/>
      <c r="AYI225" s="32"/>
      <c r="AYJ225" s="32"/>
      <c r="AYK225" s="32"/>
      <c r="AYL225" s="32"/>
      <c r="AYM225" s="32"/>
      <c r="AYN225" s="32"/>
      <c r="AYO225" s="32"/>
      <c r="AYP225" s="32"/>
      <c r="AYQ225" s="32"/>
      <c r="AYR225" s="32"/>
      <c r="AYS225" s="32"/>
      <c r="AYT225" s="32"/>
      <c r="AYU225" s="32"/>
      <c r="AYV225" s="32"/>
      <c r="AYW225" s="32"/>
      <c r="AYX225" s="32"/>
      <c r="AYY225" s="32"/>
      <c r="AYZ225" s="32"/>
      <c r="AZA225" s="32"/>
      <c r="AZB225" s="32"/>
      <c r="AZC225" s="32"/>
      <c r="AZD225" s="32"/>
      <c r="AZE225" s="32"/>
      <c r="AZF225" s="32"/>
      <c r="AZG225" s="32"/>
      <c r="AZH225" s="32"/>
      <c r="AZI225" s="32"/>
      <c r="AZJ225" s="32"/>
      <c r="AZK225" s="32"/>
      <c r="AZL225" s="32"/>
      <c r="AZM225" s="32"/>
      <c r="AZN225" s="32"/>
      <c r="AZO225" s="32"/>
      <c r="AZP225" s="32"/>
      <c r="AZQ225" s="32"/>
      <c r="AZR225" s="32"/>
      <c r="AZS225" s="32"/>
      <c r="AZT225" s="32"/>
      <c r="AZU225" s="32"/>
      <c r="AZV225" s="32"/>
      <c r="AZW225" s="32"/>
      <c r="AZX225" s="32"/>
      <c r="AZY225" s="32"/>
      <c r="AZZ225" s="32"/>
      <c r="BAA225" s="32"/>
      <c r="BAB225" s="32"/>
      <c r="BAC225" s="32"/>
      <c r="BAD225" s="32"/>
      <c r="BAE225" s="32"/>
      <c r="BAF225" s="32"/>
      <c r="BAG225" s="32"/>
      <c r="BAH225" s="32"/>
      <c r="BAI225" s="32"/>
      <c r="BAJ225" s="32"/>
      <c r="BAK225" s="32"/>
      <c r="BAL225" s="32"/>
      <c r="BAM225" s="32"/>
      <c r="BAN225" s="32"/>
      <c r="BAO225" s="32"/>
      <c r="BAP225" s="32"/>
      <c r="BAQ225" s="32"/>
      <c r="BAR225" s="32"/>
      <c r="BAS225" s="32"/>
      <c r="BAT225" s="32"/>
      <c r="BAU225" s="32"/>
      <c r="BAV225" s="32"/>
      <c r="BAW225" s="32"/>
      <c r="BAX225" s="32"/>
      <c r="BAY225" s="32"/>
      <c r="BAZ225" s="32"/>
      <c r="BBA225" s="32"/>
      <c r="BBB225" s="32"/>
      <c r="BBC225" s="32"/>
      <c r="BBD225" s="32"/>
      <c r="BBE225" s="32"/>
      <c r="BBF225" s="32"/>
      <c r="BBG225" s="32"/>
      <c r="BBH225" s="32"/>
      <c r="BBI225" s="32"/>
      <c r="BBJ225" s="32"/>
      <c r="BBK225" s="32"/>
      <c r="BBL225" s="32"/>
      <c r="BBM225" s="32"/>
      <c r="BBN225" s="32"/>
      <c r="BBO225" s="32"/>
      <c r="BBP225" s="32"/>
      <c r="BBQ225" s="32"/>
      <c r="BBR225" s="32"/>
      <c r="BBS225" s="32"/>
      <c r="BBT225" s="32"/>
      <c r="BBU225" s="32"/>
      <c r="BBV225" s="32"/>
      <c r="BBW225" s="32"/>
      <c r="BBX225" s="32"/>
      <c r="BBY225" s="32"/>
      <c r="BBZ225" s="32"/>
      <c r="BCA225" s="32"/>
      <c r="BCB225" s="32"/>
      <c r="BCC225" s="32"/>
      <c r="BCD225" s="32"/>
      <c r="BCE225" s="32"/>
      <c r="BCF225" s="32"/>
      <c r="BCG225" s="32"/>
      <c r="BCH225" s="32"/>
      <c r="BCI225" s="32"/>
      <c r="BCJ225" s="32"/>
      <c r="BCK225" s="32"/>
      <c r="BCL225" s="32"/>
      <c r="BCM225" s="32"/>
      <c r="BCN225" s="32"/>
      <c r="BCO225" s="32"/>
      <c r="BCP225" s="32"/>
      <c r="BCQ225" s="32"/>
      <c r="BCR225" s="32"/>
      <c r="BCS225" s="32"/>
      <c r="BCT225" s="32"/>
      <c r="BCU225" s="32"/>
      <c r="BCV225" s="32"/>
      <c r="BCW225" s="32"/>
      <c r="BCX225" s="32"/>
      <c r="BCY225" s="32"/>
      <c r="BCZ225" s="32"/>
      <c r="BDA225" s="32"/>
      <c r="BDB225" s="32"/>
      <c r="BDC225" s="32"/>
      <c r="BDD225" s="32"/>
      <c r="BDE225" s="32"/>
      <c r="BDF225" s="32"/>
      <c r="BDG225" s="32"/>
      <c r="BDH225" s="32"/>
      <c r="BDI225" s="32"/>
      <c r="BDJ225" s="32"/>
      <c r="BDK225" s="32"/>
      <c r="BDL225" s="32"/>
      <c r="BDM225" s="32"/>
      <c r="BDN225" s="32"/>
      <c r="BDO225" s="32"/>
      <c r="BDP225" s="32"/>
      <c r="BDQ225" s="32"/>
      <c r="BDR225" s="32"/>
      <c r="BDS225" s="32"/>
      <c r="BDT225" s="32"/>
      <c r="BDU225" s="32"/>
      <c r="BDV225" s="32"/>
      <c r="BDW225" s="32"/>
      <c r="BDX225" s="32"/>
      <c r="BDY225" s="32"/>
      <c r="BDZ225" s="32"/>
      <c r="BEA225" s="32"/>
      <c r="BEB225" s="32"/>
      <c r="BEC225" s="32"/>
      <c r="BED225" s="32"/>
      <c r="BEE225" s="32"/>
      <c r="BEF225" s="32"/>
      <c r="BEG225" s="32"/>
      <c r="BEH225" s="32"/>
      <c r="BEI225" s="32"/>
      <c r="BEJ225" s="32"/>
      <c r="BEK225" s="32"/>
      <c r="BEL225" s="32"/>
      <c r="BEM225" s="32"/>
      <c r="BEN225" s="32"/>
      <c r="BEO225" s="32"/>
      <c r="BEP225" s="32"/>
      <c r="BEQ225" s="32"/>
      <c r="BER225" s="32"/>
      <c r="BES225" s="32"/>
      <c r="BET225" s="32"/>
      <c r="BEU225" s="32"/>
      <c r="BEV225" s="32"/>
      <c r="BEW225" s="32"/>
      <c r="BEX225" s="32"/>
      <c r="BEY225" s="32"/>
      <c r="BEZ225" s="32"/>
      <c r="BFA225" s="32"/>
      <c r="BFB225" s="32"/>
      <c r="BFC225" s="32"/>
      <c r="BFD225" s="32"/>
      <c r="BFE225" s="32"/>
      <c r="BFF225" s="32"/>
      <c r="BFG225" s="32"/>
      <c r="BFH225" s="32"/>
      <c r="BFI225" s="32"/>
      <c r="BFJ225" s="32"/>
      <c r="BFK225" s="32"/>
      <c r="BFL225" s="32"/>
      <c r="BFM225" s="32"/>
      <c r="BFN225" s="32"/>
      <c r="BFO225" s="32"/>
      <c r="BFP225" s="32"/>
      <c r="BFQ225" s="32"/>
      <c r="BFR225" s="32"/>
      <c r="BFS225" s="32"/>
      <c r="BFT225" s="32"/>
      <c r="BFU225" s="32"/>
      <c r="BFV225" s="32"/>
      <c r="BFW225" s="32"/>
      <c r="BFX225" s="32"/>
      <c r="BFY225" s="32"/>
      <c r="BFZ225" s="32"/>
      <c r="BGA225" s="32"/>
      <c r="BGB225" s="32"/>
      <c r="BGC225" s="32"/>
      <c r="BGD225" s="32"/>
      <c r="BGE225" s="32"/>
      <c r="BGF225" s="32"/>
      <c r="BGG225" s="32"/>
      <c r="BGH225" s="32"/>
      <c r="BGI225" s="32"/>
      <c r="BGJ225" s="32"/>
      <c r="BGK225" s="32"/>
      <c r="BGL225" s="32"/>
      <c r="BGM225" s="32"/>
      <c r="BGN225" s="32"/>
      <c r="BGO225" s="32"/>
      <c r="BGP225" s="32"/>
      <c r="BGQ225" s="32"/>
      <c r="BGR225" s="32"/>
      <c r="BGS225" s="32"/>
      <c r="BGT225" s="32"/>
      <c r="BGU225" s="32"/>
      <c r="BGV225" s="32"/>
      <c r="BGW225" s="32"/>
      <c r="BGX225" s="32"/>
      <c r="BGY225" s="32"/>
      <c r="BGZ225" s="32"/>
      <c r="BHA225" s="32"/>
      <c r="BHB225" s="32"/>
      <c r="BHC225" s="32"/>
      <c r="BHD225" s="32"/>
      <c r="BHE225" s="32"/>
      <c r="BHF225" s="32"/>
      <c r="BHG225" s="32"/>
      <c r="BHH225" s="32"/>
      <c r="BHI225" s="32"/>
      <c r="BHJ225" s="32"/>
      <c r="BHK225" s="32"/>
      <c r="BHL225" s="32"/>
      <c r="BHM225" s="32"/>
      <c r="BHN225" s="32"/>
      <c r="BHO225" s="32"/>
      <c r="BHP225" s="32"/>
      <c r="BHQ225" s="32"/>
      <c r="BHR225" s="32"/>
      <c r="BHS225" s="32"/>
      <c r="BHT225" s="32"/>
      <c r="BHU225" s="32"/>
      <c r="BHV225" s="32"/>
      <c r="BHW225" s="32"/>
      <c r="BHX225" s="32"/>
      <c r="BHY225" s="32"/>
      <c r="BHZ225" s="32"/>
      <c r="BIA225" s="32"/>
      <c r="BIB225" s="32"/>
      <c r="BIC225" s="32"/>
      <c r="BID225" s="32"/>
      <c r="BIE225" s="32"/>
      <c r="BIF225" s="32"/>
      <c r="BIG225" s="32"/>
      <c r="BIH225" s="32"/>
      <c r="BII225" s="32"/>
      <c r="BIJ225" s="32"/>
      <c r="BIK225" s="32"/>
      <c r="BIL225" s="32"/>
      <c r="BIM225" s="32"/>
      <c r="BIN225" s="32"/>
      <c r="BIO225" s="32"/>
      <c r="BIP225" s="32"/>
      <c r="BIQ225" s="32"/>
      <c r="BIR225" s="32"/>
      <c r="BIS225" s="32"/>
      <c r="BIT225" s="32"/>
      <c r="BIU225" s="32"/>
      <c r="BIV225" s="32"/>
      <c r="BIW225" s="32"/>
      <c r="BIX225" s="32"/>
      <c r="BIY225" s="32"/>
      <c r="BIZ225" s="32"/>
      <c r="BJA225" s="32"/>
      <c r="BJB225" s="32"/>
      <c r="BJC225" s="32"/>
      <c r="BJD225" s="32"/>
      <c r="BJE225" s="32"/>
      <c r="BJF225" s="32"/>
      <c r="BJG225" s="32"/>
      <c r="BJH225" s="32"/>
      <c r="BJI225" s="32"/>
      <c r="BJJ225" s="32"/>
      <c r="BJK225" s="32"/>
      <c r="BJL225" s="32"/>
      <c r="BJM225" s="32"/>
      <c r="BJN225" s="32"/>
      <c r="BJO225" s="32"/>
      <c r="BJP225" s="32"/>
      <c r="BJQ225" s="32"/>
      <c r="BJR225" s="32"/>
      <c r="BJS225" s="32"/>
      <c r="BJT225" s="32"/>
      <c r="BJU225" s="32"/>
      <c r="BJV225" s="32"/>
      <c r="BJW225" s="32"/>
      <c r="BJX225" s="32"/>
      <c r="BJY225" s="32"/>
      <c r="BJZ225" s="32"/>
      <c r="BKA225" s="32"/>
      <c r="BKB225" s="32"/>
      <c r="BKC225" s="32"/>
      <c r="BKD225" s="32"/>
      <c r="BKE225" s="32"/>
      <c r="BKF225" s="32"/>
      <c r="BKG225" s="32"/>
      <c r="BKH225" s="32"/>
      <c r="BKI225" s="32"/>
      <c r="BKJ225" s="32"/>
      <c r="BKK225" s="32"/>
      <c r="BKL225" s="32"/>
      <c r="BKM225" s="32"/>
      <c r="BKN225" s="32"/>
      <c r="BKO225" s="32"/>
      <c r="BKP225" s="32"/>
      <c r="BKQ225" s="32"/>
      <c r="BKR225" s="32"/>
      <c r="BKS225" s="32"/>
      <c r="BKT225" s="32"/>
      <c r="BKU225" s="32"/>
      <c r="BKV225" s="32"/>
      <c r="BKW225" s="32"/>
      <c r="BKX225" s="32"/>
      <c r="BKY225" s="32"/>
      <c r="BKZ225" s="32"/>
      <c r="BLA225" s="32"/>
      <c r="BLB225" s="32"/>
      <c r="BLC225" s="32"/>
      <c r="BLD225" s="32"/>
      <c r="BLE225" s="32"/>
      <c r="BLF225" s="32"/>
      <c r="BLG225" s="32"/>
      <c r="BLH225" s="32"/>
      <c r="BLI225" s="32"/>
      <c r="BLJ225" s="32"/>
      <c r="BLK225" s="32"/>
      <c r="BLL225" s="32"/>
      <c r="BLM225" s="32"/>
      <c r="BLN225" s="32"/>
      <c r="BLO225" s="32"/>
      <c r="BLP225" s="32"/>
      <c r="BLQ225" s="32"/>
      <c r="BLR225" s="32"/>
      <c r="BLS225" s="32"/>
      <c r="BLT225" s="32"/>
      <c r="BLU225" s="32"/>
      <c r="BLV225" s="32"/>
      <c r="BLW225" s="32"/>
      <c r="BLX225" s="32"/>
      <c r="BLY225" s="32"/>
      <c r="BLZ225" s="32"/>
      <c r="BMA225" s="32"/>
      <c r="BMB225" s="32"/>
      <c r="BMC225" s="32"/>
      <c r="BMD225" s="32"/>
      <c r="BME225" s="32"/>
      <c r="BMF225" s="32"/>
      <c r="BMG225" s="32"/>
      <c r="BMH225" s="32"/>
      <c r="BMI225" s="32"/>
      <c r="BMJ225" s="32"/>
      <c r="BMK225" s="32"/>
      <c r="BML225" s="32"/>
      <c r="BMM225" s="32"/>
      <c r="BMN225" s="32"/>
      <c r="BMO225" s="32"/>
      <c r="BMP225" s="32"/>
      <c r="BMQ225" s="32"/>
      <c r="BMR225" s="32"/>
      <c r="BMS225" s="32"/>
      <c r="BMT225" s="32"/>
      <c r="BMU225" s="32"/>
      <c r="BMV225" s="32"/>
      <c r="BMW225" s="32"/>
      <c r="BMX225" s="32"/>
      <c r="BMY225" s="32"/>
      <c r="BMZ225" s="32"/>
      <c r="BNA225" s="32"/>
      <c r="BNB225" s="32"/>
      <c r="BNC225" s="32"/>
      <c r="BND225" s="32"/>
      <c r="BNE225" s="32"/>
      <c r="BNF225" s="32"/>
      <c r="BNG225" s="32"/>
      <c r="BNH225" s="32"/>
      <c r="BNI225" s="32"/>
      <c r="BNJ225" s="32"/>
      <c r="BNK225" s="32"/>
      <c r="BNL225" s="32"/>
      <c r="BNM225" s="32"/>
      <c r="BNN225" s="32"/>
      <c r="BNO225" s="32"/>
      <c r="BNP225" s="32"/>
      <c r="BNQ225" s="32"/>
      <c r="BNR225" s="32"/>
      <c r="BNS225" s="32"/>
      <c r="BNT225" s="32"/>
      <c r="BNU225" s="32"/>
      <c r="BNV225" s="32"/>
      <c r="BNW225" s="32"/>
      <c r="BNX225" s="32"/>
      <c r="BNY225" s="32"/>
      <c r="BNZ225" s="32"/>
      <c r="BOA225" s="32"/>
      <c r="BOB225" s="32"/>
      <c r="BOC225" s="32"/>
      <c r="BOD225" s="32"/>
      <c r="BOE225" s="32"/>
      <c r="BOF225" s="32"/>
      <c r="BOG225" s="32"/>
      <c r="BOH225" s="32"/>
      <c r="BOI225" s="32"/>
      <c r="BOJ225" s="32"/>
      <c r="BOK225" s="32"/>
      <c r="BOL225" s="32"/>
      <c r="BOM225" s="32"/>
      <c r="BON225" s="32"/>
      <c r="BOO225" s="32"/>
      <c r="BOP225" s="32"/>
      <c r="BOQ225" s="32"/>
      <c r="BOR225" s="32"/>
      <c r="BOS225" s="32"/>
      <c r="BOT225" s="32"/>
      <c r="BOU225" s="32"/>
      <c r="BOV225" s="32"/>
      <c r="BOW225" s="32"/>
      <c r="BOX225" s="32"/>
      <c r="BOY225" s="32"/>
      <c r="BOZ225" s="32"/>
      <c r="BPA225" s="32"/>
      <c r="BPB225" s="32"/>
      <c r="BPC225" s="32"/>
      <c r="BPD225" s="32"/>
      <c r="BPE225" s="32"/>
      <c r="BPF225" s="32"/>
      <c r="BPG225" s="32"/>
      <c r="BPH225" s="32"/>
      <c r="BPI225" s="32"/>
      <c r="BPJ225" s="32"/>
      <c r="BPK225" s="32"/>
      <c r="BPL225" s="32"/>
      <c r="BPM225" s="32"/>
      <c r="BPN225" s="32"/>
      <c r="BPO225" s="32"/>
      <c r="BPP225" s="32"/>
      <c r="BPQ225" s="32"/>
      <c r="BPR225" s="32"/>
      <c r="BPS225" s="32"/>
      <c r="BPT225" s="32"/>
      <c r="BPU225" s="32"/>
      <c r="BPV225" s="32"/>
      <c r="BPW225" s="32"/>
      <c r="BPX225" s="32"/>
      <c r="BPY225" s="32"/>
      <c r="BPZ225" s="32"/>
      <c r="BQA225" s="32"/>
      <c r="BQB225" s="32"/>
      <c r="BQC225" s="32"/>
      <c r="BQD225" s="32"/>
      <c r="BQE225" s="32"/>
      <c r="BQF225" s="32"/>
      <c r="BQG225" s="32"/>
      <c r="BQH225" s="32"/>
      <c r="BQI225" s="32"/>
      <c r="BQJ225" s="32"/>
      <c r="BQK225" s="32"/>
      <c r="BQL225" s="32"/>
      <c r="BQM225" s="32"/>
      <c r="BQN225" s="32"/>
      <c r="BQO225" s="32"/>
      <c r="BQP225" s="32"/>
      <c r="BQQ225" s="32"/>
      <c r="BQR225" s="32"/>
      <c r="BQS225" s="32"/>
      <c r="BQT225" s="32"/>
      <c r="BQU225" s="32"/>
      <c r="BQV225" s="32"/>
      <c r="BQW225" s="32"/>
      <c r="BQX225" s="32"/>
      <c r="BQY225" s="32"/>
      <c r="BQZ225" s="32"/>
      <c r="BRA225" s="32"/>
      <c r="BRB225" s="32"/>
      <c r="BRC225" s="32"/>
      <c r="BRD225" s="32"/>
      <c r="BRE225" s="32"/>
      <c r="BRF225" s="32"/>
      <c r="BRG225" s="32"/>
      <c r="BRH225" s="32"/>
      <c r="BRI225" s="32"/>
      <c r="BRJ225" s="32"/>
      <c r="BRK225" s="32"/>
      <c r="BRL225" s="32"/>
      <c r="BRM225" s="32"/>
      <c r="BRN225" s="32"/>
      <c r="BRO225" s="32"/>
      <c r="BRP225" s="32"/>
      <c r="BRQ225" s="32"/>
      <c r="BRR225" s="32"/>
      <c r="BRS225" s="32"/>
      <c r="BRT225" s="32"/>
      <c r="BRU225" s="32"/>
      <c r="BRV225" s="32"/>
      <c r="BRW225" s="32"/>
      <c r="BRX225" s="32"/>
      <c r="BRY225" s="32"/>
      <c r="BRZ225" s="32"/>
      <c r="BSA225" s="32"/>
      <c r="BSB225" s="32"/>
    </row>
    <row r="226" spans="1:1848" s="32" customFormat="1" x14ac:dyDescent="0.2">
      <c r="A226" s="36" t="s">
        <v>13</v>
      </c>
      <c r="B226" s="30" t="s">
        <v>1</v>
      </c>
      <c r="C226" s="89">
        <v>94.1</v>
      </c>
      <c r="D226" s="89">
        <f>D225/C225*100</f>
        <v>101.01438477849733</v>
      </c>
      <c r="E226" s="89">
        <f>E225/D225*100</f>
        <v>202.7289231816635</v>
      </c>
      <c r="F226" s="89">
        <f t="shared" ref="F226" si="133">F225/E225*100</f>
        <v>109.99986007332157</v>
      </c>
      <c r="G226" s="89">
        <f>G225/F225*100</f>
        <v>119.6603593576085</v>
      </c>
      <c r="H226" s="89">
        <f>H225/G225*100</f>
        <v>118.11561848875283</v>
      </c>
      <c r="I226" s="89">
        <f>I225/G225*100</f>
        <v>118.11561848875283</v>
      </c>
      <c r="J226" s="89">
        <f>J225/H225*100</f>
        <v>110.69985329721266</v>
      </c>
      <c r="K226" s="89">
        <f>K225/I225*100</f>
        <v>110.69985329721266</v>
      </c>
      <c r="L226" s="89">
        <f>L225/J225*100</f>
        <v>105.98060936197891</v>
      </c>
      <c r="M226" s="89">
        <f>M225/K225*100</f>
        <v>105.98060936197891</v>
      </c>
      <c r="N226" s="35"/>
      <c r="O226" s="35"/>
    </row>
    <row r="227" spans="1:1848" s="32" customFormat="1" ht="57.75" customHeight="1" x14ac:dyDescent="0.2">
      <c r="A227" s="102" t="s">
        <v>40</v>
      </c>
      <c r="B227" s="30" t="s">
        <v>11</v>
      </c>
      <c r="C227" s="91">
        <f t="shared" ref="C227:M227" si="134">C229+C234</f>
        <v>180357.56</v>
      </c>
      <c r="D227" s="91">
        <f t="shared" si="134"/>
        <v>307407.15000000002</v>
      </c>
      <c r="E227" s="91">
        <f t="shared" si="134"/>
        <v>322627.59999999998</v>
      </c>
      <c r="F227" s="91">
        <f t="shared" si="134"/>
        <v>367478.5</v>
      </c>
      <c r="G227" s="91">
        <f t="shared" si="134"/>
        <v>443942</v>
      </c>
      <c r="H227" s="91">
        <f t="shared" si="134"/>
        <v>503125.7</v>
      </c>
      <c r="I227" s="91">
        <f t="shared" si="134"/>
        <v>504335.7</v>
      </c>
      <c r="J227" s="91">
        <f t="shared" si="134"/>
        <v>545753.69999999995</v>
      </c>
      <c r="K227" s="91">
        <f t="shared" si="134"/>
        <v>548263.69999999995</v>
      </c>
      <c r="L227" s="91">
        <f t="shared" si="134"/>
        <v>571254.19999999995</v>
      </c>
      <c r="M227" s="91">
        <f t="shared" si="134"/>
        <v>574499.30000000005</v>
      </c>
      <c r="N227" s="31"/>
      <c r="O227" s="31"/>
    </row>
    <row r="228" spans="1:1848" s="32" customFormat="1" x14ac:dyDescent="0.2">
      <c r="A228" s="29" t="s">
        <v>13</v>
      </c>
      <c r="B228" s="30" t="s">
        <v>1</v>
      </c>
      <c r="C228" s="89">
        <v>96.3</v>
      </c>
      <c r="D228" s="89">
        <f>D227/C227*100</f>
        <v>170.44317410370823</v>
      </c>
      <c r="E228" s="89">
        <f>E227/D227*100</f>
        <v>104.95123486880509</v>
      </c>
      <c r="F228" s="89">
        <f t="shared" ref="F228" si="135">F227/E227*100</f>
        <v>113.90175546047519</v>
      </c>
      <c r="G228" s="89">
        <f>G227/F227*100</f>
        <v>120.80761187389196</v>
      </c>
      <c r="H228" s="89">
        <f>H227/G227*100</f>
        <v>113.3314036518284</v>
      </c>
      <c r="I228" s="89">
        <f>I227/G227*100</f>
        <v>113.60396177879093</v>
      </c>
      <c r="J228" s="89">
        <f>J227/H227*100</f>
        <v>108.47263417472016</v>
      </c>
      <c r="K228" s="89">
        <f>K227/I227*100</f>
        <v>108.71007148611528</v>
      </c>
      <c r="L228" s="89">
        <f>L227/J227*100</f>
        <v>104.67252901812667</v>
      </c>
      <c r="M228" s="89">
        <f>M227/K227*100</f>
        <v>104.78521558148024</v>
      </c>
      <c r="N228" s="31"/>
      <c r="O228" s="31"/>
    </row>
    <row r="229" spans="1:1848" s="84" customFormat="1" ht="38.25" x14ac:dyDescent="0.2">
      <c r="A229" s="29" t="s">
        <v>53</v>
      </c>
      <c r="B229" s="30" t="s">
        <v>11</v>
      </c>
      <c r="C229" s="91">
        <f>SUM(C232:C233)</f>
        <v>143343.56</v>
      </c>
      <c r="D229" s="91">
        <f>SUM(D232:D233)</f>
        <v>269553.05000000005</v>
      </c>
      <c r="E229" s="91">
        <f t="shared" ref="E229:F229" si="136">SUM(E231:E232)</f>
        <v>280929.59999999998</v>
      </c>
      <c r="F229" s="91">
        <f t="shared" si="136"/>
        <v>331694.09999999998</v>
      </c>
      <c r="G229" s="91">
        <f>SUM(G231:G232)</f>
        <v>401718.4</v>
      </c>
      <c r="H229" s="91">
        <f t="shared" ref="H229:M229" si="137">SUM(H231:H232)</f>
        <v>455048.5</v>
      </c>
      <c r="I229" s="91">
        <f t="shared" si="137"/>
        <v>456158.5</v>
      </c>
      <c r="J229" s="91">
        <f t="shared" si="137"/>
        <v>494035.19999999995</v>
      </c>
      <c r="K229" s="91">
        <f t="shared" si="137"/>
        <v>496365.19999999995</v>
      </c>
      <c r="L229" s="91">
        <f t="shared" si="137"/>
        <v>517253.7</v>
      </c>
      <c r="M229" s="91">
        <f t="shared" si="137"/>
        <v>520219.8</v>
      </c>
      <c r="N229" s="41"/>
      <c r="O229" s="41"/>
      <c r="P229" s="41"/>
      <c r="Q229" s="41"/>
      <c r="R229" s="41"/>
      <c r="S229" s="41"/>
      <c r="T229" s="41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  <c r="BV229" s="32"/>
      <c r="BW229" s="32"/>
      <c r="BX229" s="32"/>
      <c r="BY229" s="32"/>
      <c r="BZ229" s="32"/>
      <c r="CA229" s="32"/>
      <c r="CB229" s="32"/>
      <c r="CC229" s="32"/>
      <c r="CD229" s="32"/>
      <c r="CE229" s="32"/>
      <c r="CF229" s="32"/>
      <c r="CG229" s="32"/>
      <c r="CH229" s="32"/>
      <c r="CI229" s="32"/>
      <c r="CJ229" s="32"/>
      <c r="CK229" s="32"/>
      <c r="CL229" s="32"/>
      <c r="CM229" s="32"/>
      <c r="CN229" s="32"/>
      <c r="CO229" s="32"/>
      <c r="CP229" s="32"/>
      <c r="CQ229" s="32"/>
      <c r="CR229" s="32"/>
      <c r="CS229" s="32"/>
      <c r="CT229" s="32"/>
      <c r="CU229" s="32"/>
      <c r="CV229" s="32"/>
      <c r="CW229" s="32"/>
      <c r="CX229" s="32"/>
      <c r="CY229" s="32"/>
      <c r="CZ229" s="32"/>
      <c r="DA229" s="32"/>
      <c r="DB229" s="32"/>
      <c r="DC229" s="32"/>
      <c r="DD229" s="32"/>
      <c r="DE229" s="32"/>
      <c r="DF229" s="32"/>
      <c r="DG229" s="32"/>
      <c r="DH229" s="32"/>
      <c r="DI229" s="32"/>
      <c r="DJ229" s="32"/>
      <c r="DK229" s="32"/>
      <c r="DL229" s="32"/>
      <c r="DM229" s="32"/>
      <c r="DN229" s="32"/>
      <c r="DO229" s="32"/>
      <c r="DP229" s="32"/>
      <c r="DQ229" s="32"/>
      <c r="DR229" s="32"/>
      <c r="DS229" s="32"/>
      <c r="DT229" s="32"/>
      <c r="DU229" s="32"/>
      <c r="DV229" s="32"/>
      <c r="DW229" s="32"/>
      <c r="DX229" s="32"/>
      <c r="DY229" s="32"/>
      <c r="DZ229" s="32"/>
      <c r="EA229" s="32"/>
      <c r="EB229" s="32"/>
      <c r="EC229" s="32"/>
      <c r="ED229" s="32"/>
      <c r="EE229" s="32"/>
      <c r="EF229" s="32"/>
      <c r="EG229" s="32"/>
      <c r="EH229" s="32"/>
      <c r="EI229" s="32"/>
      <c r="EJ229" s="32"/>
      <c r="EK229" s="32"/>
      <c r="EL229" s="32"/>
      <c r="EM229" s="32"/>
      <c r="EN229" s="32"/>
      <c r="EO229" s="32"/>
      <c r="EP229" s="32"/>
      <c r="EQ229" s="32"/>
      <c r="ER229" s="32"/>
      <c r="ES229" s="32"/>
      <c r="ET229" s="32"/>
      <c r="EU229" s="32"/>
      <c r="EV229" s="32"/>
      <c r="EW229" s="32"/>
      <c r="EX229" s="32"/>
      <c r="EY229" s="32"/>
      <c r="EZ229" s="32"/>
      <c r="FA229" s="32"/>
      <c r="FB229" s="32"/>
      <c r="FC229" s="32"/>
      <c r="FD229" s="32"/>
      <c r="FE229" s="32"/>
      <c r="FF229" s="32"/>
      <c r="FG229" s="32"/>
      <c r="FH229" s="32"/>
      <c r="FI229" s="32"/>
      <c r="FJ229" s="32"/>
      <c r="FK229" s="32"/>
      <c r="FL229" s="32"/>
      <c r="FM229" s="32"/>
      <c r="FN229" s="32"/>
      <c r="FO229" s="32"/>
      <c r="FP229" s="32"/>
      <c r="FQ229" s="32"/>
      <c r="FR229" s="32"/>
      <c r="FS229" s="32"/>
      <c r="FT229" s="32"/>
      <c r="FU229" s="32"/>
      <c r="FV229" s="32"/>
      <c r="FW229" s="32"/>
      <c r="FX229" s="32"/>
      <c r="FY229" s="32"/>
      <c r="FZ229" s="32"/>
      <c r="GA229" s="32"/>
      <c r="GB229" s="32"/>
      <c r="GC229" s="32"/>
      <c r="GD229" s="32"/>
      <c r="GE229" s="32"/>
      <c r="GF229" s="32"/>
      <c r="GG229" s="32"/>
      <c r="GH229" s="32"/>
      <c r="GI229" s="32"/>
      <c r="GJ229" s="32"/>
      <c r="GK229" s="32"/>
      <c r="GL229" s="32"/>
      <c r="GM229" s="32"/>
      <c r="GN229" s="32"/>
      <c r="GO229" s="32"/>
      <c r="GP229" s="32"/>
      <c r="GQ229" s="32"/>
      <c r="GR229" s="32"/>
      <c r="GS229" s="32"/>
      <c r="GT229" s="32"/>
      <c r="GU229" s="32"/>
      <c r="GV229" s="32"/>
      <c r="GW229" s="32"/>
      <c r="GX229" s="32"/>
      <c r="GY229" s="32"/>
      <c r="GZ229" s="32"/>
      <c r="HA229" s="32"/>
      <c r="HB229" s="32"/>
      <c r="HC229" s="32"/>
      <c r="HD229" s="32"/>
      <c r="HE229" s="32"/>
      <c r="HF229" s="32"/>
      <c r="HG229" s="32"/>
      <c r="HH229" s="32"/>
      <c r="HI229" s="32"/>
      <c r="HJ229" s="32"/>
      <c r="HK229" s="32"/>
      <c r="HL229" s="32"/>
      <c r="HM229" s="32"/>
      <c r="HN229" s="32"/>
      <c r="HO229" s="32"/>
      <c r="HP229" s="32"/>
      <c r="HQ229" s="32"/>
      <c r="HR229" s="32"/>
      <c r="HS229" s="32"/>
      <c r="HT229" s="32"/>
      <c r="HU229" s="32"/>
      <c r="HV229" s="32"/>
      <c r="HW229" s="32"/>
      <c r="HX229" s="32"/>
      <c r="HY229" s="32"/>
      <c r="HZ229" s="32"/>
      <c r="IA229" s="32"/>
      <c r="IB229" s="32"/>
      <c r="IC229" s="32"/>
      <c r="ID229" s="32"/>
      <c r="IE229" s="32"/>
      <c r="IF229" s="32"/>
      <c r="IG229" s="32"/>
      <c r="IH229" s="32"/>
      <c r="II229" s="32"/>
      <c r="IJ229" s="32"/>
      <c r="IK229" s="32"/>
      <c r="IL229" s="32"/>
      <c r="IM229" s="32"/>
      <c r="IN229" s="32"/>
      <c r="IO229" s="32"/>
      <c r="IP229" s="32"/>
      <c r="IQ229" s="32"/>
      <c r="IR229" s="32"/>
      <c r="IS229" s="32"/>
      <c r="IT229" s="32"/>
      <c r="IU229" s="32"/>
      <c r="IV229" s="32"/>
      <c r="IW229" s="32"/>
      <c r="IX229" s="32"/>
      <c r="IY229" s="32"/>
      <c r="IZ229" s="32"/>
      <c r="JA229" s="32"/>
      <c r="JB229" s="32"/>
      <c r="JC229" s="32"/>
      <c r="JD229" s="32"/>
      <c r="JE229" s="32"/>
      <c r="JF229" s="32"/>
      <c r="JG229" s="32"/>
      <c r="JH229" s="32"/>
      <c r="JI229" s="32"/>
      <c r="JJ229" s="32"/>
      <c r="JK229" s="32"/>
      <c r="JL229" s="32"/>
      <c r="JM229" s="32"/>
      <c r="JN229" s="32"/>
      <c r="JO229" s="32"/>
      <c r="JP229" s="32"/>
      <c r="JQ229" s="32"/>
      <c r="JR229" s="32"/>
      <c r="JS229" s="32"/>
      <c r="JT229" s="32"/>
      <c r="JU229" s="32"/>
      <c r="JV229" s="32"/>
      <c r="JW229" s="32"/>
      <c r="JX229" s="32"/>
      <c r="JY229" s="32"/>
      <c r="JZ229" s="32"/>
      <c r="KA229" s="32"/>
      <c r="KB229" s="32"/>
      <c r="KC229" s="32"/>
      <c r="KD229" s="32"/>
      <c r="KE229" s="32"/>
      <c r="KF229" s="32"/>
      <c r="KG229" s="32"/>
      <c r="KH229" s="32"/>
      <c r="KI229" s="32"/>
      <c r="KJ229" s="32"/>
      <c r="KK229" s="32"/>
      <c r="KL229" s="32"/>
      <c r="KM229" s="32"/>
      <c r="KN229" s="32"/>
      <c r="KO229" s="32"/>
      <c r="KP229" s="32"/>
      <c r="KQ229" s="32"/>
      <c r="KR229" s="32"/>
      <c r="KS229" s="32"/>
      <c r="KT229" s="32"/>
      <c r="KU229" s="32"/>
      <c r="KV229" s="32"/>
      <c r="KW229" s="32"/>
      <c r="KX229" s="32"/>
      <c r="KY229" s="32"/>
      <c r="KZ229" s="32"/>
      <c r="LA229" s="32"/>
      <c r="LB229" s="32"/>
      <c r="LC229" s="32"/>
      <c r="LD229" s="32"/>
      <c r="LE229" s="32"/>
      <c r="LF229" s="32"/>
      <c r="LG229" s="32"/>
      <c r="LH229" s="32"/>
      <c r="LI229" s="32"/>
      <c r="LJ229" s="32"/>
      <c r="LK229" s="32"/>
      <c r="LL229" s="32"/>
      <c r="LM229" s="32"/>
      <c r="LN229" s="32"/>
      <c r="LO229" s="32"/>
      <c r="LP229" s="32"/>
      <c r="LQ229" s="32"/>
      <c r="LR229" s="32"/>
      <c r="LS229" s="32"/>
      <c r="LT229" s="32"/>
      <c r="LU229" s="32"/>
      <c r="LV229" s="32"/>
      <c r="LW229" s="32"/>
      <c r="LX229" s="32"/>
      <c r="LY229" s="32"/>
      <c r="LZ229" s="32"/>
      <c r="MA229" s="32"/>
      <c r="MB229" s="32"/>
      <c r="MC229" s="32"/>
      <c r="MD229" s="32"/>
      <c r="ME229" s="32"/>
      <c r="MF229" s="32"/>
      <c r="MG229" s="32"/>
      <c r="MH229" s="32"/>
      <c r="MI229" s="32"/>
      <c r="MJ229" s="32"/>
      <c r="MK229" s="32"/>
      <c r="ML229" s="32"/>
      <c r="MM229" s="32"/>
      <c r="MN229" s="32"/>
      <c r="MO229" s="32"/>
      <c r="MP229" s="32"/>
      <c r="MQ229" s="32"/>
      <c r="MR229" s="32"/>
      <c r="MS229" s="32"/>
      <c r="MT229" s="32"/>
      <c r="MU229" s="32"/>
      <c r="MV229" s="32"/>
      <c r="MW229" s="32"/>
      <c r="MX229" s="32"/>
      <c r="MY229" s="32"/>
      <c r="MZ229" s="32"/>
      <c r="NA229" s="32"/>
      <c r="NB229" s="32"/>
      <c r="NC229" s="32"/>
      <c r="ND229" s="32"/>
      <c r="NE229" s="32"/>
      <c r="NF229" s="32"/>
      <c r="NG229" s="32"/>
      <c r="NH229" s="32"/>
      <c r="NI229" s="32"/>
      <c r="NJ229" s="32"/>
      <c r="NK229" s="32"/>
      <c r="NL229" s="32"/>
      <c r="NM229" s="32"/>
      <c r="NN229" s="32"/>
      <c r="NO229" s="32"/>
      <c r="NP229" s="32"/>
      <c r="NQ229" s="32"/>
      <c r="NR229" s="32"/>
      <c r="NS229" s="32"/>
      <c r="NT229" s="32"/>
      <c r="NU229" s="32"/>
      <c r="NV229" s="32"/>
      <c r="NW229" s="32"/>
      <c r="NX229" s="32"/>
      <c r="NY229" s="32"/>
      <c r="NZ229" s="32"/>
      <c r="OA229" s="32"/>
      <c r="OB229" s="32"/>
      <c r="OC229" s="32"/>
      <c r="OD229" s="32"/>
      <c r="OE229" s="32"/>
      <c r="OF229" s="32"/>
      <c r="OG229" s="32"/>
      <c r="OH229" s="32"/>
      <c r="OI229" s="32"/>
      <c r="OJ229" s="32"/>
      <c r="OK229" s="32"/>
      <c r="OL229" s="32"/>
      <c r="OM229" s="32"/>
      <c r="ON229" s="32"/>
      <c r="OO229" s="32"/>
      <c r="OP229" s="32"/>
      <c r="OQ229" s="32"/>
      <c r="OR229" s="32"/>
      <c r="OS229" s="32"/>
      <c r="OT229" s="32"/>
      <c r="OU229" s="32"/>
      <c r="OV229" s="32"/>
      <c r="OW229" s="32"/>
      <c r="OX229" s="32"/>
      <c r="OY229" s="32"/>
      <c r="OZ229" s="32"/>
      <c r="PA229" s="32"/>
      <c r="PB229" s="32"/>
      <c r="PC229" s="32"/>
      <c r="PD229" s="32"/>
      <c r="PE229" s="32"/>
      <c r="PF229" s="32"/>
      <c r="PG229" s="32"/>
      <c r="PH229" s="32"/>
      <c r="PI229" s="32"/>
      <c r="PJ229" s="32"/>
      <c r="PK229" s="32"/>
      <c r="PL229" s="32"/>
      <c r="PM229" s="32"/>
      <c r="PN229" s="32"/>
      <c r="PO229" s="32"/>
      <c r="PP229" s="32"/>
      <c r="PQ229" s="32"/>
      <c r="PR229" s="32"/>
      <c r="PS229" s="32"/>
      <c r="PT229" s="32"/>
      <c r="PU229" s="32"/>
      <c r="PV229" s="32"/>
      <c r="PW229" s="32"/>
      <c r="PX229" s="32"/>
      <c r="PY229" s="32"/>
      <c r="PZ229" s="32"/>
      <c r="QA229" s="32"/>
      <c r="QB229" s="32"/>
      <c r="QC229" s="32"/>
      <c r="QD229" s="32"/>
      <c r="QE229" s="32"/>
      <c r="QF229" s="32"/>
      <c r="QG229" s="32"/>
      <c r="QH229" s="32"/>
      <c r="QI229" s="32"/>
      <c r="QJ229" s="32"/>
      <c r="QK229" s="32"/>
      <c r="QL229" s="32"/>
      <c r="QM229" s="32"/>
      <c r="QN229" s="32"/>
      <c r="QO229" s="32"/>
      <c r="QP229" s="32"/>
      <c r="QQ229" s="32"/>
      <c r="QR229" s="32"/>
      <c r="QS229" s="32"/>
      <c r="QT229" s="32"/>
      <c r="QU229" s="32"/>
      <c r="QV229" s="32"/>
      <c r="QW229" s="32"/>
      <c r="QX229" s="32"/>
      <c r="QY229" s="32"/>
      <c r="QZ229" s="32"/>
      <c r="RA229" s="32"/>
      <c r="RB229" s="32"/>
      <c r="RC229" s="32"/>
      <c r="RD229" s="32"/>
      <c r="RE229" s="32"/>
      <c r="RF229" s="32"/>
      <c r="RG229" s="32"/>
      <c r="RH229" s="32"/>
      <c r="RI229" s="32"/>
      <c r="RJ229" s="32"/>
      <c r="RK229" s="32"/>
      <c r="RL229" s="32"/>
      <c r="RM229" s="32"/>
      <c r="RN229" s="32"/>
      <c r="RO229" s="32"/>
      <c r="RP229" s="32"/>
      <c r="RQ229" s="32"/>
      <c r="RR229" s="32"/>
      <c r="RS229" s="32"/>
      <c r="RT229" s="32"/>
      <c r="RU229" s="32"/>
      <c r="RV229" s="32"/>
      <c r="RW229" s="32"/>
      <c r="RX229" s="32"/>
      <c r="RY229" s="32"/>
      <c r="RZ229" s="32"/>
      <c r="SA229" s="32"/>
      <c r="SB229" s="32"/>
      <c r="SC229" s="32"/>
      <c r="SD229" s="32"/>
      <c r="SE229" s="32"/>
      <c r="SF229" s="32"/>
      <c r="SG229" s="32"/>
      <c r="SH229" s="32"/>
      <c r="SI229" s="32"/>
      <c r="SJ229" s="32"/>
      <c r="SK229" s="32"/>
      <c r="SL229" s="32"/>
      <c r="SM229" s="32"/>
      <c r="SN229" s="32"/>
      <c r="SO229" s="32"/>
      <c r="SP229" s="32"/>
      <c r="SQ229" s="32"/>
      <c r="SR229" s="32"/>
      <c r="SS229" s="32"/>
      <c r="ST229" s="32"/>
      <c r="SU229" s="32"/>
      <c r="SV229" s="32"/>
      <c r="SW229" s="32"/>
      <c r="SX229" s="32"/>
      <c r="SY229" s="32"/>
      <c r="SZ229" s="32"/>
      <c r="TA229" s="32"/>
      <c r="TB229" s="32"/>
      <c r="TC229" s="32"/>
      <c r="TD229" s="32"/>
      <c r="TE229" s="32"/>
      <c r="TF229" s="32"/>
      <c r="TG229" s="32"/>
      <c r="TH229" s="32"/>
      <c r="TI229" s="32"/>
      <c r="TJ229" s="32"/>
      <c r="TK229" s="32"/>
      <c r="TL229" s="32"/>
      <c r="TM229" s="32"/>
      <c r="TN229" s="32"/>
      <c r="TO229" s="32"/>
      <c r="TP229" s="32"/>
      <c r="TQ229" s="32"/>
      <c r="TR229" s="32"/>
      <c r="TS229" s="32"/>
      <c r="TT229" s="32"/>
      <c r="TU229" s="32"/>
      <c r="TV229" s="32"/>
      <c r="TW229" s="32"/>
      <c r="TX229" s="32"/>
      <c r="TY229" s="32"/>
      <c r="TZ229" s="32"/>
      <c r="UA229" s="32"/>
      <c r="UB229" s="32"/>
      <c r="UC229" s="32"/>
      <c r="UD229" s="32"/>
      <c r="UE229" s="32"/>
      <c r="UF229" s="32"/>
      <c r="UG229" s="32"/>
      <c r="UH229" s="32"/>
      <c r="UI229" s="32"/>
      <c r="UJ229" s="32"/>
      <c r="UK229" s="32"/>
      <c r="UL229" s="32"/>
      <c r="UM229" s="32"/>
      <c r="UN229" s="32"/>
      <c r="UO229" s="32"/>
      <c r="UP229" s="32"/>
      <c r="UQ229" s="32"/>
      <c r="UR229" s="32"/>
      <c r="US229" s="32"/>
      <c r="UT229" s="32"/>
      <c r="UU229" s="32"/>
      <c r="UV229" s="32"/>
      <c r="UW229" s="32"/>
      <c r="UX229" s="32"/>
      <c r="UY229" s="32"/>
      <c r="UZ229" s="32"/>
      <c r="VA229" s="32"/>
      <c r="VB229" s="32"/>
      <c r="VC229" s="32"/>
      <c r="VD229" s="32"/>
      <c r="VE229" s="32"/>
      <c r="VF229" s="32"/>
      <c r="VG229" s="32"/>
      <c r="VH229" s="32"/>
      <c r="VI229" s="32"/>
      <c r="VJ229" s="32"/>
      <c r="VK229" s="32"/>
      <c r="VL229" s="32"/>
      <c r="VM229" s="32"/>
      <c r="VN229" s="32"/>
      <c r="VO229" s="32"/>
      <c r="VP229" s="32"/>
      <c r="VQ229" s="32"/>
      <c r="VR229" s="32"/>
      <c r="VS229" s="32"/>
      <c r="VT229" s="32"/>
      <c r="VU229" s="32"/>
      <c r="VV229" s="32"/>
      <c r="VW229" s="32"/>
      <c r="VX229" s="32"/>
      <c r="VY229" s="32"/>
      <c r="VZ229" s="32"/>
      <c r="WA229" s="32"/>
      <c r="WB229" s="32"/>
      <c r="WC229" s="32"/>
      <c r="WD229" s="32"/>
      <c r="WE229" s="32"/>
      <c r="WF229" s="32"/>
      <c r="WG229" s="32"/>
      <c r="WH229" s="32"/>
      <c r="WI229" s="32"/>
      <c r="WJ229" s="32"/>
      <c r="WK229" s="32"/>
      <c r="WL229" s="32"/>
      <c r="WM229" s="32"/>
      <c r="WN229" s="32"/>
      <c r="WO229" s="32"/>
      <c r="WP229" s="32"/>
      <c r="WQ229" s="32"/>
      <c r="WR229" s="32"/>
      <c r="WS229" s="32"/>
      <c r="WT229" s="32"/>
      <c r="WU229" s="32"/>
      <c r="WV229" s="32"/>
      <c r="WW229" s="32"/>
      <c r="WX229" s="32"/>
      <c r="WY229" s="32"/>
      <c r="WZ229" s="32"/>
      <c r="XA229" s="32"/>
      <c r="XB229" s="32"/>
      <c r="XC229" s="32"/>
      <c r="XD229" s="32"/>
      <c r="XE229" s="32"/>
      <c r="XF229" s="32"/>
      <c r="XG229" s="32"/>
      <c r="XH229" s="32"/>
      <c r="XI229" s="32"/>
      <c r="XJ229" s="32"/>
      <c r="XK229" s="32"/>
      <c r="XL229" s="32"/>
      <c r="XM229" s="32"/>
      <c r="XN229" s="32"/>
      <c r="XO229" s="32"/>
      <c r="XP229" s="32"/>
      <c r="XQ229" s="32"/>
      <c r="XR229" s="32"/>
      <c r="XS229" s="32"/>
      <c r="XT229" s="32"/>
      <c r="XU229" s="32"/>
      <c r="XV229" s="32"/>
      <c r="XW229" s="32"/>
      <c r="XX229" s="32"/>
      <c r="XY229" s="32"/>
      <c r="XZ229" s="32"/>
      <c r="YA229" s="32"/>
      <c r="YB229" s="32"/>
      <c r="YC229" s="32"/>
      <c r="YD229" s="32"/>
      <c r="YE229" s="32"/>
      <c r="YF229" s="32"/>
      <c r="YG229" s="32"/>
      <c r="YH229" s="32"/>
      <c r="YI229" s="32"/>
      <c r="YJ229" s="32"/>
      <c r="YK229" s="32"/>
      <c r="YL229" s="32"/>
      <c r="YM229" s="32"/>
      <c r="YN229" s="32"/>
      <c r="YO229" s="32"/>
      <c r="YP229" s="32"/>
      <c r="YQ229" s="32"/>
      <c r="YR229" s="32"/>
      <c r="YS229" s="32"/>
      <c r="YT229" s="32"/>
      <c r="YU229" s="32"/>
      <c r="YV229" s="32"/>
      <c r="YW229" s="32"/>
      <c r="YX229" s="32"/>
      <c r="YY229" s="32"/>
      <c r="YZ229" s="32"/>
      <c r="ZA229" s="32"/>
      <c r="ZB229" s="32"/>
      <c r="ZC229" s="32"/>
      <c r="ZD229" s="32"/>
      <c r="ZE229" s="32"/>
      <c r="ZF229" s="32"/>
      <c r="ZG229" s="32"/>
      <c r="ZH229" s="32"/>
      <c r="ZI229" s="32"/>
      <c r="ZJ229" s="32"/>
      <c r="ZK229" s="32"/>
      <c r="ZL229" s="32"/>
      <c r="ZM229" s="32"/>
      <c r="ZN229" s="32"/>
      <c r="ZO229" s="32"/>
      <c r="ZP229" s="32"/>
      <c r="ZQ229" s="32"/>
      <c r="ZR229" s="32"/>
      <c r="ZS229" s="32"/>
      <c r="ZT229" s="32"/>
      <c r="ZU229" s="32"/>
      <c r="ZV229" s="32"/>
      <c r="ZW229" s="32"/>
      <c r="ZX229" s="32"/>
      <c r="ZY229" s="32"/>
      <c r="ZZ229" s="32"/>
      <c r="AAA229" s="32"/>
      <c r="AAB229" s="32"/>
      <c r="AAC229" s="32"/>
      <c r="AAD229" s="32"/>
      <c r="AAE229" s="32"/>
      <c r="AAF229" s="32"/>
      <c r="AAG229" s="32"/>
      <c r="AAH229" s="32"/>
      <c r="AAI229" s="32"/>
      <c r="AAJ229" s="32"/>
      <c r="AAK229" s="32"/>
      <c r="AAL229" s="32"/>
      <c r="AAM229" s="32"/>
      <c r="AAN229" s="32"/>
      <c r="AAO229" s="32"/>
      <c r="AAP229" s="32"/>
      <c r="AAQ229" s="32"/>
      <c r="AAR229" s="32"/>
      <c r="AAS229" s="32"/>
      <c r="AAT229" s="32"/>
      <c r="AAU229" s="32"/>
      <c r="AAV229" s="32"/>
      <c r="AAW229" s="32"/>
      <c r="AAX229" s="32"/>
      <c r="AAY229" s="32"/>
      <c r="AAZ229" s="32"/>
      <c r="ABA229" s="32"/>
      <c r="ABB229" s="32"/>
      <c r="ABC229" s="32"/>
      <c r="ABD229" s="32"/>
      <c r="ABE229" s="32"/>
      <c r="ABF229" s="32"/>
      <c r="ABG229" s="32"/>
      <c r="ABH229" s="32"/>
      <c r="ABI229" s="32"/>
      <c r="ABJ229" s="32"/>
      <c r="ABK229" s="32"/>
      <c r="ABL229" s="32"/>
      <c r="ABM229" s="32"/>
      <c r="ABN229" s="32"/>
      <c r="ABO229" s="32"/>
      <c r="ABP229" s="32"/>
      <c r="ABQ229" s="32"/>
      <c r="ABR229" s="32"/>
      <c r="ABS229" s="32"/>
      <c r="ABT229" s="32"/>
      <c r="ABU229" s="32"/>
      <c r="ABV229" s="32"/>
      <c r="ABW229" s="32"/>
      <c r="ABX229" s="32"/>
      <c r="ABY229" s="32"/>
      <c r="ABZ229" s="32"/>
      <c r="ACA229" s="32"/>
      <c r="ACB229" s="32"/>
      <c r="ACC229" s="32"/>
      <c r="ACD229" s="32"/>
      <c r="ACE229" s="32"/>
      <c r="ACF229" s="32"/>
      <c r="ACG229" s="32"/>
      <c r="ACH229" s="32"/>
      <c r="ACI229" s="32"/>
      <c r="ACJ229" s="32"/>
      <c r="ACK229" s="32"/>
      <c r="ACL229" s="32"/>
      <c r="ACM229" s="32"/>
      <c r="ACN229" s="32"/>
      <c r="ACO229" s="32"/>
      <c r="ACP229" s="32"/>
      <c r="ACQ229" s="32"/>
      <c r="ACR229" s="32"/>
      <c r="ACS229" s="32"/>
      <c r="ACT229" s="32"/>
      <c r="ACU229" s="32"/>
      <c r="ACV229" s="32"/>
      <c r="ACW229" s="32"/>
      <c r="ACX229" s="32"/>
      <c r="ACY229" s="32"/>
      <c r="ACZ229" s="32"/>
      <c r="ADA229" s="32"/>
      <c r="ADB229" s="32"/>
      <c r="ADC229" s="32"/>
      <c r="ADD229" s="32"/>
      <c r="ADE229" s="32"/>
      <c r="ADF229" s="32"/>
      <c r="ADG229" s="32"/>
      <c r="ADH229" s="32"/>
      <c r="ADI229" s="32"/>
      <c r="ADJ229" s="32"/>
      <c r="ADK229" s="32"/>
      <c r="ADL229" s="32"/>
      <c r="ADM229" s="32"/>
      <c r="ADN229" s="32"/>
      <c r="ADO229" s="32"/>
      <c r="ADP229" s="32"/>
      <c r="ADQ229" s="32"/>
      <c r="ADR229" s="32"/>
      <c r="ADS229" s="32"/>
      <c r="ADT229" s="32"/>
      <c r="ADU229" s="32"/>
      <c r="ADV229" s="32"/>
      <c r="ADW229" s="32"/>
      <c r="ADX229" s="32"/>
      <c r="ADY229" s="32"/>
      <c r="ADZ229" s="32"/>
      <c r="AEA229" s="32"/>
      <c r="AEB229" s="32"/>
      <c r="AEC229" s="32"/>
      <c r="AED229" s="32"/>
      <c r="AEE229" s="32"/>
      <c r="AEF229" s="32"/>
      <c r="AEG229" s="32"/>
      <c r="AEH229" s="32"/>
      <c r="AEI229" s="32"/>
      <c r="AEJ229" s="32"/>
      <c r="AEK229" s="32"/>
      <c r="AEL229" s="32"/>
      <c r="AEM229" s="32"/>
      <c r="AEN229" s="32"/>
      <c r="AEO229" s="32"/>
      <c r="AEP229" s="32"/>
      <c r="AEQ229" s="32"/>
      <c r="AER229" s="32"/>
      <c r="AES229" s="32"/>
      <c r="AET229" s="32"/>
      <c r="AEU229" s="32"/>
      <c r="AEV229" s="32"/>
      <c r="AEW229" s="32"/>
      <c r="AEX229" s="32"/>
      <c r="AEY229" s="32"/>
      <c r="AEZ229" s="32"/>
      <c r="AFA229" s="32"/>
      <c r="AFB229" s="32"/>
      <c r="AFC229" s="32"/>
      <c r="AFD229" s="32"/>
      <c r="AFE229" s="32"/>
      <c r="AFF229" s="32"/>
      <c r="AFG229" s="32"/>
      <c r="AFH229" s="32"/>
      <c r="AFI229" s="32"/>
      <c r="AFJ229" s="32"/>
      <c r="AFK229" s="32"/>
      <c r="AFL229" s="32"/>
      <c r="AFM229" s="32"/>
      <c r="AFN229" s="32"/>
      <c r="AFO229" s="32"/>
      <c r="AFP229" s="32"/>
      <c r="AFQ229" s="32"/>
      <c r="AFR229" s="32"/>
      <c r="AFS229" s="32"/>
      <c r="AFT229" s="32"/>
      <c r="AFU229" s="32"/>
      <c r="AFV229" s="32"/>
      <c r="AFW229" s="32"/>
      <c r="AFX229" s="32"/>
      <c r="AFY229" s="32"/>
      <c r="AFZ229" s="32"/>
      <c r="AGA229" s="32"/>
      <c r="AGB229" s="32"/>
      <c r="AGC229" s="32"/>
      <c r="AGD229" s="32"/>
      <c r="AGE229" s="32"/>
      <c r="AGF229" s="32"/>
      <c r="AGG229" s="32"/>
      <c r="AGH229" s="32"/>
      <c r="AGI229" s="32"/>
      <c r="AGJ229" s="32"/>
      <c r="AGK229" s="32"/>
      <c r="AGL229" s="32"/>
      <c r="AGM229" s="32"/>
      <c r="AGN229" s="32"/>
      <c r="AGO229" s="32"/>
      <c r="AGP229" s="32"/>
      <c r="AGQ229" s="32"/>
      <c r="AGR229" s="32"/>
      <c r="AGS229" s="32"/>
      <c r="AGT229" s="32"/>
      <c r="AGU229" s="32"/>
      <c r="AGV229" s="32"/>
      <c r="AGW229" s="32"/>
      <c r="AGX229" s="32"/>
      <c r="AGY229" s="32"/>
      <c r="AGZ229" s="32"/>
      <c r="AHA229" s="32"/>
      <c r="AHB229" s="32"/>
      <c r="AHC229" s="32"/>
      <c r="AHD229" s="32"/>
      <c r="AHE229" s="32"/>
      <c r="AHF229" s="32"/>
      <c r="AHG229" s="32"/>
      <c r="AHH229" s="32"/>
      <c r="AHI229" s="32"/>
      <c r="AHJ229" s="32"/>
      <c r="AHK229" s="32"/>
      <c r="AHL229" s="32"/>
      <c r="AHM229" s="32"/>
      <c r="AHN229" s="32"/>
      <c r="AHO229" s="32"/>
      <c r="AHP229" s="32"/>
      <c r="AHQ229" s="32"/>
      <c r="AHR229" s="32"/>
      <c r="AHS229" s="32"/>
      <c r="AHT229" s="32"/>
      <c r="AHU229" s="32"/>
      <c r="AHV229" s="32"/>
      <c r="AHW229" s="32"/>
      <c r="AHX229" s="32"/>
      <c r="AHY229" s="32"/>
      <c r="AHZ229" s="32"/>
      <c r="AIA229" s="32"/>
      <c r="AIB229" s="32"/>
      <c r="AIC229" s="32"/>
      <c r="AID229" s="32"/>
      <c r="AIE229" s="32"/>
      <c r="AIF229" s="32"/>
      <c r="AIG229" s="32"/>
      <c r="AIH229" s="32"/>
      <c r="AII229" s="32"/>
      <c r="AIJ229" s="32"/>
      <c r="AIK229" s="32"/>
      <c r="AIL229" s="32"/>
      <c r="AIM229" s="32"/>
      <c r="AIN229" s="32"/>
      <c r="AIO229" s="32"/>
      <c r="AIP229" s="32"/>
      <c r="AIQ229" s="32"/>
      <c r="AIR229" s="32"/>
      <c r="AIS229" s="32"/>
      <c r="AIT229" s="32"/>
      <c r="AIU229" s="32"/>
      <c r="AIV229" s="32"/>
      <c r="AIW229" s="32"/>
      <c r="AIX229" s="32"/>
      <c r="AIY229" s="32"/>
      <c r="AIZ229" s="32"/>
      <c r="AJA229" s="32"/>
      <c r="AJB229" s="32"/>
      <c r="AJC229" s="32"/>
      <c r="AJD229" s="32"/>
      <c r="AJE229" s="32"/>
      <c r="AJF229" s="32"/>
      <c r="AJG229" s="32"/>
      <c r="AJH229" s="32"/>
      <c r="AJI229" s="32"/>
      <c r="AJJ229" s="32"/>
      <c r="AJK229" s="32"/>
      <c r="AJL229" s="32"/>
      <c r="AJM229" s="32"/>
      <c r="AJN229" s="32"/>
      <c r="AJO229" s="32"/>
      <c r="AJP229" s="32"/>
      <c r="AJQ229" s="32"/>
      <c r="AJR229" s="32"/>
      <c r="AJS229" s="32"/>
      <c r="AJT229" s="32"/>
      <c r="AJU229" s="32"/>
      <c r="AJV229" s="32"/>
      <c r="AJW229" s="32"/>
      <c r="AJX229" s="32"/>
      <c r="AJY229" s="32"/>
      <c r="AJZ229" s="32"/>
      <c r="AKA229" s="32"/>
      <c r="AKB229" s="32"/>
      <c r="AKC229" s="32"/>
      <c r="AKD229" s="32"/>
      <c r="AKE229" s="32"/>
      <c r="AKF229" s="32"/>
      <c r="AKG229" s="32"/>
      <c r="AKH229" s="32"/>
      <c r="AKI229" s="32"/>
      <c r="AKJ229" s="32"/>
      <c r="AKK229" s="32"/>
      <c r="AKL229" s="32"/>
      <c r="AKM229" s="32"/>
      <c r="AKN229" s="32"/>
      <c r="AKO229" s="32"/>
      <c r="AKP229" s="32"/>
      <c r="AKQ229" s="32"/>
      <c r="AKR229" s="32"/>
      <c r="AKS229" s="32"/>
      <c r="AKT229" s="32"/>
      <c r="AKU229" s="32"/>
      <c r="AKV229" s="32"/>
      <c r="AKW229" s="32"/>
      <c r="AKX229" s="32"/>
      <c r="AKY229" s="32"/>
      <c r="AKZ229" s="32"/>
      <c r="ALA229" s="32"/>
      <c r="ALB229" s="32"/>
      <c r="ALC229" s="32"/>
      <c r="ALD229" s="32"/>
      <c r="ALE229" s="32"/>
      <c r="ALF229" s="32"/>
      <c r="ALG229" s="32"/>
      <c r="ALH229" s="32"/>
      <c r="ALI229" s="32"/>
      <c r="ALJ229" s="32"/>
      <c r="ALK229" s="32"/>
      <c r="ALL229" s="32"/>
      <c r="ALM229" s="32"/>
      <c r="ALN229" s="32"/>
      <c r="ALO229" s="32"/>
      <c r="ALP229" s="32"/>
      <c r="ALQ229" s="32"/>
      <c r="ALR229" s="32"/>
      <c r="ALS229" s="32"/>
      <c r="ALT229" s="32"/>
      <c r="ALU229" s="32"/>
      <c r="ALV229" s="32"/>
      <c r="ALW229" s="32"/>
      <c r="ALX229" s="32"/>
      <c r="ALY229" s="32"/>
      <c r="ALZ229" s="32"/>
      <c r="AMA229" s="32"/>
      <c r="AMB229" s="32"/>
      <c r="AMC229" s="32"/>
      <c r="AMD229" s="32"/>
      <c r="AME229" s="32"/>
      <c r="AMF229" s="32"/>
      <c r="AMG229" s="32"/>
      <c r="AMH229" s="32"/>
      <c r="AMI229" s="32"/>
      <c r="AMJ229" s="32"/>
      <c r="AMK229" s="32"/>
      <c r="AML229" s="32"/>
      <c r="AMM229" s="32"/>
      <c r="AMN229" s="32"/>
      <c r="AMO229" s="32"/>
      <c r="AMP229" s="32"/>
      <c r="AMQ229" s="32"/>
      <c r="AMR229" s="32"/>
      <c r="AMS229" s="32"/>
      <c r="AMT229" s="32"/>
      <c r="AMU229" s="32"/>
      <c r="AMV229" s="32"/>
      <c r="AMW229" s="32"/>
      <c r="AMX229" s="32"/>
      <c r="AMY229" s="32"/>
      <c r="AMZ229" s="32"/>
      <c r="ANA229" s="32"/>
      <c r="ANB229" s="32"/>
      <c r="ANC229" s="32"/>
      <c r="AND229" s="32"/>
      <c r="ANE229" s="32"/>
      <c r="ANF229" s="32"/>
      <c r="ANG229" s="32"/>
      <c r="ANH229" s="32"/>
      <c r="ANI229" s="32"/>
      <c r="ANJ229" s="32"/>
      <c r="ANK229" s="32"/>
      <c r="ANL229" s="32"/>
      <c r="ANM229" s="32"/>
      <c r="ANN229" s="32"/>
      <c r="ANO229" s="32"/>
      <c r="ANP229" s="32"/>
      <c r="ANQ229" s="32"/>
      <c r="ANR229" s="32"/>
      <c r="ANS229" s="32"/>
      <c r="ANT229" s="32"/>
      <c r="ANU229" s="32"/>
      <c r="ANV229" s="32"/>
      <c r="ANW229" s="32"/>
      <c r="ANX229" s="32"/>
      <c r="ANY229" s="32"/>
      <c r="ANZ229" s="32"/>
      <c r="AOA229" s="32"/>
      <c r="AOB229" s="32"/>
      <c r="AOC229" s="32"/>
      <c r="AOD229" s="32"/>
      <c r="AOE229" s="32"/>
      <c r="AOF229" s="32"/>
      <c r="AOG229" s="32"/>
      <c r="AOH229" s="32"/>
      <c r="AOI229" s="32"/>
      <c r="AOJ229" s="32"/>
      <c r="AOK229" s="32"/>
      <c r="AOL229" s="32"/>
      <c r="AOM229" s="32"/>
      <c r="AON229" s="32"/>
      <c r="AOO229" s="32"/>
      <c r="AOP229" s="32"/>
      <c r="AOQ229" s="32"/>
      <c r="AOR229" s="32"/>
      <c r="AOS229" s="32"/>
      <c r="AOT229" s="32"/>
      <c r="AOU229" s="32"/>
      <c r="AOV229" s="32"/>
      <c r="AOW229" s="32"/>
      <c r="AOX229" s="32"/>
      <c r="AOY229" s="32"/>
      <c r="AOZ229" s="32"/>
      <c r="APA229" s="32"/>
      <c r="APB229" s="32"/>
      <c r="APC229" s="32"/>
      <c r="APD229" s="32"/>
      <c r="APE229" s="32"/>
      <c r="APF229" s="32"/>
      <c r="APG229" s="32"/>
      <c r="APH229" s="32"/>
      <c r="API229" s="32"/>
      <c r="APJ229" s="32"/>
      <c r="APK229" s="32"/>
      <c r="APL229" s="32"/>
      <c r="APM229" s="32"/>
      <c r="APN229" s="32"/>
      <c r="APO229" s="32"/>
      <c r="APP229" s="32"/>
      <c r="APQ229" s="32"/>
      <c r="APR229" s="32"/>
      <c r="APS229" s="32"/>
      <c r="APT229" s="32"/>
      <c r="APU229" s="32"/>
      <c r="APV229" s="32"/>
      <c r="APW229" s="32"/>
      <c r="APX229" s="32"/>
      <c r="APY229" s="32"/>
      <c r="APZ229" s="32"/>
      <c r="AQA229" s="32"/>
      <c r="AQB229" s="32"/>
      <c r="AQC229" s="32"/>
      <c r="AQD229" s="32"/>
      <c r="AQE229" s="32"/>
      <c r="AQF229" s="32"/>
      <c r="AQG229" s="32"/>
      <c r="AQH229" s="32"/>
      <c r="AQI229" s="32"/>
      <c r="AQJ229" s="32"/>
      <c r="AQK229" s="32"/>
      <c r="AQL229" s="32"/>
      <c r="AQM229" s="32"/>
      <c r="AQN229" s="32"/>
      <c r="AQO229" s="32"/>
      <c r="AQP229" s="32"/>
      <c r="AQQ229" s="32"/>
      <c r="AQR229" s="32"/>
      <c r="AQS229" s="32"/>
      <c r="AQT229" s="32"/>
      <c r="AQU229" s="32"/>
      <c r="AQV229" s="32"/>
      <c r="AQW229" s="32"/>
      <c r="AQX229" s="32"/>
      <c r="AQY229" s="32"/>
      <c r="AQZ229" s="32"/>
      <c r="ARA229" s="32"/>
      <c r="ARB229" s="32"/>
      <c r="ARC229" s="32"/>
      <c r="ARD229" s="32"/>
      <c r="ARE229" s="32"/>
      <c r="ARF229" s="32"/>
      <c r="ARG229" s="32"/>
      <c r="ARH229" s="32"/>
      <c r="ARI229" s="32"/>
      <c r="ARJ229" s="32"/>
      <c r="ARK229" s="32"/>
      <c r="ARL229" s="32"/>
      <c r="ARM229" s="32"/>
      <c r="ARN229" s="32"/>
      <c r="ARO229" s="32"/>
      <c r="ARP229" s="32"/>
      <c r="ARQ229" s="32"/>
      <c r="ARR229" s="32"/>
      <c r="ARS229" s="32"/>
      <c r="ART229" s="32"/>
      <c r="ARU229" s="32"/>
      <c r="ARV229" s="32"/>
      <c r="ARW229" s="32"/>
      <c r="ARX229" s="32"/>
      <c r="ARY229" s="32"/>
      <c r="ARZ229" s="32"/>
      <c r="ASA229" s="32"/>
      <c r="ASB229" s="32"/>
      <c r="ASC229" s="32"/>
      <c r="ASD229" s="32"/>
      <c r="ASE229" s="32"/>
      <c r="ASF229" s="32"/>
      <c r="ASG229" s="32"/>
      <c r="ASH229" s="32"/>
      <c r="ASI229" s="32"/>
      <c r="ASJ229" s="32"/>
      <c r="ASK229" s="32"/>
      <c r="ASL229" s="32"/>
      <c r="ASM229" s="32"/>
      <c r="ASN229" s="32"/>
      <c r="ASO229" s="32"/>
      <c r="ASP229" s="32"/>
      <c r="ASQ229" s="32"/>
      <c r="ASR229" s="32"/>
      <c r="ASS229" s="32"/>
      <c r="AST229" s="32"/>
      <c r="ASU229" s="32"/>
      <c r="ASV229" s="32"/>
      <c r="ASW229" s="32"/>
      <c r="ASX229" s="32"/>
      <c r="ASY229" s="32"/>
      <c r="ASZ229" s="32"/>
      <c r="ATA229" s="32"/>
      <c r="ATB229" s="32"/>
      <c r="ATC229" s="32"/>
      <c r="ATD229" s="32"/>
      <c r="ATE229" s="32"/>
      <c r="ATF229" s="32"/>
      <c r="ATG229" s="32"/>
      <c r="ATH229" s="32"/>
      <c r="ATI229" s="32"/>
      <c r="ATJ229" s="32"/>
      <c r="ATK229" s="32"/>
      <c r="ATL229" s="32"/>
      <c r="ATM229" s="32"/>
      <c r="ATN229" s="32"/>
      <c r="ATO229" s="32"/>
      <c r="ATP229" s="32"/>
      <c r="ATQ229" s="32"/>
      <c r="ATR229" s="32"/>
      <c r="ATS229" s="32"/>
      <c r="ATT229" s="32"/>
      <c r="ATU229" s="32"/>
      <c r="ATV229" s="32"/>
      <c r="ATW229" s="32"/>
      <c r="ATX229" s="32"/>
      <c r="ATY229" s="32"/>
      <c r="ATZ229" s="32"/>
      <c r="AUA229" s="32"/>
      <c r="AUB229" s="32"/>
      <c r="AUC229" s="32"/>
      <c r="AUD229" s="32"/>
      <c r="AUE229" s="32"/>
      <c r="AUF229" s="32"/>
      <c r="AUG229" s="32"/>
      <c r="AUH229" s="32"/>
      <c r="AUI229" s="32"/>
      <c r="AUJ229" s="32"/>
      <c r="AUK229" s="32"/>
      <c r="AUL229" s="32"/>
      <c r="AUM229" s="32"/>
      <c r="AUN229" s="32"/>
      <c r="AUO229" s="32"/>
      <c r="AUP229" s="32"/>
      <c r="AUQ229" s="32"/>
      <c r="AUR229" s="32"/>
      <c r="AUS229" s="32"/>
      <c r="AUT229" s="32"/>
      <c r="AUU229" s="32"/>
      <c r="AUV229" s="32"/>
      <c r="AUW229" s="32"/>
      <c r="AUX229" s="32"/>
      <c r="AUY229" s="32"/>
      <c r="AUZ229" s="32"/>
      <c r="AVA229" s="32"/>
      <c r="AVB229" s="32"/>
      <c r="AVC229" s="32"/>
      <c r="AVD229" s="32"/>
      <c r="AVE229" s="32"/>
      <c r="AVF229" s="32"/>
      <c r="AVG229" s="32"/>
      <c r="AVH229" s="32"/>
      <c r="AVI229" s="32"/>
      <c r="AVJ229" s="32"/>
      <c r="AVK229" s="32"/>
      <c r="AVL229" s="32"/>
      <c r="AVM229" s="32"/>
      <c r="AVN229" s="32"/>
      <c r="AVO229" s="32"/>
      <c r="AVP229" s="32"/>
      <c r="AVQ229" s="32"/>
      <c r="AVR229" s="32"/>
      <c r="AVS229" s="32"/>
      <c r="AVT229" s="32"/>
      <c r="AVU229" s="32"/>
      <c r="AVV229" s="32"/>
      <c r="AVW229" s="32"/>
      <c r="AVX229" s="32"/>
      <c r="AVY229" s="32"/>
      <c r="AVZ229" s="32"/>
      <c r="AWA229" s="32"/>
      <c r="AWB229" s="32"/>
      <c r="AWC229" s="32"/>
      <c r="AWD229" s="32"/>
      <c r="AWE229" s="32"/>
      <c r="AWF229" s="32"/>
      <c r="AWG229" s="32"/>
      <c r="AWH229" s="32"/>
      <c r="AWI229" s="32"/>
      <c r="AWJ229" s="32"/>
      <c r="AWK229" s="32"/>
      <c r="AWL229" s="32"/>
      <c r="AWM229" s="32"/>
      <c r="AWN229" s="32"/>
      <c r="AWO229" s="32"/>
      <c r="AWP229" s="32"/>
      <c r="AWQ229" s="32"/>
      <c r="AWR229" s="32"/>
      <c r="AWS229" s="32"/>
      <c r="AWT229" s="32"/>
      <c r="AWU229" s="32"/>
      <c r="AWV229" s="32"/>
      <c r="AWW229" s="32"/>
      <c r="AWX229" s="32"/>
      <c r="AWY229" s="32"/>
      <c r="AWZ229" s="32"/>
      <c r="AXA229" s="32"/>
      <c r="AXB229" s="32"/>
      <c r="AXC229" s="32"/>
      <c r="AXD229" s="32"/>
      <c r="AXE229" s="32"/>
      <c r="AXF229" s="32"/>
      <c r="AXG229" s="32"/>
      <c r="AXH229" s="32"/>
      <c r="AXI229" s="32"/>
      <c r="AXJ229" s="32"/>
      <c r="AXK229" s="32"/>
      <c r="AXL229" s="32"/>
      <c r="AXM229" s="32"/>
      <c r="AXN229" s="32"/>
      <c r="AXO229" s="32"/>
      <c r="AXP229" s="32"/>
      <c r="AXQ229" s="32"/>
      <c r="AXR229" s="32"/>
      <c r="AXS229" s="32"/>
      <c r="AXT229" s="32"/>
      <c r="AXU229" s="32"/>
      <c r="AXV229" s="32"/>
      <c r="AXW229" s="32"/>
      <c r="AXX229" s="32"/>
      <c r="AXY229" s="32"/>
      <c r="AXZ229" s="32"/>
      <c r="AYA229" s="32"/>
      <c r="AYB229" s="32"/>
      <c r="AYC229" s="32"/>
      <c r="AYD229" s="32"/>
      <c r="AYE229" s="32"/>
      <c r="AYF229" s="32"/>
      <c r="AYG229" s="32"/>
      <c r="AYH229" s="32"/>
      <c r="AYI229" s="32"/>
      <c r="AYJ229" s="32"/>
      <c r="AYK229" s="32"/>
      <c r="AYL229" s="32"/>
      <c r="AYM229" s="32"/>
      <c r="AYN229" s="32"/>
      <c r="AYO229" s="32"/>
      <c r="AYP229" s="32"/>
      <c r="AYQ229" s="32"/>
      <c r="AYR229" s="32"/>
      <c r="AYS229" s="32"/>
      <c r="AYT229" s="32"/>
      <c r="AYU229" s="32"/>
      <c r="AYV229" s="32"/>
      <c r="AYW229" s="32"/>
      <c r="AYX229" s="32"/>
      <c r="AYY229" s="32"/>
      <c r="AYZ229" s="32"/>
      <c r="AZA229" s="32"/>
      <c r="AZB229" s="32"/>
      <c r="AZC229" s="32"/>
      <c r="AZD229" s="32"/>
      <c r="AZE229" s="32"/>
      <c r="AZF229" s="32"/>
      <c r="AZG229" s="32"/>
      <c r="AZH229" s="32"/>
      <c r="AZI229" s="32"/>
      <c r="AZJ229" s="32"/>
      <c r="AZK229" s="32"/>
      <c r="AZL229" s="32"/>
      <c r="AZM229" s="32"/>
      <c r="AZN229" s="32"/>
      <c r="AZO229" s="32"/>
      <c r="AZP229" s="32"/>
      <c r="AZQ229" s="32"/>
      <c r="AZR229" s="32"/>
      <c r="AZS229" s="32"/>
      <c r="AZT229" s="32"/>
      <c r="AZU229" s="32"/>
      <c r="AZV229" s="32"/>
      <c r="AZW229" s="32"/>
      <c r="AZX229" s="32"/>
      <c r="AZY229" s="32"/>
      <c r="AZZ229" s="32"/>
      <c r="BAA229" s="32"/>
      <c r="BAB229" s="32"/>
      <c r="BAC229" s="32"/>
      <c r="BAD229" s="32"/>
      <c r="BAE229" s="32"/>
      <c r="BAF229" s="32"/>
      <c r="BAG229" s="32"/>
      <c r="BAH229" s="32"/>
      <c r="BAI229" s="32"/>
      <c r="BAJ229" s="32"/>
      <c r="BAK229" s="32"/>
      <c r="BAL229" s="32"/>
      <c r="BAM229" s="32"/>
      <c r="BAN229" s="32"/>
      <c r="BAO229" s="32"/>
      <c r="BAP229" s="32"/>
      <c r="BAQ229" s="32"/>
      <c r="BAR229" s="32"/>
      <c r="BAS229" s="32"/>
      <c r="BAT229" s="32"/>
      <c r="BAU229" s="32"/>
      <c r="BAV229" s="32"/>
      <c r="BAW229" s="32"/>
      <c r="BAX229" s="32"/>
      <c r="BAY229" s="32"/>
      <c r="BAZ229" s="32"/>
      <c r="BBA229" s="32"/>
      <c r="BBB229" s="32"/>
      <c r="BBC229" s="32"/>
      <c r="BBD229" s="32"/>
      <c r="BBE229" s="32"/>
      <c r="BBF229" s="32"/>
      <c r="BBG229" s="32"/>
      <c r="BBH229" s="32"/>
      <c r="BBI229" s="32"/>
      <c r="BBJ229" s="32"/>
      <c r="BBK229" s="32"/>
      <c r="BBL229" s="32"/>
      <c r="BBM229" s="32"/>
      <c r="BBN229" s="32"/>
      <c r="BBO229" s="32"/>
      <c r="BBP229" s="32"/>
      <c r="BBQ229" s="32"/>
      <c r="BBR229" s="32"/>
      <c r="BBS229" s="32"/>
      <c r="BBT229" s="32"/>
      <c r="BBU229" s="32"/>
      <c r="BBV229" s="32"/>
      <c r="BBW229" s="32"/>
      <c r="BBX229" s="32"/>
      <c r="BBY229" s="32"/>
      <c r="BBZ229" s="32"/>
      <c r="BCA229" s="32"/>
      <c r="BCB229" s="32"/>
      <c r="BCC229" s="32"/>
      <c r="BCD229" s="32"/>
      <c r="BCE229" s="32"/>
      <c r="BCF229" s="32"/>
      <c r="BCG229" s="32"/>
      <c r="BCH229" s="32"/>
      <c r="BCI229" s="32"/>
      <c r="BCJ229" s="32"/>
      <c r="BCK229" s="32"/>
      <c r="BCL229" s="32"/>
      <c r="BCM229" s="32"/>
      <c r="BCN229" s="32"/>
      <c r="BCO229" s="32"/>
      <c r="BCP229" s="32"/>
      <c r="BCQ229" s="32"/>
      <c r="BCR229" s="32"/>
      <c r="BCS229" s="32"/>
      <c r="BCT229" s="32"/>
      <c r="BCU229" s="32"/>
      <c r="BCV229" s="32"/>
      <c r="BCW229" s="32"/>
      <c r="BCX229" s="32"/>
      <c r="BCY229" s="32"/>
      <c r="BCZ229" s="32"/>
      <c r="BDA229" s="32"/>
      <c r="BDB229" s="32"/>
      <c r="BDC229" s="32"/>
      <c r="BDD229" s="32"/>
      <c r="BDE229" s="32"/>
      <c r="BDF229" s="32"/>
      <c r="BDG229" s="32"/>
      <c r="BDH229" s="32"/>
      <c r="BDI229" s="32"/>
      <c r="BDJ229" s="32"/>
      <c r="BDK229" s="32"/>
      <c r="BDL229" s="32"/>
      <c r="BDM229" s="32"/>
      <c r="BDN229" s="32"/>
      <c r="BDO229" s="32"/>
      <c r="BDP229" s="32"/>
      <c r="BDQ229" s="32"/>
      <c r="BDR229" s="32"/>
      <c r="BDS229" s="32"/>
      <c r="BDT229" s="32"/>
      <c r="BDU229" s="32"/>
      <c r="BDV229" s="32"/>
      <c r="BDW229" s="32"/>
      <c r="BDX229" s="32"/>
      <c r="BDY229" s="32"/>
      <c r="BDZ229" s="32"/>
      <c r="BEA229" s="32"/>
      <c r="BEB229" s="32"/>
      <c r="BEC229" s="32"/>
      <c r="BED229" s="32"/>
      <c r="BEE229" s="32"/>
      <c r="BEF229" s="32"/>
      <c r="BEG229" s="32"/>
      <c r="BEH229" s="32"/>
      <c r="BEI229" s="32"/>
      <c r="BEJ229" s="32"/>
      <c r="BEK229" s="32"/>
      <c r="BEL229" s="32"/>
      <c r="BEM229" s="32"/>
      <c r="BEN229" s="32"/>
      <c r="BEO229" s="32"/>
      <c r="BEP229" s="32"/>
      <c r="BEQ229" s="32"/>
      <c r="BER229" s="32"/>
      <c r="BES229" s="32"/>
      <c r="BET229" s="32"/>
      <c r="BEU229" s="32"/>
      <c r="BEV229" s="32"/>
      <c r="BEW229" s="32"/>
      <c r="BEX229" s="32"/>
      <c r="BEY229" s="32"/>
      <c r="BEZ229" s="32"/>
      <c r="BFA229" s="32"/>
      <c r="BFB229" s="32"/>
      <c r="BFC229" s="32"/>
      <c r="BFD229" s="32"/>
      <c r="BFE229" s="32"/>
      <c r="BFF229" s="32"/>
      <c r="BFG229" s="32"/>
      <c r="BFH229" s="32"/>
      <c r="BFI229" s="32"/>
      <c r="BFJ229" s="32"/>
      <c r="BFK229" s="32"/>
      <c r="BFL229" s="32"/>
      <c r="BFM229" s="32"/>
      <c r="BFN229" s="32"/>
      <c r="BFO229" s="32"/>
      <c r="BFP229" s="32"/>
      <c r="BFQ229" s="32"/>
      <c r="BFR229" s="32"/>
      <c r="BFS229" s="32"/>
      <c r="BFT229" s="32"/>
      <c r="BFU229" s="32"/>
      <c r="BFV229" s="32"/>
      <c r="BFW229" s="32"/>
      <c r="BFX229" s="32"/>
      <c r="BFY229" s="32"/>
      <c r="BFZ229" s="32"/>
      <c r="BGA229" s="32"/>
      <c r="BGB229" s="32"/>
      <c r="BGC229" s="32"/>
      <c r="BGD229" s="32"/>
      <c r="BGE229" s="32"/>
      <c r="BGF229" s="32"/>
      <c r="BGG229" s="32"/>
      <c r="BGH229" s="32"/>
      <c r="BGI229" s="32"/>
      <c r="BGJ229" s="32"/>
      <c r="BGK229" s="32"/>
      <c r="BGL229" s="32"/>
      <c r="BGM229" s="32"/>
      <c r="BGN229" s="32"/>
      <c r="BGO229" s="32"/>
      <c r="BGP229" s="32"/>
      <c r="BGQ229" s="32"/>
      <c r="BGR229" s="32"/>
      <c r="BGS229" s="32"/>
      <c r="BGT229" s="32"/>
      <c r="BGU229" s="32"/>
      <c r="BGV229" s="32"/>
      <c r="BGW229" s="32"/>
      <c r="BGX229" s="32"/>
      <c r="BGY229" s="32"/>
      <c r="BGZ229" s="32"/>
      <c r="BHA229" s="32"/>
      <c r="BHB229" s="32"/>
      <c r="BHC229" s="32"/>
      <c r="BHD229" s="32"/>
      <c r="BHE229" s="32"/>
      <c r="BHF229" s="32"/>
      <c r="BHG229" s="32"/>
      <c r="BHH229" s="32"/>
      <c r="BHI229" s="32"/>
      <c r="BHJ229" s="32"/>
      <c r="BHK229" s="32"/>
      <c r="BHL229" s="32"/>
      <c r="BHM229" s="32"/>
      <c r="BHN229" s="32"/>
      <c r="BHO229" s="32"/>
      <c r="BHP229" s="32"/>
      <c r="BHQ229" s="32"/>
      <c r="BHR229" s="32"/>
      <c r="BHS229" s="32"/>
      <c r="BHT229" s="32"/>
      <c r="BHU229" s="32"/>
      <c r="BHV229" s="32"/>
      <c r="BHW229" s="32"/>
      <c r="BHX229" s="32"/>
      <c r="BHY229" s="32"/>
      <c r="BHZ229" s="32"/>
      <c r="BIA229" s="32"/>
      <c r="BIB229" s="32"/>
      <c r="BIC229" s="32"/>
      <c r="BID229" s="32"/>
      <c r="BIE229" s="32"/>
      <c r="BIF229" s="32"/>
      <c r="BIG229" s="32"/>
      <c r="BIH229" s="32"/>
      <c r="BII229" s="32"/>
      <c r="BIJ229" s="32"/>
      <c r="BIK229" s="32"/>
      <c r="BIL229" s="32"/>
      <c r="BIM229" s="32"/>
      <c r="BIN229" s="32"/>
      <c r="BIO229" s="32"/>
      <c r="BIP229" s="32"/>
      <c r="BIQ229" s="32"/>
      <c r="BIR229" s="32"/>
      <c r="BIS229" s="32"/>
      <c r="BIT229" s="32"/>
      <c r="BIU229" s="32"/>
      <c r="BIV229" s="32"/>
      <c r="BIW229" s="32"/>
      <c r="BIX229" s="32"/>
      <c r="BIY229" s="32"/>
      <c r="BIZ229" s="32"/>
      <c r="BJA229" s="32"/>
      <c r="BJB229" s="32"/>
      <c r="BJC229" s="32"/>
      <c r="BJD229" s="32"/>
      <c r="BJE229" s="32"/>
      <c r="BJF229" s="32"/>
      <c r="BJG229" s="32"/>
      <c r="BJH229" s="32"/>
      <c r="BJI229" s="32"/>
      <c r="BJJ229" s="32"/>
      <c r="BJK229" s="32"/>
      <c r="BJL229" s="32"/>
      <c r="BJM229" s="32"/>
      <c r="BJN229" s="32"/>
      <c r="BJO229" s="32"/>
      <c r="BJP229" s="32"/>
      <c r="BJQ229" s="32"/>
      <c r="BJR229" s="32"/>
      <c r="BJS229" s="32"/>
      <c r="BJT229" s="32"/>
      <c r="BJU229" s="32"/>
      <c r="BJV229" s="32"/>
      <c r="BJW229" s="32"/>
      <c r="BJX229" s="32"/>
      <c r="BJY229" s="32"/>
      <c r="BJZ229" s="32"/>
      <c r="BKA229" s="32"/>
      <c r="BKB229" s="32"/>
      <c r="BKC229" s="32"/>
      <c r="BKD229" s="32"/>
      <c r="BKE229" s="32"/>
      <c r="BKF229" s="32"/>
      <c r="BKG229" s="32"/>
      <c r="BKH229" s="32"/>
      <c r="BKI229" s="32"/>
      <c r="BKJ229" s="32"/>
      <c r="BKK229" s="32"/>
      <c r="BKL229" s="32"/>
      <c r="BKM229" s="32"/>
      <c r="BKN229" s="32"/>
      <c r="BKO229" s="32"/>
      <c r="BKP229" s="32"/>
      <c r="BKQ229" s="32"/>
      <c r="BKR229" s="32"/>
      <c r="BKS229" s="32"/>
      <c r="BKT229" s="32"/>
      <c r="BKU229" s="32"/>
      <c r="BKV229" s="32"/>
      <c r="BKW229" s="32"/>
      <c r="BKX229" s="32"/>
      <c r="BKY229" s="32"/>
      <c r="BKZ229" s="32"/>
      <c r="BLA229" s="32"/>
      <c r="BLB229" s="32"/>
      <c r="BLC229" s="32"/>
      <c r="BLD229" s="32"/>
      <c r="BLE229" s="32"/>
      <c r="BLF229" s="32"/>
      <c r="BLG229" s="32"/>
      <c r="BLH229" s="32"/>
      <c r="BLI229" s="32"/>
      <c r="BLJ229" s="32"/>
      <c r="BLK229" s="32"/>
      <c r="BLL229" s="32"/>
      <c r="BLM229" s="32"/>
      <c r="BLN229" s="32"/>
      <c r="BLO229" s="32"/>
      <c r="BLP229" s="32"/>
      <c r="BLQ229" s="32"/>
      <c r="BLR229" s="32"/>
      <c r="BLS229" s="32"/>
      <c r="BLT229" s="32"/>
      <c r="BLU229" s="32"/>
      <c r="BLV229" s="32"/>
      <c r="BLW229" s="32"/>
      <c r="BLX229" s="32"/>
      <c r="BLY229" s="32"/>
      <c r="BLZ229" s="32"/>
      <c r="BMA229" s="32"/>
      <c r="BMB229" s="32"/>
      <c r="BMC229" s="32"/>
      <c r="BMD229" s="32"/>
      <c r="BME229" s="32"/>
      <c r="BMF229" s="32"/>
      <c r="BMG229" s="32"/>
      <c r="BMH229" s="32"/>
      <c r="BMI229" s="32"/>
      <c r="BMJ229" s="32"/>
      <c r="BMK229" s="32"/>
      <c r="BML229" s="32"/>
      <c r="BMM229" s="32"/>
      <c r="BMN229" s="32"/>
      <c r="BMO229" s="32"/>
      <c r="BMP229" s="32"/>
      <c r="BMQ229" s="32"/>
      <c r="BMR229" s="32"/>
      <c r="BMS229" s="32"/>
      <c r="BMT229" s="32"/>
      <c r="BMU229" s="32"/>
      <c r="BMV229" s="32"/>
      <c r="BMW229" s="32"/>
      <c r="BMX229" s="32"/>
      <c r="BMY229" s="32"/>
      <c r="BMZ229" s="32"/>
      <c r="BNA229" s="32"/>
      <c r="BNB229" s="32"/>
      <c r="BNC229" s="32"/>
      <c r="BND229" s="32"/>
      <c r="BNE229" s="32"/>
      <c r="BNF229" s="32"/>
      <c r="BNG229" s="32"/>
      <c r="BNH229" s="32"/>
      <c r="BNI229" s="32"/>
      <c r="BNJ229" s="32"/>
      <c r="BNK229" s="32"/>
      <c r="BNL229" s="32"/>
      <c r="BNM229" s="32"/>
      <c r="BNN229" s="32"/>
      <c r="BNO229" s="32"/>
      <c r="BNP229" s="32"/>
      <c r="BNQ229" s="32"/>
      <c r="BNR229" s="32"/>
      <c r="BNS229" s="32"/>
      <c r="BNT229" s="32"/>
      <c r="BNU229" s="32"/>
      <c r="BNV229" s="32"/>
      <c r="BNW229" s="32"/>
      <c r="BNX229" s="32"/>
      <c r="BNY229" s="32"/>
      <c r="BNZ229" s="32"/>
      <c r="BOA229" s="32"/>
      <c r="BOB229" s="32"/>
      <c r="BOC229" s="32"/>
      <c r="BOD229" s="32"/>
      <c r="BOE229" s="32"/>
      <c r="BOF229" s="32"/>
      <c r="BOG229" s="32"/>
      <c r="BOH229" s="32"/>
      <c r="BOI229" s="32"/>
      <c r="BOJ229" s="32"/>
      <c r="BOK229" s="32"/>
      <c r="BOL229" s="32"/>
      <c r="BOM229" s="32"/>
      <c r="BON229" s="32"/>
      <c r="BOO229" s="32"/>
      <c r="BOP229" s="32"/>
      <c r="BOQ229" s="32"/>
      <c r="BOR229" s="32"/>
      <c r="BOS229" s="32"/>
      <c r="BOT229" s="32"/>
      <c r="BOU229" s="32"/>
      <c r="BOV229" s="32"/>
      <c r="BOW229" s="32"/>
      <c r="BOX229" s="32"/>
      <c r="BOY229" s="32"/>
      <c r="BOZ229" s="32"/>
      <c r="BPA229" s="32"/>
      <c r="BPB229" s="32"/>
      <c r="BPC229" s="32"/>
      <c r="BPD229" s="32"/>
      <c r="BPE229" s="32"/>
      <c r="BPF229" s="32"/>
      <c r="BPG229" s="32"/>
      <c r="BPH229" s="32"/>
      <c r="BPI229" s="32"/>
      <c r="BPJ229" s="32"/>
      <c r="BPK229" s="32"/>
      <c r="BPL229" s="32"/>
      <c r="BPM229" s="32"/>
      <c r="BPN229" s="32"/>
      <c r="BPO229" s="32"/>
      <c r="BPP229" s="32"/>
      <c r="BPQ229" s="32"/>
      <c r="BPR229" s="32"/>
      <c r="BPS229" s="32"/>
      <c r="BPT229" s="32"/>
      <c r="BPU229" s="32"/>
      <c r="BPV229" s="32"/>
      <c r="BPW229" s="32"/>
      <c r="BPX229" s="32"/>
      <c r="BPY229" s="32"/>
      <c r="BPZ229" s="32"/>
      <c r="BQA229" s="32"/>
      <c r="BQB229" s="32"/>
      <c r="BQC229" s="32"/>
      <c r="BQD229" s="32"/>
      <c r="BQE229" s="32"/>
      <c r="BQF229" s="32"/>
      <c r="BQG229" s="32"/>
      <c r="BQH229" s="32"/>
      <c r="BQI229" s="32"/>
      <c r="BQJ229" s="32"/>
      <c r="BQK229" s="32"/>
      <c r="BQL229" s="32"/>
      <c r="BQM229" s="32"/>
      <c r="BQN229" s="32"/>
      <c r="BQO229" s="32"/>
      <c r="BQP229" s="32"/>
      <c r="BQQ229" s="32"/>
      <c r="BQR229" s="32"/>
      <c r="BQS229" s="32"/>
      <c r="BQT229" s="32"/>
      <c r="BQU229" s="32"/>
      <c r="BQV229" s="32"/>
      <c r="BQW229" s="32"/>
      <c r="BQX229" s="32"/>
      <c r="BQY229" s="32"/>
      <c r="BQZ229" s="32"/>
      <c r="BRA229" s="32"/>
      <c r="BRB229" s="32"/>
      <c r="BRC229" s="32"/>
      <c r="BRD229" s="32"/>
      <c r="BRE229" s="32"/>
      <c r="BRF229" s="32"/>
      <c r="BRG229" s="32"/>
      <c r="BRH229" s="32"/>
      <c r="BRI229" s="32"/>
      <c r="BRJ229" s="32"/>
      <c r="BRK229" s="32"/>
      <c r="BRL229" s="32"/>
      <c r="BRM229" s="32"/>
      <c r="BRN229" s="32"/>
      <c r="BRO229" s="32"/>
      <c r="BRP229" s="32"/>
      <c r="BRQ229" s="32"/>
      <c r="BRR229" s="32"/>
      <c r="BRS229" s="32"/>
      <c r="BRT229" s="32"/>
      <c r="BRU229" s="32"/>
      <c r="BRV229" s="32"/>
      <c r="BRW229" s="32"/>
      <c r="BRX229" s="32"/>
      <c r="BRY229" s="32"/>
      <c r="BRZ229" s="32"/>
      <c r="BSA229" s="32"/>
      <c r="BSB229" s="32"/>
    </row>
    <row r="230" spans="1:1848" s="32" customFormat="1" x14ac:dyDescent="0.2">
      <c r="A230" s="36" t="s">
        <v>13</v>
      </c>
      <c r="B230" s="30" t="s">
        <v>1</v>
      </c>
      <c r="C230" s="89">
        <v>96.7</v>
      </c>
      <c r="D230" s="89">
        <f>D229/C229*100</f>
        <v>188.04685051773521</v>
      </c>
      <c r="E230" s="89">
        <f>E229/D229*100</f>
        <v>104.22052356669678</v>
      </c>
      <c r="F230" s="89">
        <f>F229/E229*100</f>
        <v>118.07018555538468</v>
      </c>
      <c r="G230" s="89">
        <f>G229/F229*100</f>
        <v>121.11110809628511</v>
      </c>
      <c r="H230" s="89">
        <f>H229/G229*100</f>
        <v>113.27549348000987</v>
      </c>
      <c r="I230" s="89">
        <f>I229/G229*100</f>
        <v>113.55180643953575</v>
      </c>
      <c r="J230" s="89">
        <f>J229/H229*100</f>
        <v>108.56759224566173</v>
      </c>
      <c r="K230" s="89">
        <f>K229/I229*100</f>
        <v>108.81419506596939</v>
      </c>
      <c r="L230" s="89">
        <f>L229/J229*100</f>
        <v>104.69976633243949</v>
      </c>
      <c r="M230" s="89">
        <f>M229/K229*100</f>
        <v>104.80585665554314</v>
      </c>
      <c r="N230" s="35"/>
      <c r="O230" s="35"/>
    </row>
    <row r="231" spans="1:1848" s="32" customFormat="1" x14ac:dyDescent="0.2">
      <c r="A231" s="48" t="s">
        <v>147</v>
      </c>
      <c r="B231" s="30" t="s">
        <v>11</v>
      </c>
      <c r="C231" s="89"/>
      <c r="D231" s="89"/>
      <c r="E231" s="89">
        <v>117948.8</v>
      </c>
      <c r="F231" s="89">
        <v>143313.79999999999</v>
      </c>
      <c r="G231" s="89">
        <v>192496.8</v>
      </c>
      <c r="H231" s="89">
        <v>224048</v>
      </c>
      <c r="I231" s="89">
        <v>224048</v>
      </c>
      <c r="J231" s="89">
        <v>246010.3</v>
      </c>
      <c r="K231" s="89">
        <v>246010.3</v>
      </c>
      <c r="L231" s="89">
        <v>250250.7</v>
      </c>
      <c r="M231" s="89">
        <v>250250.7</v>
      </c>
      <c r="N231" s="35"/>
      <c r="O231" s="35"/>
    </row>
    <row r="232" spans="1:1848" s="32" customFormat="1" x14ac:dyDescent="0.2">
      <c r="A232" s="49" t="s">
        <v>68</v>
      </c>
      <c r="B232" s="30" t="s">
        <v>11</v>
      </c>
      <c r="C232" s="94">
        <v>137504.26</v>
      </c>
      <c r="D232" s="94">
        <v>147397.45000000001</v>
      </c>
      <c r="E232" s="94">
        <v>162980.79999999999</v>
      </c>
      <c r="F232" s="94">
        <v>188380.3</v>
      </c>
      <c r="G232" s="94">
        <v>209221.6</v>
      </c>
      <c r="H232" s="94">
        <v>231000.5</v>
      </c>
      <c r="I232" s="94">
        <v>232110.5</v>
      </c>
      <c r="J232" s="95">
        <v>248024.9</v>
      </c>
      <c r="K232" s="95">
        <v>250354.9</v>
      </c>
      <c r="L232" s="95">
        <v>267003</v>
      </c>
      <c r="M232" s="95">
        <v>269969.09999999998</v>
      </c>
      <c r="N232" s="31"/>
      <c r="O232" s="31"/>
    </row>
    <row r="233" spans="1:1848" s="32" customFormat="1" hidden="1" x14ac:dyDescent="0.2">
      <c r="A233" s="49" t="s">
        <v>51</v>
      </c>
      <c r="B233" s="30"/>
      <c r="C233" s="94">
        <v>5839.3</v>
      </c>
      <c r="D233" s="94">
        <v>122155.6</v>
      </c>
      <c r="E233" s="94"/>
      <c r="F233" s="94"/>
      <c r="G233" s="94"/>
      <c r="H233" s="94"/>
      <c r="I233" s="94"/>
      <c r="J233" s="95"/>
      <c r="K233" s="95"/>
      <c r="L233" s="95"/>
      <c r="M233" s="95"/>
      <c r="N233" s="31"/>
      <c r="O233" s="31"/>
    </row>
    <row r="234" spans="1:1848" s="85" customFormat="1" x14ac:dyDescent="0.2">
      <c r="A234" s="29" t="s">
        <v>52</v>
      </c>
      <c r="B234" s="30" t="s">
        <v>11</v>
      </c>
      <c r="C234" s="94">
        <v>37014</v>
      </c>
      <c r="D234" s="94">
        <v>37854.1</v>
      </c>
      <c r="E234" s="94">
        <v>41698</v>
      </c>
      <c r="F234" s="94">
        <v>35784.400000000001</v>
      </c>
      <c r="G234" s="94">
        <v>42223.6</v>
      </c>
      <c r="H234" s="94">
        <v>48077.2</v>
      </c>
      <c r="I234" s="94">
        <v>48177.2</v>
      </c>
      <c r="J234" s="94">
        <v>51718.5</v>
      </c>
      <c r="K234" s="94">
        <v>51898.5</v>
      </c>
      <c r="L234" s="94">
        <v>54000.5</v>
      </c>
      <c r="M234" s="94">
        <v>54279.5</v>
      </c>
      <c r="N234" s="31"/>
      <c r="O234" s="31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32"/>
      <c r="BL234" s="32"/>
      <c r="BM234" s="32"/>
      <c r="BN234" s="32"/>
      <c r="BO234" s="32"/>
      <c r="BP234" s="32"/>
      <c r="BQ234" s="32"/>
      <c r="BR234" s="32"/>
      <c r="BS234" s="32"/>
      <c r="BT234" s="32"/>
      <c r="BU234" s="32"/>
      <c r="BV234" s="32"/>
      <c r="BW234" s="32"/>
      <c r="BX234" s="32"/>
      <c r="BY234" s="32"/>
      <c r="BZ234" s="32"/>
      <c r="CA234" s="32"/>
      <c r="CB234" s="32"/>
      <c r="CC234" s="32"/>
      <c r="CD234" s="32"/>
      <c r="CE234" s="32"/>
      <c r="CF234" s="32"/>
      <c r="CG234" s="32"/>
      <c r="CH234" s="32"/>
      <c r="CI234" s="32"/>
      <c r="CJ234" s="32"/>
      <c r="CK234" s="32"/>
      <c r="CL234" s="32"/>
      <c r="CM234" s="32"/>
      <c r="CN234" s="32"/>
      <c r="CO234" s="32"/>
      <c r="CP234" s="32"/>
      <c r="CQ234" s="32"/>
      <c r="CR234" s="32"/>
      <c r="CS234" s="32"/>
      <c r="CT234" s="32"/>
      <c r="CU234" s="32"/>
      <c r="CV234" s="32"/>
      <c r="CW234" s="32"/>
      <c r="CX234" s="32"/>
      <c r="CY234" s="32"/>
      <c r="CZ234" s="32"/>
      <c r="DA234" s="32"/>
      <c r="DB234" s="32"/>
      <c r="DC234" s="32"/>
      <c r="DD234" s="32"/>
      <c r="DE234" s="32"/>
      <c r="DF234" s="32"/>
      <c r="DG234" s="32"/>
      <c r="DH234" s="32"/>
      <c r="DI234" s="32"/>
      <c r="DJ234" s="32"/>
      <c r="DK234" s="32"/>
      <c r="DL234" s="32"/>
      <c r="DM234" s="32"/>
      <c r="DN234" s="32"/>
      <c r="DO234" s="32"/>
      <c r="DP234" s="32"/>
      <c r="DQ234" s="32"/>
      <c r="DR234" s="32"/>
      <c r="DS234" s="32"/>
      <c r="DT234" s="32"/>
      <c r="DU234" s="32"/>
      <c r="DV234" s="32"/>
      <c r="DW234" s="32"/>
      <c r="DX234" s="32"/>
      <c r="DY234" s="32"/>
      <c r="DZ234" s="32"/>
      <c r="EA234" s="32"/>
      <c r="EB234" s="32"/>
      <c r="EC234" s="32"/>
      <c r="ED234" s="32"/>
      <c r="EE234" s="32"/>
      <c r="EF234" s="32"/>
      <c r="EG234" s="32"/>
      <c r="EH234" s="32"/>
      <c r="EI234" s="32"/>
      <c r="EJ234" s="32"/>
      <c r="EK234" s="32"/>
      <c r="EL234" s="32"/>
      <c r="EM234" s="32"/>
      <c r="EN234" s="32"/>
      <c r="EO234" s="32"/>
      <c r="EP234" s="32"/>
      <c r="EQ234" s="32"/>
      <c r="ER234" s="32"/>
      <c r="ES234" s="32"/>
      <c r="ET234" s="32"/>
      <c r="EU234" s="32"/>
      <c r="EV234" s="32"/>
      <c r="EW234" s="32"/>
      <c r="EX234" s="32"/>
      <c r="EY234" s="32"/>
      <c r="EZ234" s="32"/>
      <c r="FA234" s="32"/>
      <c r="FB234" s="32"/>
      <c r="FC234" s="32"/>
      <c r="FD234" s="32"/>
      <c r="FE234" s="32"/>
      <c r="FF234" s="32"/>
      <c r="FG234" s="32"/>
      <c r="FH234" s="32"/>
      <c r="FI234" s="32"/>
      <c r="FJ234" s="32"/>
      <c r="FK234" s="32"/>
      <c r="FL234" s="32"/>
      <c r="FM234" s="32"/>
      <c r="FN234" s="32"/>
      <c r="FO234" s="32"/>
      <c r="FP234" s="32"/>
      <c r="FQ234" s="32"/>
      <c r="FR234" s="32"/>
      <c r="FS234" s="32"/>
      <c r="FT234" s="32"/>
      <c r="FU234" s="32"/>
      <c r="FV234" s="32"/>
      <c r="FW234" s="32"/>
      <c r="FX234" s="32"/>
      <c r="FY234" s="32"/>
      <c r="FZ234" s="32"/>
      <c r="GA234" s="32"/>
      <c r="GB234" s="32"/>
      <c r="GC234" s="32"/>
      <c r="GD234" s="32"/>
      <c r="GE234" s="32"/>
      <c r="GF234" s="32"/>
      <c r="GG234" s="32"/>
      <c r="GH234" s="32"/>
      <c r="GI234" s="32"/>
      <c r="GJ234" s="32"/>
      <c r="GK234" s="32"/>
      <c r="GL234" s="32"/>
      <c r="GM234" s="32"/>
      <c r="GN234" s="32"/>
      <c r="GO234" s="32"/>
      <c r="GP234" s="32"/>
      <c r="GQ234" s="32"/>
      <c r="GR234" s="32"/>
      <c r="GS234" s="32"/>
      <c r="GT234" s="32"/>
      <c r="GU234" s="32"/>
      <c r="GV234" s="32"/>
      <c r="GW234" s="32"/>
      <c r="GX234" s="32"/>
      <c r="GY234" s="32"/>
      <c r="GZ234" s="32"/>
      <c r="HA234" s="32"/>
      <c r="HB234" s="32"/>
      <c r="HC234" s="32"/>
      <c r="HD234" s="32"/>
      <c r="HE234" s="32"/>
      <c r="HF234" s="32"/>
      <c r="HG234" s="32"/>
      <c r="HH234" s="32"/>
      <c r="HI234" s="32"/>
      <c r="HJ234" s="32"/>
      <c r="HK234" s="32"/>
      <c r="HL234" s="32"/>
      <c r="HM234" s="32"/>
      <c r="HN234" s="32"/>
      <c r="HO234" s="32"/>
      <c r="HP234" s="32"/>
      <c r="HQ234" s="32"/>
      <c r="HR234" s="32"/>
      <c r="HS234" s="32"/>
      <c r="HT234" s="32"/>
      <c r="HU234" s="32"/>
      <c r="HV234" s="32"/>
      <c r="HW234" s="32"/>
      <c r="HX234" s="32"/>
      <c r="HY234" s="32"/>
      <c r="HZ234" s="32"/>
      <c r="IA234" s="32"/>
      <c r="IB234" s="32"/>
      <c r="IC234" s="32"/>
      <c r="ID234" s="32"/>
      <c r="IE234" s="32"/>
      <c r="IF234" s="32"/>
      <c r="IG234" s="32"/>
      <c r="IH234" s="32"/>
      <c r="II234" s="32"/>
      <c r="IJ234" s="32"/>
      <c r="IK234" s="32"/>
      <c r="IL234" s="32"/>
      <c r="IM234" s="32"/>
      <c r="IN234" s="32"/>
      <c r="IO234" s="32"/>
      <c r="IP234" s="32"/>
      <c r="IQ234" s="32"/>
      <c r="IR234" s="32"/>
      <c r="IS234" s="32"/>
      <c r="IT234" s="32"/>
      <c r="IU234" s="32"/>
      <c r="IV234" s="32"/>
      <c r="IW234" s="32"/>
      <c r="IX234" s="32"/>
      <c r="IY234" s="32"/>
      <c r="IZ234" s="32"/>
      <c r="JA234" s="32"/>
      <c r="JB234" s="32"/>
      <c r="JC234" s="32"/>
      <c r="JD234" s="32"/>
      <c r="JE234" s="32"/>
      <c r="JF234" s="32"/>
      <c r="JG234" s="32"/>
      <c r="JH234" s="32"/>
      <c r="JI234" s="32"/>
      <c r="JJ234" s="32"/>
      <c r="JK234" s="32"/>
      <c r="JL234" s="32"/>
      <c r="JM234" s="32"/>
      <c r="JN234" s="32"/>
      <c r="JO234" s="32"/>
      <c r="JP234" s="32"/>
      <c r="JQ234" s="32"/>
      <c r="JR234" s="32"/>
      <c r="JS234" s="32"/>
      <c r="JT234" s="32"/>
      <c r="JU234" s="32"/>
      <c r="JV234" s="32"/>
      <c r="JW234" s="32"/>
      <c r="JX234" s="32"/>
      <c r="JY234" s="32"/>
      <c r="JZ234" s="32"/>
      <c r="KA234" s="32"/>
      <c r="KB234" s="32"/>
      <c r="KC234" s="32"/>
      <c r="KD234" s="32"/>
      <c r="KE234" s="32"/>
      <c r="KF234" s="32"/>
      <c r="KG234" s="32"/>
      <c r="KH234" s="32"/>
      <c r="KI234" s="32"/>
      <c r="KJ234" s="32"/>
      <c r="KK234" s="32"/>
      <c r="KL234" s="32"/>
      <c r="KM234" s="32"/>
      <c r="KN234" s="32"/>
      <c r="KO234" s="32"/>
      <c r="KP234" s="32"/>
      <c r="KQ234" s="32"/>
      <c r="KR234" s="32"/>
      <c r="KS234" s="32"/>
      <c r="KT234" s="32"/>
      <c r="KU234" s="32"/>
      <c r="KV234" s="32"/>
      <c r="KW234" s="32"/>
      <c r="KX234" s="32"/>
      <c r="KY234" s="32"/>
      <c r="KZ234" s="32"/>
      <c r="LA234" s="32"/>
      <c r="LB234" s="32"/>
      <c r="LC234" s="32"/>
      <c r="LD234" s="32"/>
      <c r="LE234" s="32"/>
      <c r="LF234" s="32"/>
      <c r="LG234" s="32"/>
      <c r="LH234" s="32"/>
      <c r="LI234" s="32"/>
      <c r="LJ234" s="32"/>
      <c r="LK234" s="32"/>
      <c r="LL234" s="32"/>
      <c r="LM234" s="32"/>
      <c r="LN234" s="32"/>
      <c r="LO234" s="32"/>
      <c r="LP234" s="32"/>
      <c r="LQ234" s="32"/>
      <c r="LR234" s="32"/>
      <c r="LS234" s="32"/>
      <c r="LT234" s="32"/>
      <c r="LU234" s="32"/>
      <c r="LV234" s="32"/>
      <c r="LW234" s="32"/>
      <c r="LX234" s="32"/>
      <c r="LY234" s="32"/>
      <c r="LZ234" s="32"/>
      <c r="MA234" s="32"/>
      <c r="MB234" s="32"/>
      <c r="MC234" s="32"/>
      <c r="MD234" s="32"/>
      <c r="ME234" s="32"/>
      <c r="MF234" s="32"/>
      <c r="MG234" s="32"/>
      <c r="MH234" s="32"/>
      <c r="MI234" s="32"/>
      <c r="MJ234" s="32"/>
      <c r="MK234" s="32"/>
      <c r="ML234" s="32"/>
      <c r="MM234" s="32"/>
      <c r="MN234" s="32"/>
      <c r="MO234" s="32"/>
      <c r="MP234" s="32"/>
      <c r="MQ234" s="32"/>
      <c r="MR234" s="32"/>
      <c r="MS234" s="32"/>
      <c r="MT234" s="32"/>
      <c r="MU234" s="32"/>
      <c r="MV234" s="32"/>
      <c r="MW234" s="32"/>
      <c r="MX234" s="32"/>
      <c r="MY234" s="32"/>
      <c r="MZ234" s="32"/>
      <c r="NA234" s="32"/>
      <c r="NB234" s="32"/>
      <c r="NC234" s="32"/>
      <c r="ND234" s="32"/>
      <c r="NE234" s="32"/>
      <c r="NF234" s="32"/>
      <c r="NG234" s="32"/>
      <c r="NH234" s="32"/>
      <c r="NI234" s="32"/>
      <c r="NJ234" s="32"/>
      <c r="NK234" s="32"/>
      <c r="NL234" s="32"/>
      <c r="NM234" s="32"/>
      <c r="NN234" s="32"/>
      <c r="NO234" s="32"/>
      <c r="NP234" s="32"/>
      <c r="NQ234" s="32"/>
      <c r="NR234" s="32"/>
      <c r="NS234" s="32"/>
      <c r="NT234" s="32"/>
      <c r="NU234" s="32"/>
      <c r="NV234" s="32"/>
      <c r="NW234" s="32"/>
      <c r="NX234" s="32"/>
      <c r="NY234" s="32"/>
      <c r="NZ234" s="32"/>
      <c r="OA234" s="32"/>
      <c r="OB234" s="32"/>
      <c r="OC234" s="32"/>
      <c r="OD234" s="32"/>
      <c r="OE234" s="32"/>
      <c r="OF234" s="32"/>
      <c r="OG234" s="32"/>
      <c r="OH234" s="32"/>
      <c r="OI234" s="32"/>
      <c r="OJ234" s="32"/>
      <c r="OK234" s="32"/>
      <c r="OL234" s="32"/>
      <c r="OM234" s="32"/>
      <c r="ON234" s="32"/>
      <c r="OO234" s="32"/>
      <c r="OP234" s="32"/>
      <c r="OQ234" s="32"/>
      <c r="OR234" s="32"/>
      <c r="OS234" s="32"/>
      <c r="OT234" s="32"/>
      <c r="OU234" s="32"/>
      <c r="OV234" s="32"/>
      <c r="OW234" s="32"/>
      <c r="OX234" s="32"/>
      <c r="OY234" s="32"/>
      <c r="OZ234" s="32"/>
      <c r="PA234" s="32"/>
      <c r="PB234" s="32"/>
      <c r="PC234" s="32"/>
      <c r="PD234" s="32"/>
      <c r="PE234" s="32"/>
      <c r="PF234" s="32"/>
      <c r="PG234" s="32"/>
      <c r="PH234" s="32"/>
      <c r="PI234" s="32"/>
      <c r="PJ234" s="32"/>
      <c r="PK234" s="32"/>
      <c r="PL234" s="32"/>
      <c r="PM234" s="32"/>
      <c r="PN234" s="32"/>
      <c r="PO234" s="32"/>
      <c r="PP234" s="32"/>
      <c r="PQ234" s="32"/>
      <c r="PR234" s="32"/>
      <c r="PS234" s="32"/>
      <c r="PT234" s="32"/>
      <c r="PU234" s="32"/>
      <c r="PV234" s="32"/>
      <c r="PW234" s="32"/>
      <c r="PX234" s="32"/>
      <c r="PY234" s="32"/>
      <c r="PZ234" s="32"/>
      <c r="QA234" s="32"/>
      <c r="QB234" s="32"/>
      <c r="QC234" s="32"/>
      <c r="QD234" s="32"/>
      <c r="QE234" s="32"/>
      <c r="QF234" s="32"/>
      <c r="QG234" s="32"/>
      <c r="QH234" s="32"/>
      <c r="QI234" s="32"/>
      <c r="QJ234" s="32"/>
      <c r="QK234" s="32"/>
      <c r="QL234" s="32"/>
      <c r="QM234" s="32"/>
      <c r="QN234" s="32"/>
      <c r="QO234" s="32"/>
      <c r="QP234" s="32"/>
      <c r="QQ234" s="32"/>
      <c r="QR234" s="32"/>
      <c r="QS234" s="32"/>
      <c r="QT234" s="32"/>
      <c r="QU234" s="32"/>
      <c r="QV234" s="32"/>
      <c r="QW234" s="32"/>
      <c r="QX234" s="32"/>
      <c r="QY234" s="32"/>
      <c r="QZ234" s="32"/>
      <c r="RA234" s="32"/>
      <c r="RB234" s="32"/>
      <c r="RC234" s="32"/>
      <c r="RD234" s="32"/>
      <c r="RE234" s="32"/>
      <c r="RF234" s="32"/>
      <c r="RG234" s="32"/>
      <c r="RH234" s="32"/>
      <c r="RI234" s="32"/>
      <c r="RJ234" s="32"/>
      <c r="RK234" s="32"/>
      <c r="RL234" s="32"/>
      <c r="RM234" s="32"/>
      <c r="RN234" s="32"/>
      <c r="RO234" s="32"/>
      <c r="RP234" s="32"/>
      <c r="RQ234" s="32"/>
      <c r="RR234" s="32"/>
      <c r="RS234" s="32"/>
      <c r="RT234" s="32"/>
      <c r="RU234" s="32"/>
      <c r="RV234" s="32"/>
      <c r="RW234" s="32"/>
      <c r="RX234" s="32"/>
      <c r="RY234" s="32"/>
      <c r="RZ234" s="32"/>
      <c r="SA234" s="32"/>
      <c r="SB234" s="32"/>
      <c r="SC234" s="32"/>
      <c r="SD234" s="32"/>
      <c r="SE234" s="32"/>
      <c r="SF234" s="32"/>
      <c r="SG234" s="32"/>
      <c r="SH234" s="32"/>
      <c r="SI234" s="32"/>
      <c r="SJ234" s="32"/>
      <c r="SK234" s="32"/>
      <c r="SL234" s="32"/>
      <c r="SM234" s="32"/>
      <c r="SN234" s="32"/>
      <c r="SO234" s="32"/>
      <c r="SP234" s="32"/>
      <c r="SQ234" s="32"/>
      <c r="SR234" s="32"/>
      <c r="SS234" s="32"/>
      <c r="ST234" s="32"/>
      <c r="SU234" s="32"/>
      <c r="SV234" s="32"/>
      <c r="SW234" s="32"/>
      <c r="SX234" s="32"/>
      <c r="SY234" s="32"/>
      <c r="SZ234" s="32"/>
      <c r="TA234" s="32"/>
      <c r="TB234" s="32"/>
      <c r="TC234" s="32"/>
      <c r="TD234" s="32"/>
      <c r="TE234" s="32"/>
      <c r="TF234" s="32"/>
      <c r="TG234" s="32"/>
      <c r="TH234" s="32"/>
      <c r="TI234" s="32"/>
      <c r="TJ234" s="32"/>
      <c r="TK234" s="32"/>
      <c r="TL234" s="32"/>
      <c r="TM234" s="32"/>
      <c r="TN234" s="32"/>
      <c r="TO234" s="32"/>
      <c r="TP234" s="32"/>
      <c r="TQ234" s="32"/>
      <c r="TR234" s="32"/>
      <c r="TS234" s="32"/>
      <c r="TT234" s="32"/>
      <c r="TU234" s="32"/>
      <c r="TV234" s="32"/>
      <c r="TW234" s="32"/>
      <c r="TX234" s="32"/>
      <c r="TY234" s="32"/>
      <c r="TZ234" s="32"/>
      <c r="UA234" s="32"/>
      <c r="UB234" s="32"/>
      <c r="UC234" s="32"/>
      <c r="UD234" s="32"/>
      <c r="UE234" s="32"/>
      <c r="UF234" s="32"/>
      <c r="UG234" s="32"/>
      <c r="UH234" s="32"/>
      <c r="UI234" s="32"/>
      <c r="UJ234" s="32"/>
      <c r="UK234" s="32"/>
      <c r="UL234" s="32"/>
      <c r="UM234" s="32"/>
      <c r="UN234" s="32"/>
      <c r="UO234" s="32"/>
      <c r="UP234" s="32"/>
      <c r="UQ234" s="32"/>
      <c r="UR234" s="32"/>
      <c r="US234" s="32"/>
      <c r="UT234" s="32"/>
      <c r="UU234" s="32"/>
      <c r="UV234" s="32"/>
      <c r="UW234" s="32"/>
      <c r="UX234" s="32"/>
      <c r="UY234" s="32"/>
      <c r="UZ234" s="32"/>
      <c r="VA234" s="32"/>
      <c r="VB234" s="32"/>
      <c r="VC234" s="32"/>
      <c r="VD234" s="32"/>
      <c r="VE234" s="32"/>
      <c r="VF234" s="32"/>
      <c r="VG234" s="32"/>
      <c r="VH234" s="32"/>
      <c r="VI234" s="32"/>
      <c r="VJ234" s="32"/>
      <c r="VK234" s="32"/>
      <c r="VL234" s="32"/>
      <c r="VM234" s="32"/>
      <c r="VN234" s="32"/>
      <c r="VO234" s="32"/>
      <c r="VP234" s="32"/>
      <c r="VQ234" s="32"/>
      <c r="VR234" s="32"/>
      <c r="VS234" s="32"/>
      <c r="VT234" s="32"/>
      <c r="VU234" s="32"/>
      <c r="VV234" s="32"/>
      <c r="VW234" s="32"/>
      <c r="VX234" s="32"/>
      <c r="VY234" s="32"/>
      <c r="VZ234" s="32"/>
      <c r="WA234" s="32"/>
      <c r="WB234" s="32"/>
      <c r="WC234" s="32"/>
      <c r="WD234" s="32"/>
      <c r="WE234" s="32"/>
      <c r="WF234" s="32"/>
      <c r="WG234" s="32"/>
      <c r="WH234" s="32"/>
      <c r="WI234" s="32"/>
      <c r="WJ234" s="32"/>
      <c r="WK234" s="32"/>
      <c r="WL234" s="32"/>
      <c r="WM234" s="32"/>
      <c r="WN234" s="32"/>
      <c r="WO234" s="32"/>
      <c r="WP234" s="32"/>
      <c r="WQ234" s="32"/>
      <c r="WR234" s="32"/>
      <c r="WS234" s="32"/>
      <c r="WT234" s="32"/>
      <c r="WU234" s="32"/>
      <c r="WV234" s="32"/>
      <c r="WW234" s="32"/>
      <c r="WX234" s="32"/>
      <c r="WY234" s="32"/>
      <c r="WZ234" s="32"/>
      <c r="XA234" s="32"/>
      <c r="XB234" s="32"/>
      <c r="XC234" s="32"/>
      <c r="XD234" s="32"/>
      <c r="XE234" s="32"/>
      <c r="XF234" s="32"/>
      <c r="XG234" s="32"/>
      <c r="XH234" s="32"/>
      <c r="XI234" s="32"/>
      <c r="XJ234" s="32"/>
      <c r="XK234" s="32"/>
      <c r="XL234" s="32"/>
      <c r="XM234" s="32"/>
      <c r="XN234" s="32"/>
      <c r="XO234" s="32"/>
      <c r="XP234" s="32"/>
      <c r="XQ234" s="32"/>
      <c r="XR234" s="32"/>
      <c r="XS234" s="32"/>
      <c r="XT234" s="32"/>
      <c r="XU234" s="32"/>
      <c r="XV234" s="32"/>
      <c r="XW234" s="32"/>
      <c r="XX234" s="32"/>
      <c r="XY234" s="32"/>
      <c r="XZ234" s="32"/>
      <c r="YA234" s="32"/>
      <c r="YB234" s="32"/>
      <c r="YC234" s="32"/>
      <c r="YD234" s="32"/>
      <c r="YE234" s="32"/>
      <c r="YF234" s="32"/>
      <c r="YG234" s="32"/>
      <c r="YH234" s="32"/>
      <c r="YI234" s="32"/>
      <c r="YJ234" s="32"/>
      <c r="YK234" s="32"/>
      <c r="YL234" s="32"/>
      <c r="YM234" s="32"/>
      <c r="YN234" s="32"/>
      <c r="YO234" s="32"/>
      <c r="YP234" s="32"/>
      <c r="YQ234" s="32"/>
      <c r="YR234" s="32"/>
      <c r="YS234" s="32"/>
      <c r="YT234" s="32"/>
      <c r="YU234" s="32"/>
      <c r="YV234" s="32"/>
      <c r="YW234" s="32"/>
      <c r="YX234" s="32"/>
      <c r="YY234" s="32"/>
      <c r="YZ234" s="32"/>
      <c r="ZA234" s="32"/>
      <c r="ZB234" s="32"/>
      <c r="ZC234" s="32"/>
      <c r="ZD234" s="32"/>
      <c r="ZE234" s="32"/>
      <c r="ZF234" s="32"/>
      <c r="ZG234" s="32"/>
      <c r="ZH234" s="32"/>
      <c r="ZI234" s="32"/>
      <c r="ZJ234" s="32"/>
      <c r="ZK234" s="32"/>
      <c r="ZL234" s="32"/>
      <c r="ZM234" s="32"/>
      <c r="ZN234" s="32"/>
      <c r="ZO234" s="32"/>
      <c r="ZP234" s="32"/>
      <c r="ZQ234" s="32"/>
      <c r="ZR234" s="32"/>
      <c r="ZS234" s="32"/>
      <c r="ZT234" s="32"/>
      <c r="ZU234" s="32"/>
      <c r="ZV234" s="32"/>
      <c r="ZW234" s="32"/>
      <c r="ZX234" s="32"/>
      <c r="ZY234" s="32"/>
      <c r="ZZ234" s="32"/>
      <c r="AAA234" s="32"/>
      <c r="AAB234" s="32"/>
      <c r="AAC234" s="32"/>
      <c r="AAD234" s="32"/>
      <c r="AAE234" s="32"/>
      <c r="AAF234" s="32"/>
      <c r="AAG234" s="32"/>
      <c r="AAH234" s="32"/>
      <c r="AAI234" s="32"/>
      <c r="AAJ234" s="32"/>
      <c r="AAK234" s="32"/>
      <c r="AAL234" s="32"/>
      <c r="AAM234" s="32"/>
      <c r="AAN234" s="32"/>
      <c r="AAO234" s="32"/>
      <c r="AAP234" s="32"/>
      <c r="AAQ234" s="32"/>
      <c r="AAR234" s="32"/>
      <c r="AAS234" s="32"/>
      <c r="AAT234" s="32"/>
      <c r="AAU234" s="32"/>
      <c r="AAV234" s="32"/>
      <c r="AAW234" s="32"/>
      <c r="AAX234" s="32"/>
      <c r="AAY234" s="32"/>
      <c r="AAZ234" s="32"/>
      <c r="ABA234" s="32"/>
      <c r="ABB234" s="32"/>
      <c r="ABC234" s="32"/>
      <c r="ABD234" s="32"/>
      <c r="ABE234" s="32"/>
      <c r="ABF234" s="32"/>
      <c r="ABG234" s="32"/>
      <c r="ABH234" s="32"/>
      <c r="ABI234" s="32"/>
      <c r="ABJ234" s="32"/>
      <c r="ABK234" s="32"/>
      <c r="ABL234" s="32"/>
      <c r="ABM234" s="32"/>
      <c r="ABN234" s="32"/>
      <c r="ABO234" s="32"/>
      <c r="ABP234" s="32"/>
      <c r="ABQ234" s="32"/>
      <c r="ABR234" s="32"/>
      <c r="ABS234" s="32"/>
      <c r="ABT234" s="32"/>
      <c r="ABU234" s="32"/>
      <c r="ABV234" s="32"/>
      <c r="ABW234" s="32"/>
      <c r="ABX234" s="32"/>
      <c r="ABY234" s="32"/>
      <c r="ABZ234" s="32"/>
      <c r="ACA234" s="32"/>
      <c r="ACB234" s="32"/>
      <c r="ACC234" s="32"/>
      <c r="ACD234" s="32"/>
      <c r="ACE234" s="32"/>
      <c r="ACF234" s="32"/>
      <c r="ACG234" s="32"/>
      <c r="ACH234" s="32"/>
      <c r="ACI234" s="32"/>
      <c r="ACJ234" s="32"/>
      <c r="ACK234" s="32"/>
      <c r="ACL234" s="32"/>
      <c r="ACM234" s="32"/>
      <c r="ACN234" s="32"/>
      <c r="ACO234" s="32"/>
      <c r="ACP234" s="32"/>
      <c r="ACQ234" s="32"/>
      <c r="ACR234" s="32"/>
      <c r="ACS234" s="32"/>
      <c r="ACT234" s="32"/>
      <c r="ACU234" s="32"/>
      <c r="ACV234" s="32"/>
      <c r="ACW234" s="32"/>
      <c r="ACX234" s="32"/>
      <c r="ACY234" s="32"/>
      <c r="ACZ234" s="32"/>
      <c r="ADA234" s="32"/>
      <c r="ADB234" s="32"/>
      <c r="ADC234" s="32"/>
      <c r="ADD234" s="32"/>
      <c r="ADE234" s="32"/>
      <c r="ADF234" s="32"/>
      <c r="ADG234" s="32"/>
      <c r="ADH234" s="32"/>
      <c r="ADI234" s="32"/>
      <c r="ADJ234" s="32"/>
      <c r="ADK234" s="32"/>
      <c r="ADL234" s="32"/>
      <c r="ADM234" s="32"/>
      <c r="ADN234" s="32"/>
      <c r="ADO234" s="32"/>
      <c r="ADP234" s="32"/>
      <c r="ADQ234" s="32"/>
      <c r="ADR234" s="32"/>
      <c r="ADS234" s="32"/>
      <c r="ADT234" s="32"/>
      <c r="ADU234" s="32"/>
      <c r="ADV234" s="32"/>
      <c r="ADW234" s="32"/>
      <c r="ADX234" s="32"/>
      <c r="ADY234" s="32"/>
      <c r="ADZ234" s="32"/>
      <c r="AEA234" s="32"/>
      <c r="AEB234" s="32"/>
      <c r="AEC234" s="32"/>
      <c r="AED234" s="32"/>
      <c r="AEE234" s="32"/>
      <c r="AEF234" s="32"/>
      <c r="AEG234" s="32"/>
      <c r="AEH234" s="32"/>
      <c r="AEI234" s="32"/>
      <c r="AEJ234" s="32"/>
      <c r="AEK234" s="32"/>
      <c r="AEL234" s="32"/>
      <c r="AEM234" s="32"/>
      <c r="AEN234" s="32"/>
      <c r="AEO234" s="32"/>
      <c r="AEP234" s="32"/>
      <c r="AEQ234" s="32"/>
      <c r="AER234" s="32"/>
      <c r="AES234" s="32"/>
      <c r="AET234" s="32"/>
      <c r="AEU234" s="32"/>
      <c r="AEV234" s="32"/>
      <c r="AEW234" s="32"/>
      <c r="AEX234" s="32"/>
      <c r="AEY234" s="32"/>
      <c r="AEZ234" s="32"/>
      <c r="AFA234" s="32"/>
      <c r="AFB234" s="32"/>
      <c r="AFC234" s="32"/>
      <c r="AFD234" s="32"/>
      <c r="AFE234" s="32"/>
      <c r="AFF234" s="32"/>
      <c r="AFG234" s="32"/>
      <c r="AFH234" s="32"/>
      <c r="AFI234" s="32"/>
      <c r="AFJ234" s="32"/>
      <c r="AFK234" s="32"/>
      <c r="AFL234" s="32"/>
      <c r="AFM234" s="32"/>
      <c r="AFN234" s="32"/>
      <c r="AFO234" s="32"/>
      <c r="AFP234" s="32"/>
      <c r="AFQ234" s="32"/>
      <c r="AFR234" s="32"/>
      <c r="AFS234" s="32"/>
      <c r="AFT234" s="32"/>
      <c r="AFU234" s="32"/>
      <c r="AFV234" s="32"/>
      <c r="AFW234" s="32"/>
      <c r="AFX234" s="32"/>
      <c r="AFY234" s="32"/>
      <c r="AFZ234" s="32"/>
      <c r="AGA234" s="32"/>
      <c r="AGB234" s="32"/>
      <c r="AGC234" s="32"/>
      <c r="AGD234" s="32"/>
      <c r="AGE234" s="32"/>
      <c r="AGF234" s="32"/>
      <c r="AGG234" s="32"/>
      <c r="AGH234" s="32"/>
      <c r="AGI234" s="32"/>
      <c r="AGJ234" s="32"/>
      <c r="AGK234" s="32"/>
      <c r="AGL234" s="32"/>
      <c r="AGM234" s="32"/>
      <c r="AGN234" s="32"/>
      <c r="AGO234" s="32"/>
      <c r="AGP234" s="32"/>
      <c r="AGQ234" s="32"/>
      <c r="AGR234" s="32"/>
      <c r="AGS234" s="32"/>
      <c r="AGT234" s="32"/>
      <c r="AGU234" s="32"/>
      <c r="AGV234" s="32"/>
      <c r="AGW234" s="32"/>
      <c r="AGX234" s="32"/>
      <c r="AGY234" s="32"/>
      <c r="AGZ234" s="32"/>
      <c r="AHA234" s="32"/>
      <c r="AHB234" s="32"/>
      <c r="AHC234" s="32"/>
      <c r="AHD234" s="32"/>
      <c r="AHE234" s="32"/>
      <c r="AHF234" s="32"/>
      <c r="AHG234" s="32"/>
      <c r="AHH234" s="32"/>
      <c r="AHI234" s="32"/>
      <c r="AHJ234" s="32"/>
      <c r="AHK234" s="32"/>
      <c r="AHL234" s="32"/>
      <c r="AHM234" s="32"/>
      <c r="AHN234" s="32"/>
      <c r="AHO234" s="32"/>
      <c r="AHP234" s="32"/>
      <c r="AHQ234" s="32"/>
      <c r="AHR234" s="32"/>
      <c r="AHS234" s="32"/>
      <c r="AHT234" s="32"/>
      <c r="AHU234" s="32"/>
      <c r="AHV234" s="32"/>
      <c r="AHW234" s="32"/>
      <c r="AHX234" s="32"/>
      <c r="AHY234" s="32"/>
      <c r="AHZ234" s="32"/>
      <c r="AIA234" s="32"/>
      <c r="AIB234" s="32"/>
      <c r="AIC234" s="32"/>
      <c r="AID234" s="32"/>
      <c r="AIE234" s="32"/>
      <c r="AIF234" s="32"/>
      <c r="AIG234" s="32"/>
      <c r="AIH234" s="32"/>
      <c r="AII234" s="32"/>
      <c r="AIJ234" s="32"/>
      <c r="AIK234" s="32"/>
      <c r="AIL234" s="32"/>
      <c r="AIM234" s="32"/>
      <c r="AIN234" s="32"/>
      <c r="AIO234" s="32"/>
      <c r="AIP234" s="32"/>
      <c r="AIQ234" s="32"/>
      <c r="AIR234" s="32"/>
      <c r="AIS234" s="32"/>
      <c r="AIT234" s="32"/>
      <c r="AIU234" s="32"/>
      <c r="AIV234" s="32"/>
      <c r="AIW234" s="32"/>
      <c r="AIX234" s="32"/>
      <c r="AIY234" s="32"/>
      <c r="AIZ234" s="32"/>
      <c r="AJA234" s="32"/>
      <c r="AJB234" s="32"/>
      <c r="AJC234" s="32"/>
      <c r="AJD234" s="32"/>
      <c r="AJE234" s="32"/>
      <c r="AJF234" s="32"/>
      <c r="AJG234" s="32"/>
      <c r="AJH234" s="32"/>
      <c r="AJI234" s="32"/>
      <c r="AJJ234" s="32"/>
      <c r="AJK234" s="32"/>
      <c r="AJL234" s="32"/>
      <c r="AJM234" s="32"/>
      <c r="AJN234" s="32"/>
      <c r="AJO234" s="32"/>
      <c r="AJP234" s="32"/>
      <c r="AJQ234" s="32"/>
      <c r="AJR234" s="32"/>
      <c r="AJS234" s="32"/>
      <c r="AJT234" s="32"/>
      <c r="AJU234" s="32"/>
      <c r="AJV234" s="32"/>
      <c r="AJW234" s="32"/>
      <c r="AJX234" s="32"/>
      <c r="AJY234" s="32"/>
      <c r="AJZ234" s="32"/>
      <c r="AKA234" s="32"/>
      <c r="AKB234" s="32"/>
      <c r="AKC234" s="32"/>
      <c r="AKD234" s="32"/>
      <c r="AKE234" s="32"/>
      <c r="AKF234" s="32"/>
      <c r="AKG234" s="32"/>
      <c r="AKH234" s="32"/>
      <c r="AKI234" s="32"/>
      <c r="AKJ234" s="32"/>
      <c r="AKK234" s="32"/>
      <c r="AKL234" s="32"/>
      <c r="AKM234" s="32"/>
      <c r="AKN234" s="32"/>
      <c r="AKO234" s="32"/>
      <c r="AKP234" s="32"/>
      <c r="AKQ234" s="32"/>
      <c r="AKR234" s="32"/>
      <c r="AKS234" s="32"/>
      <c r="AKT234" s="32"/>
      <c r="AKU234" s="32"/>
      <c r="AKV234" s="32"/>
      <c r="AKW234" s="32"/>
      <c r="AKX234" s="32"/>
      <c r="AKY234" s="32"/>
      <c r="AKZ234" s="32"/>
      <c r="ALA234" s="32"/>
      <c r="ALB234" s="32"/>
      <c r="ALC234" s="32"/>
      <c r="ALD234" s="32"/>
      <c r="ALE234" s="32"/>
      <c r="ALF234" s="32"/>
      <c r="ALG234" s="32"/>
      <c r="ALH234" s="32"/>
      <c r="ALI234" s="32"/>
      <c r="ALJ234" s="32"/>
      <c r="ALK234" s="32"/>
      <c r="ALL234" s="32"/>
      <c r="ALM234" s="32"/>
      <c r="ALN234" s="32"/>
      <c r="ALO234" s="32"/>
      <c r="ALP234" s="32"/>
      <c r="ALQ234" s="32"/>
      <c r="ALR234" s="32"/>
      <c r="ALS234" s="32"/>
      <c r="ALT234" s="32"/>
      <c r="ALU234" s="32"/>
      <c r="ALV234" s="32"/>
      <c r="ALW234" s="32"/>
      <c r="ALX234" s="32"/>
      <c r="ALY234" s="32"/>
      <c r="ALZ234" s="32"/>
      <c r="AMA234" s="32"/>
      <c r="AMB234" s="32"/>
      <c r="AMC234" s="32"/>
      <c r="AMD234" s="32"/>
      <c r="AME234" s="32"/>
      <c r="AMF234" s="32"/>
      <c r="AMG234" s="32"/>
      <c r="AMH234" s="32"/>
      <c r="AMI234" s="32"/>
      <c r="AMJ234" s="32"/>
      <c r="AMK234" s="32"/>
      <c r="AML234" s="32"/>
      <c r="AMM234" s="32"/>
      <c r="AMN234" s="32"/>
      <c r="AMO234" s="32"/>
      <c r="AMP234" s="32"/>
      <c r="AMQ234" s="32"/>
      <c r="AMR234" s="32"/>
      <c r="AMS234" s="32"/>
      <c r="AMT234" s="32"/>
      <c r="AMU234" s="32"/>
      <c r="AMV234" s="32"/>
      <c r="AMW234" s="32"/>
      <c r="AMX234" s="32"/>
      <c r="AMY234" s="32"/>
      <c r="AMZ234" s="32"/>
      <c r="ANA234" s="32"/>
      <c r="ANB234" s="32"/>
      <c r="ANC234" s="32"/>
      <c r="AND234" s="32"/>
      <c r="ANE234" s="32"/>
      <c r="ANF234" s="32"/>
      <c r="ANG234" s="32"/>
      <c r="ANH234" s="32"/>
      <c r="ANI234" s="32"/>
      <c r="ANJ234" s="32"/>
      <c r="ANK234" s="32"/>
      <c r="ANL234" s="32"/>
      <c r="ANM234" s="32"/>
      <c r="ANN234" s="32"/>
      <c r="ANO234" s="32"/>
      <c r="ANP234" s="32"/>
      <c r="ANQ234" s="32"/>
      <c r="ANR234" s="32"/>
      <c r="ANS234" s="32"/>
      <c r="ANT234" s="32"/>
      <c r="ANU234" s="32"/>
      <c r="ANV234" s="32"/>
      <c r="ANW234" s="32"/>
      <c r="ANX234" s="32"/>
      <c r="ANY234" s="32"/>
      <c r="ANZ234" s="32"/>
      <c r="AOA234" s="32"/>
      <c r="AOB234" s="32"/>
      <c r="AOC234" s="32"/>
      <c r="AOD234" s="32"/>
      <c r="AOE234" s="32"/>
      <c r="AOF234" s="32"/>
      <c r="AOG234" s="32"/>
      <c r="AOH234" s="32"/>
      <c r="AOI234" s="32"/>
      <c r="AOJ234" s="32"/>
      <c r="AOK234" s="32"/>
      <c r="AOL234" s="32"/>
      <c r="AOM234" s="32"/>
      <c r="AON234" s="32"/>
      <c r="AOO234" s="32"/>
      <c r="AOP234" s="32"/>
      <c r="AOQ234" s="32"/>
      <c r="AOR234" s="32"/>
      <c r="AOS234" s="32"/>
      <c r="AOT234" s="32"/>
      <c r="AOU234" s="32"/>
      <c r="AOV234" s="32"/>
      <c r="AOW234" s="32"/>
      <c r="AOX234" s="32"/>
      <c r="AOY234" s="32"/>
      <c r="AOZ234" s="32"/>
      <c r="APA234" s="32"/>
      <c r="APB234" s="32"/>
      <c r="APC234" s="32"/>
      <c r="APD234" s="32"/>
      <c r="APE234" s="32"/>
      <c r="APF234" s="32"/>
      <c r="APG234" s="32"/>
      <c r="APH234" s="32"/>
      <c r="API234" s="32"/>
      <c r="APJ234" s="32"/>
      <c r="APK234" s="32"/>
      <c r="APL234" s="32"/>
      <c r="APM234" s="32"/>
      <c r="APN234" s="32"/>
      <c r="APO234" s="32"/>
      <c r="APP234" s="32"/>
      <c r="APQ234" s="32"/>
      <c r="APR234" s="32"/>
      <c r="APS234" s="32"/>
      <c r="APT234" s="32"/>
      <c r="APU234" s="32"/>
      <c r="APV234" s="32"/>
      <c r="APW234" s="32"/>
      <c r="APX234" s="32"/>
      <c r="APY234" s="32"/>
      <c r="APZ234" s="32"/>
      <c r="AQA234" s="32"/>
      <c r="AQB234" s="32"/>
      <c r="AQC234" s="32"/>
      <c r="AQD234" s="32"/>
      <c r="AQE234" s="32"/>
      <c r="AQF234" s="32"/>
      <c r="AQG234" s="32"/>
      <c r="AQH234" s="32"/>
      <c r="AQI234" s="32"/>
      <c r="AQJ234" s="32"/>
      <c r="AQK234" s="32"/>
      <c r="AQL234" s="32"/>
      <c r="AQM234" s="32"/>
      <c r="AQN234" s="32"/>
      <c r="AQO234" s="32"/>
      <c r="AQP234" s="32"/>
      <c r="AQQ234" s="32"/>
      <c r="AQR234" s="32"/>
      <c r="AQS234" s="32"/>
      <c r="AQT234" s="32"/>
      <c r="AQU234" s="32"/>
      <c r="AQV234" s="32"/>
      <c r="AQW234" s="32"/>
      <c r="AQX234" s="32"/>
      <c r="AQY234" s="32"/>
      <c r="AQZ234" s="32"/>
      <c r="ARA234" s="32"/>
      <c r="ARB234" s="32"/>
      <c r="ARC234" s="32"/>
      <c r="ARD234" s="32"/>
      <c r="ARE234" s="32"/>
      <c r="ARF234" s="32"/>
      <c r="ARG234" s="32"/>
      <c r="ARH234" s="32"/>
      <c r="ARI234" s="32"/>
      <c r="ARJ234" s="32"/>
      <c r="ARK234" s="32"/>
      <c r="ARL234" s="32"/>
      <c r="ARM234" s="32"/>
      <c r="ARN234" s="32"/>
      <c r="ARO234" s="32"/>
      <c r="ARP234" s="32"/>
      <c r="ARQ234" s="32"/>
      <c r="ARR234" s="32"/>
      <c r="ARS234" s="32"/>
      <c r="ART234" s="32"/>
      <c r="ARU234" s="32"/>
      <c r="ARV234" s="32"/>
      <c r="ARW234" s="32"/>
      <c r="ARX234" s="32"/>
      <c r="ARY234" s="32"/>
      <c r="ARZ234" s="32"/>
      <c r="ASA234" s="32"/>
      <c r="ASB234" s="32"/>
      <c r="ASC234" s="32"/>
      <c r="ASD234" s="32"/>
      <c r="ASE234" s="32"/>
      <c r="ASF234" s="32"/>
      <c r="ASG234" s="32"/>
      <c r="ASH234" s="32"/>
      <c r="ASI234" s="32"/>
      <c r="ASJ234" s="32"/>
      <c r="ASK234" s="32"/>
      <c r="ASL234" s="32"/>
      <c r="ASM234" s="32"/>
      <c r="ASN234" s="32"/>
      <c r="ASO234" s="32"/>
      <c r="ASP234" s="32"/>
      <c r="ASQ234" s="32"/>
      <c r="ASR234" s="32"/>
      <c r="ASS234" s="32"/>
      <c r="AST234" s="32"/>
      <c r="ASU234" s="32"/>
      <c r="ASV234" s="32"/>
      <c r="ASW234" s="32"/>
      <c r="ASX234" s="32"/>
      <c r="ASY234" s="32"/>
      <c r="ASZ234" s="32"/>
      <c r="ATA234" s="32"/>
      <c r="ATB234" s="32"/>
      <c r="ATC234" s="32"/>
      <c r="ATD234" s="32"/>
      <c r="ATE234" s="32"/>
      <c r="ATF234" s="32"/>
      <c r="ATG234" s="32"/>
      <c r="ATH234" s="32"/>
      <c r="ATI234" s="32"/>
      <c r="ATJ234" s="32"/>
      <c r="ATK234" s="32"/>
      <c r="ATL234" s="32"/>
      <c r="ATM234" s="32"/>
      <c r="ATN234" s="32"/>
      <c r="ATO234" s="32"/>
      <c r="ATP234" s="32"/>
      <c r="ATQ234" s="32"/>
      <c r="ATR234" s="32"/>
      <c r="ATS234" s="32"/>
      <c r="ATT234" s="32"/>
      <c r="ATU234" s="32"/>
      <c r="ATV234" s="32"/>
      <c r="ATW234" s="32"/>
      <c r="ATX234" s="32"/>
      <c r="ATY234" s="32"/>
      <c r="ATZ234" s="32"/>
      <c r="AUA234" s="32"/>
      <c r="AUB234" s="32"/>
      <c r="AUC234" s="32"/>
      <c r="AUD234" s="32"/>
      <c r="AUE234" s="32"/>
      <c r="AUF234" s="32"/>
      <c r="AUG234" s="32"/>
      <c r="AUH234" s="32"/>
      <c r="AUI234" s="32"/>
      <c r="AUJ234" s="32"/>
      <c r="AUK234" s="32"/>
      <c r="AUL234" s="32"/>
      <c r="AUM234" s="32"/>
      <c r="AUN234" s="32"/>
      <c r="AUO234" s="32"/>
      <c r="AUP234" s="32"/>
      <c r="AUQ234" s="32"/>
      <c r="AUR234" s="32"/>
      <c r="AUS234" s="32"/>
      <c r="AUT234" s="32"/>
      <c r="AUU234" s="32"/>
      <c r="AUV234" s="32"/>
      <c r="AUW234" s="32"/>
      <c r="AUX234" s="32"/>
      <c r="AUY234" s="32"/>
      <c r="AUZ234" s="32"/>
      <c r="AVA234" s="32"/>
      <c r="AVB234" s="32"/>
      <c r="AVC234" s="32"/>
      <c r="AVD234" s="32"/>
      <c r="AVE234" s="32"/>
      <c r="AVF234" s="32"/>
      <c r="AVG234" s="32"/>
      <c r="AVH234" s="32"/>
      <c r="AVI234" s="32"/>
      <c r="AVJ234" s="32"/>
      <c r="AVK234" s="32"/>
      <c r="AVL234" s="32"/>
      <c r="AVM234" s="32"/>
      <c r="AVN234" s="32"/>
      <c r="AVO234" s="32"/>
      <c r="AVP234" s="32"/>
      <c r="AVQ234" s="32"/>
      <c r="AVR234" s="32"/>
      <c r="AVS234" s="32"/>
      <c r="AVT234" s="32"/>
      <c r="AVU234" s="32"/>
      <c r="AVV234" s="32"/>
      <c r="AVW234" s="32"/>
      <c r="AVX234" s="32"/>
      <c r="AVY234" s="32"/>
      <c r="AVZ234" s="32"/>
      <c r="AWA234" s="32"/>
      <c r="AWB234" s="32"/>
      <c r="AWC234" s="32"/>
      <c r="AWD234" s="32"/>
      <c r="AWE234" s="32"/>
      <c r="AWF234" s="32"/>
      <c r="AWG234" s="32"/>
      <c r="AWH234" s="32"/>
      <c r="AWI234" s="32"/>
      <c r="AWJ234" s="32"/>
      <c r="AWK234" s="32"/>
      <c r="AWL234" s="32"/>
      <c r="AWM234" s="32"/>
      <c r="AWN234" s="32"/>
      <c r="AWO234" s="32"/>
      <c r="AWP234" s="32"/>
      <c r="AWQ234" s="32"/>
      <c r="AWR234" s="32"/>
      <c r="AWS234" s="32"/>
      <c r="AWT234" s="32"/>
      <c r="AWU234" s="32"/>
      <c r="AWV234" s="32"/>
      <c r="AWW234" s="32"/>
      <c r="AWX234" s="32"/>
      <c r="AWY234" s="32"/>
      <c r="AWZ234" s="32"/>
      <c r="AXA234" s="32"/>
      <c r="AXB234" s="32"/>
      <c r="AXC234" s="32"/>
      <c r="AXD234" s="32"/>
      <c r="AXE234" s="32"/>
      <c r="AXF234" s="32"/>
      <c r="AXG234" s="32"/>
      <c r="AXH234" s="32"/>
      <c r="AXI234" s="32"/>
      <c r="AXJ234" s="32"/>
      <c r="AXK234" s="32"/>
      <c r="AXL234" s="32"/>
      <c r="AXM234" s="32"/>
      <c r="AXN234" s="32"/>
      <c r="AXO234" s="32"/>
      <c r="AXP234" s="32"/>
      <c r="AXQ234" s="32"/>
      <c r="AXR234" s="32"/>
      <c r="AXS234" s="32"/>
      <c r="AXT234" s="32"/>
      <c r="AXU234" s="32"/>
      <c r="AXV234" s="32"/>
      <c r="AXW234" s="32"/>
      <c r="AXX234" s="32"/>
      <c r="AXY234" s="32"/>
      <c r="AXZ234" s="32"/>
      <c r="AYA234" s="32"/>
      <c r="AYB234" s="32"/>
      <c r="AYC234" s="32"/>
      <c r="AYD234" s="32"/>
      <c r="AYE234" s="32"/>
      <c r="AYF234" s="32"/>
      <c r="AYG234" s="32"/>
      <c r="AYH234" s="32"/>
      <c r="AYI234" s="32"/>
      <c r="AYJ234" s="32"/>
      <c r="AYK234" s="32"/>
      <c r="AYL234" s="32"/>
      <c r="AYM234" s="32"/>
      <c r="AYN234" s="32"/>
      <c r="AYO234" s="32"/>
      <c r="AYP234" s="32"/>
      <c r="AYQ234" s="32"/>
      <c r="AYR234" s="32"/>
      <c r="AYS234" s="32"/>
      <c r="AYT234" s="32"/>
      <c r="AYU234" s="32"/>
      <c r="AYV234" s="32"/>
      <c r="AYW234" s="32"/>
      <c r="AYX234" s="32"/>
      <c r="AYY234" s="32"/>
      <c r="AYZ234" s="32"/>
      <c r="AZA234" s="32"/>
      <c r="AZB234" s="32"/>
      <c r="AZC234" s="32"/>
      <c r="AZD234" s="32"/>
      <c r="AZE234" s="32"/>
      <c r="AZF234" s="32"/>
      <c r="AZG234" s="32"/>
      <c r="AZH234" s="32"/>
      <c r="AZI234" s="32"/>
      <c r="AZJ234" s="32"/>
      <c r="AZK234" s="32"/>
      <c r="AZL234" s="32"/>
      <c r="AZM234" s="32"/>
      <c r="AZN234" s="32"/>
      <c r="AZO234" s="32"/>
      <c r="AZP234" s="32"/>
      <c r="AZQ234" s="32"/>
      <c r="AZR234" s="32"/>
      <c r="AZS234" s="32"/>
      <c r="AZT234" s="32"/>
      <c r="AZU234" s="32"/>
      <c r="AZV234" s="32"/>
      <c r="AZW234" s="32"/>
      <c r="AZX234" s="32"/>
      <c r="AZY234" s="32"/>
      <c r="AZZ234" s="32"/>
      <c r="BAA234" s="32"/>
      <c r="BAB234" s="32"/>
      <c r="BAC234" s="32"/>
      <c r="BAD234" s="32"/>
      <c r="BAE234" s="32"/>
      <c r="BAF234" s="32"/>
      <c r="BAG234" s="32"/>
      <c r="BAH234" s="32"/>
      <c r="BAI234" s="32"/>
      <c r="BAJ234" s="32"/>
      <c r="BAK234" s="32"/>
      <c r="BAL234" s="32"/>
      <c r="BAM234" s="32"/>
      <c r="BAN234" s="32"/>
      <c r="BAO234" s="32"/>
      <c r="BAP234" s="32"/>
      <c r="BAQ234" s="32"/>
      <c r="BAR234" s="32"/>
      <c r="BAS234" s="32"/>
      <c r="BAT234" s="32"/>
      <c r="BAU234" s="32"/>
      <c r="BAV234" s="32"/>
      <c r="BAW234" s="32"/>
      <c r="BAX234" s="32"/>
      <c r="BAY234" s="32"/>
      <c r="BAZ234" s="32"/>
      <c r="BBA234" s="32"/>
      <c r="BBB234" s="32"/>
      <c r="BBC234" s="32"/>
      <c r="BBD234" s="32"/>
      <c r="BBE234" s="32"/>
      <c r="BBF234" s="32"/>
      <c r="BBG234" s="32"/>
      <c r="BBH234" s="32"/>
      <c r="BBI234" s="32"/>
      <c r="BBJ234" s="32"/>
      <c r="BBK234" s="32"/>
      <c r="BBL234" s="32"/>
      <c r="BBM234" s="32"/>
      <c r="BBN234" s="32"/>
      <c r="BBO234" s="32"/>
      <c r="BBP234" s="32"/>
      <c r="BBQ234" s="32"/>
      <c r="BBR234" s="32"/>
      <c r="BBS234" s="32"/>
      <c r="BBT234" s="32"/>
      <c r="BBU234" s="32"/>
      <c r="BBV234" s="32"/>
      <c r="BBW234" s="32"/>
      <c r="BBX234" s="32"/>
      <c r="BBY234" s="32"/>
      <c r="BBZ234" s="32"/>
      <c r="BCA234" s="32"/>
      <c r="BCB234" s="32"/>
      <c r="BCC234" s="32"/>
      <c r="BCD234" s="32"/>
      <c r="BCE234" s="32"/>
      <c r="BCF234" s="32"/>
      <c r="BCG234" s="32"/>
      <c r="BCH234" s="32"/>
      <c r="BCI234" s="32"/>
      <c r="BCJ234" s="32"/>
      <c r="BCK234" s="32"/>
      <c r="BCL234" s="32"/>
      <c r="BCM234" s="32"/>
      <c r="BCN234" s="32"/>
      <c r="BCO234" s="32"/>
      <c r="BCP234" s="32"/>
      <c r="BCQ234" s="32"/>
      <c r="BCR234" s="32"/>
      <c r="BCS234" s="32"/>
      <c r="BCT234" s="32"/>
      <c r="BCU234" s="32"/>
      <c r="BCV234" s="32"/>
      <c r="BCW234" s="32"/>
      <c r="BCX234" s="32"/>
      <c r="BCY234" s="32"/>
      <c r="BCZ234" s="32"/>
      <c r="BDA234" s="32"/>
      <c r="BDB234" s="32"/>
      <c r="BDC234" s="32"/>
      <c r="BDD234" s="32"/>
      <c r="BDE234" s="32"/>
      <c r="BDF234" s="32"/>
      <c r="BDG234" s="32"/>
      <c r="BDH234" s="32"/>
      <c r="BDI234" s="32"/>
      <c r="BDJ234" s="32"/>
      <c r="BDK234" s="32"/>
      <c r="BDL234" s="32"/>
      <c r="BDM234" s="32"/>
      <c r="BDN234" s="32"/>
      <c r="BDO234" s="32"/>
      <c r="BDP234" s="32"/>
      <c r="BDQ234" s="32"/>
      <c r="BDR234" s="32"/>
      <c r="BDS234" s="32"/>
      <c r="BDT234" s="32"/>
      <c r="BDU234" s="32"/>
      <c r="BDV234" s="32"/>
      <c r="BDW234" s="32"/>
      <c r="BDX234" s="32"/>
      <c r="BDY234" s="32"/>
      <c r="BDZ234" s="32"/>
      <c r="BEA234" s="32"/>
      <c r="BEB234" s="32"/>
      <c r="BEC234" s="32"/>
      <c r="BED234" s="32"/>
      <c r="BEE234" s="32"/>
      <c r="BEF234" s="32"/>
      <c r="BEG234" s="32"/>
      <c r="BEH234" s="32"/>
      <c r="BEI234" s="32"/>
      <c r="BEJ234" s="32"/>
      <c r="BEK234" s="32"/>
      <c r="BEL234" s="32"/>
      <c r="BEM234" s="32"/>
      <c r="BEN234" s="32"/>
      <c r="BEO234" s="32"/>
      <c r="BEP234" s="32"/>
      <c r="BEQ234" s="32"/>
      <c r="BER234" s="32"/>
      <c r="BES234" s="32"/>
      <c r="BET234" s="32"/>
      <c r="BEU234" s="32"/>
      <c r="BEV234" s="32"/>
      <c r="BEW234" s="32"/>
      <c r="BEX234" s="32"/>
      <c r="BEY234" s="32"/>
      <c r="BEZ234" s="32"/>
      <c r="BFA234" s="32"/>
      <c r="BFB234" s="32"/>
      <c r="BFC234" s="32"/>
      <c r="BFD234" s="32"/>
      <c r="BFE234" s="32"/>
      <c r="BFF234" s="32"/>
      <c r="BFG234" s="32"/>
      <c r="BFH234" s="32"/>
      <c r="BFI234" s="32"/>
      <c r="BFJ234" s="32"/>
      <c r="BFK234" s="32"/>
      <c r="BFL234" s="32"/>
      <c r="BFM234" s="32"/>
      <c r="BFN234" s="32"/>
      <c r="BFO234" s="32"/>
      <c r="BFP234" s="32"/>
      <c r="BFQ234" s="32"/>
      <c r="BFR234" s="32"/>
      <c r="BFS234" s="32"/>
      <c r="BFT234" s="32"/>
      <c r="BFU234" s="32"/>
      <c r="BFV234" s="32"/>
      <c r="BFW234" s="32"/>
      <c r="BFX234" s="32"/>
      <c r="BFY234" s="32"/>
      <c r="BFZ234" s="32"/>
      <c r="BGA234" s="32"/>
      <c r="BGB234" s="32"/>
      <c r="BGC234" s="32"/>
      <c r="BGD234" s="32"/>
      <c r="BGE234" s="32"/>
      <c r="BGF234" s="32"/>
      <c r="BGG234" s="32"/>
      <c r="BGH234" s="32"/>
      <c r="BGI234" s="32"/>
      <c r="BGJ234" s="32"/>
      <c r="BGK234" s="32"/>
      <c r="BGL234" s="32"/>
      <c r="BGM234" s="32"/>
      <c r="BGN234" s="32"/>
      <c r="BGO234" s="32"/>
      <c r="BGP234" s="32"/>
      <c r="BGQ234" s="32"/>
      <c r="BGR234" s="32"/>
      <c r="BGS234" s="32"/>
      <c r="BGT234" s="32"/>
      <c r="BGU234" s="32"/>
      <c r="BGV234" s="32"/>
      <c r="BGW234" s="32"/>
      <c r="BGX234" s="32"/>
      <c r="BGY234" s="32"/>
      <c r="BGZ234" s="32"/>
      <c r="BHA234" s="32"/>
      <c r="BHB234" s="32"/>
      <c r="BHC234" s="32"/>
      <c r="BHD234" s="32"/>
      <c r="BHE234" s="32"/>
      <c r="BHF234" s="32"/>
      <c r="BHG234" s="32"/>
      <c r="BHH234" s="32"/>
      <c r="BHI234" s="32"/>
      <c r="BHJ234" s="32"/>
      <c r="BHK234" s="32"/>
      <c r="BHL234" s="32"/>
      <c r="BHM234" s="32"/>
      <c r="BHN234" s="32"/>
      <c r="BHO234" s="32"/>
      <c r="BHP234" s="32"/>
      <c r="BHQ234" s="32"/>
      <c r="BHR234" s="32"/>
      <c r="BHS234" s="32"/>
      <c r="BHT234" s="32"/>
      <c r="BHU234" s="32"/>
      <c r="BHV234" s="32"/>
      <c r="BHW234" s="32"/>
      <c r="BHX234" s="32"/>
      <c r="BHY234" s="32"/>
      <c r="BHZ234" s="32"/>
      <c r="BIA234" s="32"/>
      <c r="BIB234" s="32"/>
      <c r="BIC234" s="32"/>
      <c r="BID234" s="32"/>
      <c r="BIE234" s="32"/>
      <c r="BIF234" s="32"/>
      <c r="BIG234" s="32"/>
      <c r="BIH234" s="32"/>
      <c r="BII234" s="32"/>
      <c r="BIJ234" s="32"/>
      <c r="BIK234" s="32"/>
      <c r="BIL234" s="32"/>
      <c r="BIM234" s="32"/>
      <c r="BIN234" s="32"/>
      <c r="BIO234" s="32"/>
      <c r="BIP234" s="32"/>
      <c r="BIQ234" s="32"/>
      <c r="BIR234" s="32"/>
      <c r="BIS234" s="32"/>
      <c r="BIT234" s="32"/>
      <c r="BIU234" s="32"/>
      <c r="BIV234" s="32"/>
      <c r="BIW234" s="32"/>
      <c r="BIX234" s="32"/>
      <c r="BIY234" s="32"/>
      <c r="BIZ234" s="32"/>
      <c r="BJA234" s="32"/>
      <c r="BJB234" s="32"/>
      <c r="BJC234" s="32"/>
      <c r="BJD234" s="32"/>
      <c r="BJE234" s="32"/>
      <c r="BJF234" s="32"/>
      <c r="BJG234" s="32"/>
      <c r="BJH234" s="32"/>
      <c r="BJI234" s="32"/>
      <c r="BJJ234" s="32"/>
      <c r="BJK234" s="32"/>
      <c r="BJL234" s="32"/>
      <c r="BJM234" s="32"/>
      <c r="BJN234" s="32"/>
      <c r="BJO234" s="32"/>
      <c r="BJP234" s="32"/>
      <c r="BJQ234" s="32"/>
      <c r="BJR234" s="32"/>
      <c r="BJS234" s="32"/>
      <c r="BJT234" s="32"/>
      <c r="BJU234" s="32"/>
      <c r="BJV234" s="32"/>
      <c r="BJW234" s="32"/>
      <c r="BJX234" s="32"/>
      <c r="BJY234" s="32"/>
      <c r="BJZ234" s="32"/>
      <c r="BKA234" s="32"/>
      <c r="BKB234" s="32"/>
      <c r="BKC234" s="32"/>
      <c r="BKD234" s="32"/>
      <c r="BKE234" s="32"/>
      <c r="BKF234" s="32"/>
      <c r="BKG234" s="32"/>
      <c r="BKH234" s="32"/>
      <c r="BKI234" s="32"/>
      <c r="BKJ234" s="32"/>
      <c r="BKK234" s="32"/>
      <c r="BKL234" s="32"/>
      <c r="BKM234" s="32"/>
      <c r="BKN234" s="32"/>
      <c r="BKO234" s="32"/>
      <c r="BKP234" s="32"/>
      <c r="BKQ234" s="32"/>
      <c r="BKR234" s="32"/>
      <c r="BKS234" s="32"/>
      <c r="BKT234" s="32"/>
      <c r="BKU234" s="32"/>
      <c r="BKV234" s="32"/>
      <c r="BKW234" s="32"/>
      <c r="BKX234" s="32"/>
      <c r="BKY234" s="32"/>
      <c r="BKZ234" s="32"/>
      <c r="BLA234" s="32"/>
      <c r="BLB234" s="32"/>
      <c r="BLC234" s="32"/>
      <c r="BLD234" s="32"/>
      <c r="BLE234" s="32"/>
      <c r="BLF234" s="32"/>
      <c r="BLG234" s="32"/>
      <c r="BLH234" s="32"/>
      <c r="BLI234" s="32"/>
      <c r="BLJ234" s="32"/>
      <c r="BLK234" s="32"/>
      <c r="BLL234" s="32"/>
      <c r="BLM234" s="32"/>
      <c r="BLN234" s="32"/>
      <c r="BLO234" s="32"/>
      <c r="BLP234" s="32"/>
      <c r="BLQ234" s="32"/>
      <c r="BLR234" s="32"/>
      <c r="BLS234" s="32"/>
      <c r="BLT234" s="32"/>
      <c r="BLU234" s="32"/>
      <c r="BLV234" s="32"/>
      <c r="BLW234" s="32"/>
      <c r="BLX234" s="32"/>
      <c r="BLY234" s="32"/>
      <c r="BLZ234" s="32"/>
      <c r="BMA234" s="32"/>
      <c r="BMB234" s="32"/>
      <c r="BMC234" s="32"/>
      <c r="BMD234" s="32"/>
      <c r="BME234" s="32"/>
      <c r="BMF234" s="32"/>
      <c r="BMG234" s="32"/>
      <c r="BMH234" s="32"/>
      <c r="BMI234" s="32"/>
      <c r="BMJ234" s="32"/>
      <c r="BMK234" s="32"/>
      <c r="BML234" s="32"/>
      <c r="BMM234" s="32"/>
      <c r="BMN234" s="32"/>
      <c r="BMO234" s="32"/>
      <c r="BMP234" s="32"/>
      <c r="BMQ234" s="32"/>
      <c r="BMR234" s="32"/>
      <c r="BMS234" s="32"/>
      <c r="BMT234" s="32"/>
      <c r="BMU234" s="32"/>
      <c r="BMV234" s="32"/>
      <c r="BMW234" s="32"/>
      <c r="BMX234" s="32"/>
      <c r="BMY234" s="32"/>
      <c r="BMZ234" s="32"/>
      <c r="BNA234" s="32"/>
      <c r="BNB234" s="32"/>
      <c r="BNC234" s="32"/>
      <c r="BND234" s="32"/>
      <c r="BNE234" s="32"/>
      <c r="BNF234" s="32"/>
      <c r="BNG234" s="32"/>
      <c r="BNH234" s="32"/>
      <c r="BNI234" s="32"/>
      <c r="BNJ234" s="32"/>
      <c r="BNK234" s="32"/>
      <c r="BNL234" s="32"/>
      <c r="BNM234" s="32"/>
      <c r="BNN234" s="32"/>
      <c r="BNO234" s="32"/>
      <c r="BNP234" s="32"/>
      <c r="BNQ234" s="32"/>
      <c r="BNR234" s="32"/>
      <c r="BNS234" s="32"/>
      <c r="BNT234" s="32"/>
      <c r="BNU234" s="32"/>
      <c r="BNV234" s="32"/>
      <c r="BNW234" s="32"/>
      <c r="BNX234" s="32"/>
      <c r="BNY234" s="32"/>
      <c r="BNZ234" s="32"/>
      <c r="BOA234" s="32"/>
      <c r="BOB234" s="32"/>
      <c r="BOC234" s="32"/>
      <c r="BOD234" s="32"/>
      <c r="BOE234" s="32"/>
      <c r="BOF234" s="32"/>
      <c r="BOG234" s="32"/>
      <c r="BOH234" s="32"/>
      <c r="BOI234" s="32"/>
      <c r="BOJ234" s="32"/>
      <c r="BOK234" s="32"/>
      <c r="BOL234" s="32"/>
      <c r="BOM234" s="32"/>
      <c r="BON234" s="32"/>
      <c r="BOO234" s="32"/>
      <c r="BOP234" s="32"/>
      <c r="BOQ234" s="32"/>
      <c r="BOR234" s="32"/>
      <c r="BOS234" s="32"/>
      <c r="BOT234" s="32"/>
      <c r="BOU234" s="32"/>
      <c r="BOV234" s="32"/>
      <c r="BOW234" s="32"/>
      <c r="BOX234" s="32"/>
      <c r="BOY234" s="32"/>
      <c r="BOZ234" s="32"/>
      <c r="BPA234" s="32"/>
      <c r="BPB234" s="32"/>
      <c r="BPC234" s="32"/>
      <c r="BPD234" s="32"/>
      <c r="BPE234" s="32"/>
      <c r="BPF234" s="32"/>
      <c r="BPG234" s="32"/>
      <c r="BPH234" s="32"/>
      <c r="BPI234" s="32"/>
      <c r="BPJ234" s="32"/>
      <c r="BPK234" s="32"/>
      <c r="BPL234" s="32"/>
      <c r="BPM234" s="32"/>
      <c r="BPN234" s="32"/>
      <c r="BPO234" s="32"/>
      <c r="BPP234" s="32"/>
      <c r="BPQ234" s="32"/>
      <c r="BPR234" s="32"/>
      <c r="BPS234" s="32"/>
      <c r="BPT234" s="32"/>
      <c r="BPU234" s="32"/>
      <c r="BPV234" s="32"/>
      <c r="BPW234" s="32"/>
      <c r="BPX234" s="32"/>
      <c r="BPY234" s="32"/>
      <c r="BPZ234" s="32"/>
      <c r="BQA234" s="32"/>
      <c r="BQB234" s="32"/>
      <c r="BQC234" s="32"/>
      <c r="BQD234" s="32"/>
      <c r="BQE234" s="32"/>
      <c r="BQF234" s="32"/>
      <c r="BQG234" s="32"/>
      <c r="BQH234" s="32"/>
      <c r="BQI234" s="32"/>
      <c r="BQJ234" s="32"/>
      <c r="BQK234" s="32"/>
      <c r="BQL234" s="32"/>
      <c r="BQM234" s="32"/>
      <c r="BQN234" s="32"/>
      <c r="BQO234" s="32"/>
      <c r="BQP234" s="32"/>
      <c r="BQQ234" s="32"/>
      <c r="BQR234" s="32"/>
      <c r="BQS234" s="32"/>
      <c r="BQT234" s="32"/>
      <c r="BQU234" s="32"/>
      <c r="BQV234" s="32"/>
      <c r="BQW234" s="32"/>
      <c r="BQX234" s="32"/>
      <c r="BQY234" s="32"/>
      <c r="BQZ234" s="32"/>
      <c r="BRA234" s="32"/>
      <c r="BRB234" s="32"/>
      <c r="BRC234" s="32"/>
      <c r="BRD234" s="32"/>
      <c r="BRE234" s="32"/>
      <c r="BRF234" s="32"/>
      <c r="BRG234" s="32"/>
      <c r="BRH234" s="32"/>
      <c r="BRI234" s="32"/>
      <c r="BRJ234" s="32"/>
      <c r="BRK234" s="32"/>
      <c r="BRL234" s="32"/>
      <c r="BRM234" s="32"/>
      <c r="BRN234" s="32"/>
      <c r="BRO234" s="32"/>
      <c r="BRP234" s="32"/>
      <c r="BRQ234" s="32"/>
      <c r="BRR234" s="32"/>
      <c r="BRS234" s="32"/>
      <c r="BRT234" s="32"/>
      <c r="BRU234" s="32"/>
      <c r="BRV234" s="32"/>
      <c r="BRW234" s="32"/>
      <c r="BRX234" s="32"/>
      <c r="BRY234" s="32"/>
      <c r="BRZ234" s="32"/>
      <c r="BSA234" s="32"/>
      <c r="BSB234" s="32"/>
    </row>
    <row r="235" spans="1:1848" s="32" customFormat="1" x14ac:dyDescent="0.2">
      <c r="A235" s="36" t="s">
        <v>13</v>
      </c>
      <c r="B235" s="30" t="s">
        <v>1</v>
      </c>
      <c r="C235" s="89">
        <v>94.7</v>
      </c>
      <c r="D235" s="89">
        <f>D234/C234*100</f>
        <v>102.26968174204355</v>
      </c>
      <c r="E235" s="89">
        <f>E234/D234*100</f>
        <v>110.15451430624424</v>
      </c>
      <c r="F235" s="89">
        <f t="shared" ref="F235" si="138">F234/E234*100</f>
        <v>85.818024845316316</v>
      </c>
      <c r="G235" s="89">
        <f>G234/F234*100</f>
        <v>117.99443332848949</v>
      </c>
      <c r="H235" s="89">
        <f>H234/G234*100</f>
        <v>113.86333709110545</v>
      </c>
      <c r="I235" s="89">
        <f>I234/G234*100</f>
        <v>114.10017146808893</v>
      </c>
      <c r="J235" s="89">
        <f>J234/H234*100</f>
        <v>107.57386037456425</v>
      </c>
      <c r="K235" s="89">
        <f>K234/I234*100</f>
        <v>107.72419318681867</v>
      </c>
      <c r="L235" s="89">
        <f>L234/J234*100</f>
        <v>104.41234761255645</v>
      </c>
      <c r="M235" s="89">
        <f>M234/K234*100</f>
        <v>104.58780118885902</v>
      </c>
      <c r="N235" s="35"/>
      <c r="O235" s="35"/>
    </row>
    <row r="236" spans="1:1848" s="32" customFormat="1" x14ac:dyDescent="0.2">
      <c r="A236" s="42" t="s">
        <v>12</v>
      </c>
      <c r="B236" s="30" t="s">
        <v>11</v>
      </c>
      <c r="C236" s="94">
        <f>C238+C242</f>
        <v>635475.5</v>
      </c>
      <c r="D236" s="94">
        <f t="shared" ref="D236:M236" si="139">D238+D242</f>
        <v>790523.29999999993</v>
      </c>
      <c r="E236" s="94">
        <f t="shared" si="139"/>
        <v>784503.03</v>
      </c>
      <c r="F236" s="94">
        <f t="shared" si="139"/>
        <v>894133</v>
      </c>
      <c r="G236" s="94">
        <f t="shared" si="139"/>
        <v>1017580.2999999999</v>
      </c>
      <c r="H236" s="94">
        <f t="shared" si="139"/>
        <v>1133285.5</v>
      </c>
      <c r="I236" s="94">
        <f t="shared" si="139"/>
        <v>1137402.5</v>
      </c>
      <c r="J236" s="94">
        <f t="shared" si="139"/>
        <v>1196940.7</v>
      </c>
      <c r="K236" s="94">
        <f t="shared" si="139"/>
        <v>1206340.7</v>
      </c>
      <c r="L236" s="94">
        <f t="shared" si="139"/>
        <v>1273790.6000000001</v>
      </c>
      <c r="M236" s="94">
        <f t="shared" si="139"/>
        <v>1285790.6000000001</v>
      </c>
      <c r="N236" s="31"/>
      <c r="O236" s="31"/>
    </row>
    <row r="237" spans="1:1848" s="32" customFormat="1" x14ac:dyDescent="0.2">
      <c r="A237" s="36" t="s">
        <v>13</v>
      </c>
      <c r="B237" s="30" t="s">
        <v>1</v>
      </c>
      <c r="C237" s="89">
        <v>93.1</v>
      </c>
      <c r="D237" s="89">
        <f>D236/C236*100</f>
        <v>124.39870616569794</v>
      </c>
      <c r="E237" s="89">
        <f>E236/D236*100</f>
        <v>99.238444964240784</v>
      </c>
      <c r="F237" s="89">
        <f t="shared" ref="F237" si="140">F236/E236*100</f>
        <v>113.97444825675178</v>
      </c>
      <c r="G237" s="89">
        <f>G236/F236*100</f>
        <v>113.80636885116644</v>
      </c>
      <c r="H237" s="89">
        <f>H236/G236*100</f>
        <v>111.37062107039613</v>
      </c>
      <c r="I237" s="89">
        <f>I236/G236*100</f>
        <v>111.77520830542808</v>
      </c>
      <c r="J237" s="89">
        <f>J236/H236*100</f>
        <v>105.61687235917164</v>
      </c>
      <c r="K237" s="89">
        <f>K236/I236*100</f>
        <v>106.06102061495382</v>
      </c>
      <c r="L237" s="89">
        <f>L236/J236*100</f>
        <v>106.42052693170181</v>
      </c>
      <c r="M237" s="89">
        <f>M236/K236*100</f>
        <v>106.58602499277362</v>
      </c>
      <c r="N237" s="31"/>
      <c r="O237" s="31"/>
    </row>
    <row r="238" spans="1:1848" s="86" customFormat="1" ht="38.25" x14ac:dyDescent="0.2">
      <c r="A238" s="29" t="s">
        <v>53</v>
      </c>
      <c r="B238" s="30" t="s">
        <v>11</v>
      </c>
      <c r="C238" s="91">
        <f>SUM(C240:C241)</f>
        <v>308150.59999999998</v>
      </c>
      <c r="D238" s="91">
        <f t="shared" ref="D238" si="141">SUM(D240:D241)</f>
        <v>461956.1</v>
      </c>
      <c r="E238" s="91">
        <f>SUM(E240:E241)</f>
        <v>407675.63</v>
      </c>
      <c r="F238" s="91">
        <f>SUM(F240:F241)</f>
        <v>485057.1</v>
      </c>
      <c r="G238" s="91">
        <f>SUM(G240:G241)</f>
        <v>542234.1</v>
      </c>
      <c r="H238" s="91">
        <f>SUM(H240:H241)</f>
        <v>588229.69999999995</v>
      </c>
      <c r="I238" s="91">
        <f t="shared" ref="I238:M238" si="142">SUM(I240:I241)</f>
        <v>591229.69999999995</v>
      </c>
      <c r="J238" s="91">
        <f t="shared" si="142"/>
        <v>618924.5</v>
      </c>
      <c r="K238" s="91">
        <f t="shared" si="142"/>
        <v>626824.5</v>
      </c>
      <c r="L238" s="91">
        <f t="shared" si="142"/>
        <v>647732.5</v>
      </c>
      <c r="M238" s="91">
        <f t="shared" si="142"/>
        <v>657732.5</v>
      </c>
      <c r="N238" s="43"/>
      <c r="O238" s="43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  <c r="CA238" s="40"/>
      <c r="CB238" s="40"/>
      <c r="CC238" s="40"/>
      <c r="CD238" s="40"/>
      <c r="CE238" s="40"/>
      <c r="CF238" s="40"/>
      <c r="CG238" s="40"/>
      <c r="CH238" s="40"/>
      <c r="CI238" s="40"/>
      <c r="CJ238" s="40"/>
      <c r="CK238" s="40"/>
      <c r="CL238" s="40"/>
      <c r="CM238" s="40"/>
      <c r="CN238" s="40"/>
      <c r="CO238" s="40"/>
      <c r="CP238" s="40"/>
      <c r="CQ238" s="40"/>
      <c r="CR238" s="40"/>
      <c r="CS238" s="40"/>
      <c r="CT238" s="40"/>
      <c r="CU238" s="40"/>
      <c r="CV238" s="40"/>
      <c r="CW238" s="40"/>
      <c r="CX238" s="40"/>
      <c r="CY238" s="40"/>
      <c r="CZ238" s="40"/>
      <c r="DA238" s="40"/>
      <c r="DB238" s="40"/>
      <c r="DC238" s="40"/>
      <c r="DD238" s="40"/>
      <c r="DE238" s="40"/>
      <c r="DF238" s="40"/>
      <c r="DG238" s="40"/>
      <c r="DH238" s="40"/>
      <c r="DI238" s="40"/>
      <c r="DJ238" s="40"/>
      <c r="DK238" s="40"/>
      <c r="DL238" s="40"/>
      <c r="DM238" s="40"/>
      <c r="DN238" s="40"/>
      <c r="DO238" s="40"/>
      <c r="DP238" s="40"/>
      <c r="DQ238" s="40"/>
      <c r="DR238" s="40"/>
      <c r="DS238" s="40"/>
      <c r="DT238" s="40"/>
      <c r="DU238" s="40"/>
      <c r="DV238" s="40"/>
      <c r="DW238" s="40"/>
      <c r="DX238" s="40"/>
      <c r="DY238" s="40"/>
      <c r="DZ238" s="40"/>
      <c r="EA238" s="40"/>
      <c r="EB238" s="40"/>
      <c r="EC238" s="40"/>
      <c r="ED238" s="40"/>
      <c r="EE238" s="40"/>
      <c r="EF238" s="40"/>
      <c r="EG238" s="40"/>
      <c r="EH238" s="40"/>
      <c r="EI238" s="40"/>
      <c r="EJ238" s="40"/>
      <c r="EK238" s="40"/>
      <c r="EL238" s="40"/>
      <c r="EM238" s="40"/>
      <c r="EN238" s="40"/>
      <c r="EO238" s="40"/>
      <c r="EP238" s="40"/>
      <c r="EQ238" s="40"/>
      <c r="ER238" s="40"/>
      <c r="ES238" s="40"/>
      <c r="ET238" s="40"/>
      <c r="EU238" s="40"/>
      <c r="EV238" s="40"/>
      <c r="EW238" s="40"/>
      <c r="EX238" s="40"/>
      <c r="EY238" s="40"/>
      <c r="EZ238" s="40"/>
      <c r="FA238" s="40"/>
      <c r="FB238" s="40"/>
      <c r="FC238" s="40"/>
      <c r="FD238" s="40"/>
      <c r="FE238" s="40"/>
      <c r="FF238" s="40"/>
      <c r="FG238" s="40"/>
      <c r="FH238" s="40"/>
      <c r="FI238" s="40"/>
      <c r="FJ238" s="40"/>
      <c r="FK238" s="40"/>
      <c r="FL238" s="40"/>
      <c r="FM238" s="40"/>
      <c r="FN238" s="40"/>
      <c r="FO238" s="40"/>
      <c r="FP238" s="40"/>
      <c r="FQ238" s="40"/>
      <c r="FR238" s="40"/>
      <c r="FS238" s="40"/>
      <c r="FT238" s="40"/>
      <c r="FU238" s="40"/>
      <c r="FV238" s="40"/>
      <c r="FW238" s="40"/>
      <c r="FX238" s="40"/>
      <c r="FY238" s="40"/>
      <c r="FZ238" s="40"/>
      <c r="GA238" s="40"/>
      <c r="GB238" s="40"/>
      <c r="GC238" s="40"/>
      <c r="GD238" s="40"/>
      <c r="GE238" s="40"/>
      <c r="GF238" s="40"/>
      <c r="GG238" s="40"/>
      <c r="GH238" s="40"/>
      <c r="GI238" s="40"/>
      <c r="GJ238" s="40"/>
      <c r="GK238" s="40"/>
      <c r="GL238" s="40"/>
      <c r="GM238" s="40"/>
      <c r="GN238" s="40"/>
      <c r="GO238" s="40"/>
      <c r="GP238" s="40"/>
      <c r="GQ238" s="40"/>
      <c r="GR238" s="40"/>
      <c r="GS238" s="40"/>
      <c r="GT238" s="40"/>
      <c r="GU238" s="40"/>
      <c r="GV238" s="40"/>
      <c r="GW238" s="40"/>
      <c r="GX238" s="40"/>
      <c r="GY238" s="40"/>
      <c r="GZ238" s="40"/>
      <c r="HA238" s="40"/>
      <c r="HB238" s="40"/>
      <c r="HC238" s="40"/>
      <c r="HD238" s="40"/>
      <c r="HE238" s="40"/>
      <c r="HF238" s="40"/>
      <c r="HG238" s="40"/>
      <c r="HH238" s="40"/>
      <c r="HI238" s="40"/>
      <c r="HJ238" s="40"/>
      <c r="HK238" s="40"/>
      <c r="HL238" s="40"/>
      <c r="HM238" s="40"/>
      <c r="HN238" s="40"/>
      <c r="HO238" s="40"/>
      <c r="HP238" s="40"/>
      <c r="HQ238" s="40"/>
      <c r="HR238" s="40"/>
      <c r="HS238" s="40"/>
      <c r="HT238" s="40"/>
      <c r="HU238" s="40"/>
      <c r="HV238" s="40"/>
      <c r="HW238" s="40"/>
      <c r="HX238" s="40"/>
      <c r="HY238" s="40"/>
      <c r="HZ238" s="40"/>
      <c r="IA238" s="40"/>
      <c r="IB238" s="40"/>
      <c r="IC238" s="40"/>
      <c r="ID238" s="40"/>
      <c r="IE238" s="40"/>
      <c r="IF238" s="40"/>
      <c r="IG238" s="40"/>
      <c r="IH238" s="40"/>
      <c r="II238" s="40"/>
      <c r="IJ238" s="40"/>
      <c r="IK238" s="40"/>
      <c r="IL238" s="40"/>
      <c r="IM238" s="40"/>
      <c r="IN238" s="40"/>
      <c r="IO238" s="40"/>
      <c r="IP238" s="40"/>
      <c r="IQ238" s="40"/>
      <c r="IR238" s="40"/>
      <c r="IS238" s="40"/>
      <c r="IT238" s="40"/>
      <c r="IU238" s="40"/>
      <c r="IV238" s="40"/>
      <c r="IW238" s="40"/>
      <c r="IX238" s="40"/>
      <c r="IY238" s="40"/>
      <c r="IZ238" s="40"/>
      <c r="JA238" s="40"/>
      <c r="JB238" s="40"/>
      <c r="JC238" s="40"/>
      <c r="JD238" s="40"/>
      <c r="JE238" s="40"/>
      <c r="JF238" s="40"/>
      <c r="JG238" s="40"/>
      <c r="JH238" s="40"/>
      <c r="JI238" s="40"/>
      <c r="JJ238" s="40"/>
      <c r="JK238" s="40"/>
      <c r="JL238" s="40"/>
      <c r="JM238" s="40"/>
      <c r="JN238" s="40"/>
      <c r="JO238" s="40"/>
      <c r="JP238" s="40"/>
      <c r="JQ238" s="40"/>
      <c r="JR238" s="40"/>
      <c r="JS238" s="40"/>
      <c r="JT238" s="40"/>
      <c r="JU238" s="40"/>
      <c r="JV238" s="40"/>
      <c r="JW238" s="40"/>
      <c r="JX238" s="40"/>
      <c r="JY238" s="40"/>
      <c r="JZ238" s="40"/>
      <c r="KA238" s="40"/>
      <c r="KB238" s="40"/>
      <c r="KC238" s="40"/>
      <c r="KD238" s="40"/>
      <c r="KE238" s="40"/>
      <c r="KF238" s="40"/>
      <c r="KG238" s="40"/>
      <c r="KH238" s="40"/>
      <c r="KI238" s="40"/>
      <c r="KJ238" s="40"/>
      <c r="KK238" s="40"/>
      <c r="KL238" s="40"/>
      <c r="KM238" s="40"/>
      <c r="KN238" s="40"/>
      <c r="KO238" s="40"/>
      <c r="KP238" s="40"/>
      <c r="KQ238" s="40"/>
      <c r="KR238" s="40"/>
      <c r="KS238" s="40"/>
      <c r="KT238" s="40"/>
      <c r="KU238" s="40"/>
      <c r="KV238" s="40"/>
      <c r="KW238" s="40"/>
      <c r="KX238" s="40"/>
      <c r="KY238" s="40"/>
      <c r="KZ238" s="40"/>
      <c r="LA238" s="40"/>
      <c r="LB238" s="40"/>
      <c r="LC238" s="40"/>
      <c r="LD238" s="40"/>
      <c r="LE238" s="40"/>
      <c r="LF238" s="40"/>
      <c r="LG238" s="40"/>
      <c r="LH238" s="40"/>
      <c r="LI238" s="40"/>
      <c r="LJ238" s="40"/>
      <c r="LK238" s="40"/>
      <c r="LL238" s="40"/>
      <c r="LM238" s="40"/>
      <c r="LN238" s="40"/>
      <c r="LO238" s="40"/>
      <c r="LP238" s="40"/>
      <c r="LQ238" s="40"/>
      <c r="LR238" s="40"/>
      <c r="LS238" s="40"/>
      <c r="LT238" s="40"/>
      <c r="LU238" s="40"/>
      <c r="LV238" s="40"/>
      <c r="LW238" s="40"/>
      <c r="LX238" s="40"/>
      <c r="LY238" s="40"/>
      <c r="LZ238" s="40"/>
      <c r="MA238" s="40"/>
      <c r="MB238" s="40"/>
      <c r="MC238" s="40"/>
      <c r="MD238" s="40"/>
      <c r="ME238" s="40"/>
      <c r="MF238" s="40"/>
      <c r="MG238" s="40"/>
      <c r="MH238" s="40"/>
      <c r="MI238" s="40"/>
      <c r="MJ238" s="40"/>
      <c r="MK238" s="40"/>
      <c r="ML238" s="40"/>
      <c r="MM238" s="40"/>
      <c r="MN238" s="40"/>
      <c r="MO238" s="40"/>
      <c r="MP238" s="40"/>
      <c r="MQ238" s="40"/>
      <c r="MR238" s="40"/>
      <c r="MS238" s="40"/>
      <c r="MT238" s="40"/>
      <c r="MU238" s="40"/>
      <c r="MV238" s="40"/>
      <c r="MW238" s="40"/>
      <c r="MX238" s="40"/>
      <c r="MY238" s="40"/>
      <c r="MZ238" s="40"/>
      <c r="NA238" s="40"/>
      <c r="NB238" s="40"/>
      <c r="NC238" s="40"/>
      <c r="ND238" s="40"/>
      <c r="NE238" s="40"/>
      <c r="NF238" s="40"/>
      <c r="NG238" s="40"/>
      <c r="NH238" s="40"/>
      <c r="NI238" s="40"/>
      <c r="NJ238" s="40"/>
      <c r="NK238" s="40"/>
      <c r="NL238" s="40"/>
      <c r="NM238" s="40"/>
      <c r="NN238" s="40"/>
      <c r="NO238" s="40"/>
      <c r="NP238" s="40"/>
      <c r="NQ238" s="40"/>
      <c r="NR238" s="40"/>
      <c r="NS238" s="40"/>
      <c r="NT238" s="40"/>
      <c r="NU238" s="40"/>
      <c r="NV238" s="40"/>
      <c r="NW238" s="40"/>
      <c r="NX238" s="40"/>
      <c r="NY238" s="40"/>
      <c r="NZ238" s="40"/>
      <c r="OA238" s="40"/>
      <c r="OB238" s="40"/>
      <c r="OC238" s="40"/>
      <c r="OD238" s="40"/>
      <c r="OE238" s="40"/>
      <c r="OF238" s="40"/>
      <c r="OG238" s="40"/>
      <c r="OH238" s="40"/>
      <c r="OI238" s="40"/>
      <c r="OJ238" s="40"/>
      <c r="OK238" s="40"/>
      <c r="OL238" s="40"/>
      <c r="OM238" s="40"/>
      <c r="ON238" s="40"/>
      <c r="OO238" s="40"/>
      <c r="OP238" s="40"/>
      <c r="OQ238" s="40"/>
      <c r="OR238" s="40"/>
      <c r="OS238" s="40"/>
      <c r="OT238" s="40"/>
      <c r="OU238" s="40"/>
      <c r="OV238" s="40"/>
      <c r="OW238" s="40"/>
      <c r="OX238" s="40"/>
      <c r="OY238" s="40"/>
      <c r="OZ238" s="40"/>
      <c r="PA238" s="40"/>
      <c r="PB238" s="40"/>
      <c r="PC238" s="40"/>
      <c r="PD238" s="40"/>
      <c r="PE238" s="40"/>
      <c r="PF238" s="40"/>
      <c r="PG238" s="40"/>
      <c r="PH238" s="40"/>
      <c r="PI238" s="40"/>
      <c r="PJ238" s="40"/>
      <c r="PK238" s="40"/>
      <c r="PL238" s="40"/>
      <c r="PM238" s="40"/>
      <c r="PN238" s="40"/>
      <c r="PO238" s="40"/>
      <c r="PP238" s="40"/>
      <c r="PQ238" s="40"/>
      <c r="PR238" s="40"/>
      <c r="PS238" s="40"/>
      <c r="PT238" s="40"/>
      <c r="PU238" s="40"/>
      <c r="PV238" s="40"/>
      <c r="PW238" s="40"/>
      <c r="PX238" s="40"/>
      <c r="PY238" s="40"/>
      <c r="PZ238" s="40"/>
      <c r="QA238" s="40"/>
      <c r="QB238" s="40"/>
      <c r="QC238" s="40"/>
      <c r="QD238" s="40"/>
      <c r="QE238" s="40"/>
      <c r="QF238" s="40"/>
      <c r="QG238" s="40"/>
      <c r="QH238" s="40"/>
      <c r="QI238" s="40"/>
      <c r="QJ238" s="40"/>
      <c r="QK238" s="40"/>
      <c r="QL238" s="40"/>
      <c r="QM238" s="40"/>
      <c r="QN238" s="40"/>
      <c r="QO238" s="40"/>
      <c r="QP238" s="40"/>
      <c r="QQ238" s="40"/>
      <c r="QR238" s="40"/>
      <c r="QS238" s="40"/>
      <c r="QT238" s="40"/>
      <c r="QU238" s="40"/>
      <c r="QV238" s="40"/>
      <c r="QW238" s="40"/>
      <c r="QX238" s="40"/>
      <c r="QY238" s="40"/>
      <c r="QZ238" s="40"/>
      <c r="RA238" s="40"/>
      <c r="RB238" s="40"/>
      <c r="RC238" s="40"/>
      <c r="RD238" s="40"/>
      <c r="RE238" s="40"/>
      <c r="RF238" s="40"/>
      <c r="RG238" s="40"/>
      <c r="RH238" s="40"/>
      <c r="RI238" s="40"/>
      <c r="RJ238" s="40"/>
      <c r="RK238" s="40"/>
      <c r="RL238" s="40"/>
      <c r="RM238" s="40"/>
      <c r="RN238" s="40"/>
      <c r="RO238" s="40"/>
      <c r="RP238" s="40"/>
      <c r="RQ238" s="40"/>
      <c r="RR238" s="40"/>
      <c r="RS238" s="40"/>
      <c r="RT238" s="40"/>
      <c r="RU238" s="40"/>
      <c r="RV238" s="40"/>
      <c r="RW238" s="40"/>
      <c r="RX238" s="40"/>
      <c r="RY238" s="40"/>
      <c r="RZ238" s="40"/>
      <c r="SA238" s="40"/>
      <c r="SB238" s="40"/>
      <c r="SC238" s="40"/>
      <c r="SD238" s="40"/>
      <c r="SE238" s="40"/>
      <c r="SF238" s="40"/>
      <c r="SG238" s="40"/>
      <c r="SH238" s="40"/>
      <c r="SI238" s="40"/>
      <c r="SJ238" s="40"/>
      <c r="SK238" s="40"/>
      <c r="SL238" s="40"/>
      <c r="SM238" s="40"/>
      <c r="SN238" s="40"/>
      <c r="SO238" s="40"/>
      <c r="SP238" s="40"/>
      <c r="SQ238" s="40"/>
      <c r="SR238" s="40"/>
      <c r="SS238" s="40"/>
      <c r="ST238" s="40"/>
      <c r="SU238" s="40"/>
      <c r="SV238" s="40"/>
      <c r="SW238" s="40"/>
      <c r="SX238" s="40"/>
      <c r="SY238" s="40"/>
      <c r="SZ238" s="40"/>
      <c r="TA238" s="40"/>
      <c r="TB238" s="40"/>
      <c r="TC238" s="40"/>
      <c r="TD238" s="40"/>
      <c r="TE238" s="40"/>
      <c r="TF238" s="40"/>
      <c r="TG238" s="40"/>
      <c r="TH238" s="40"/>
      <c r="TI238" s="40"/>
      <c r="TJ238" s="40"/>
      <c r="TK238" s="40"/>
      <c r="TL238" s="40"/>
      <c r="TM238" s="40"/>
      <c r="TN238" s="40"/>
      <c r="TO238" s="40"/>
      <c r="TP238" s="40"/>
      <c r="TQ238" s="40"/>
      <c r="TR238" s="40"/>
      <c r="TS238" s="40"/>
      <c r="TT238" s="40"/>
      <c r="TU238" s="40"/>
      <c r="TV238" s="40"/>
      <c r="TW238" s="40"/>
      <c r="TX238" s="40"/>
      <c r="TY238" s="40"/>
      <c r="TZ238" s="40"/>
      <c r="UA238" s="40"/>
      <c r="UB238" s="40"/>
      <c r="UC238" s="40"/>
      <c r="UD238" s="40"/>
      <c r="UE238" s="40"/>
      <c r="UF238" s="40"/>
      <c r="UG238" s="40"/>
      <c r="UH238" s="40"/>
      <c r="UI238" s="40"/>
      <c r="UJ238" s="40"/>
      <c r="UK238" s="40"/>
      <c r="UL238" s="40"/>
      <c r="UM238" s="40"/>
      <c r="UN238" s="40"/>
      <c r="UO238" s="40"/>
      <c r="UP238" s="40"/>
      <c r="UQ238" s="40"/>
      <c r="UR238" s="40"/>
      <c r="US238" s="40"/>
      <c r="UT238" s="40"/>
      <c r="UU238" s="40"/>
      <c r="UV238" s="40"/>
      <c r="UW238" s="40"/>
      <c r="UX238" s="40"/>
      <c r="UY238" s="40"/>
      <c r="UZ238" s="40"/>
      <c r="VA238" s="40"/>
      <c r="VB238" s="40"/>
      <c r="VC238" s="40"/>
      <c r="VD238" s="40"/>
      <c r="VE238" s="40"/>
      <c r="VF238" s="40"/>
      <c r="VG238" s="40"/>
      <c r="VH238" s="40"/>
      <c r="VI238" s="40"/>
      <c r="VJ238" s="40"/>
      <c r="VK238" s="40"/>
      <c r="VL238" s="40"/>
      <c r="VM238" s="40"/>
      <c r="VN238" s="40"/>
      <c r="VO238" s="40"/>
      <c r="VP238" s="40"/>
      <c r="VQ238" s="40"/>
      <c r="VR238" s="40"/>
      <c r="VS238" s="40"/>
      <c r="VT238" s="40"/>
      <c r="VU238" s="40"/>
      <c r="VV238" s="40"/>
      <c r="VW238" s="40"/>
      <c r="VX238" s="40"/>
      <c r="VY238" s="40"/>
      <c r="VZ238" s="40"/>
      <c r="WA238" s="40"/>
      <c r="WB238" s="40"/>
      <c r="WC238" s="40"/>
      <c r="WD238" s="40"/>
      <c r="WE238" s="40"/>
      <c r="WF238" s="40"/>
      <c r="WG238" s="40"/>
      <c r="WH238" s="40"/>
      <c r="WI238" s="40"/>
      <c r="WJ238" s="40"/>
      <c r="WK238" s="40"/>
      <c r="WL238" s="40"/>
      <c r="WM238" s="40"/>
      <c r="WN238" s="40"/>
      <c r="WO238" s="40"/>
      <c r="WP238" s="40"/>
      <c r="WQ238" s="40"/>
      <c r="WR238" s="40"/>
      <c r="WS238" s="40"/>
      <c r="WT238" s="40"/>
      <c r="WU238" s="40"/>
      <c r="WV238" s="40"/>
      <c r="WW238" s="40"/>
      <c r="WX238" s="40"/>
      <c r="WY238" s="40"/>
      <c r="WZ238" s="40"/>
      <c r="XA238" s="40"/>
      <c r="XB238" s="40"/>
      <c r="XC238" s="40"/>
      <c r="XD238" s="40"/>
      <c r="XE238" s="40"/>
      <c r="XF238" s="40"/>
      <c r="XG238" s="40"/>
      <c r="XH238" s="40"/>
      <c r="XI238" s="40"/>
      <c r="XJ238" s="40"/>
      <c r="XK238" s="40"/>
      <c r="XL238" s="40"/>
      <c r="XM238" s="40"/>
      <c r="XN238" s="40"/>
      <c r="XO238" s="40"/>
      <c r="XP238" s="40"/>
      <c r="XQ238" s="40"/>
      <c r="XR238" s="40"/>
      <c r="XS238" s="40"/>
      <c r="XT238" s="40"/>
      <c r="XU238" s="40"/>
      <c r="XV238" s="40"/>
      <c r="XW238" s="40"/>
      <c r="XX238" s="40"/>
      <c r="XY238" s="40"/>
      <c r="XZ238" s="40"/>
      <c r="YA238" s="40"/>
      <c r="YB238" s="40"/>
      <c r="YC238" s="40"/>
      <c r="YD238" s="40"/>
      <c r="YE238" s="40"/>
      <c r="YF238" s="40"/>
      <c r="YG238" s="40"/>
      <c r="YH238" s="40"/>
      <c r="YI238" s="40"/>
      <c r="YJ238" s="40"/>
      <c r="YK238" s="40"/>
      <c r="YL238" s="40"/>
      <c r="YM238" s="40"/>
      <c r="YN238" s="40"/>
      <c r="YO238" s="40"/>
      <c r="YP238" s="40"/>
      <c r="YQ238" s="40"/>
      <c r="YR238" s="40"/>
      <c r="YS238" s="40"/>
      <c r="YT238" s="40"/>
      <c r="YU238" s="40"/>
      <c r="YV238" s="40"/>
      <c r="YW238" s="40"/>
      <c r="YX238" s="40"/>
      <c r="YY238" s="40"/>
      <c r="YZ238" s="40"/>
      <c r="ZA238" s="40"/>
      <c r="ZB238" s="40"/>
      <c r="ZC238" s="40"/>
      <c r="ZD238" s="40"/>
      <c r="ZE238" s="40"/>
      <c r="ZF238" s="40"/>
      <c r="ZG238" s="40"/>
      <c r="ZH238" s="40"/>
      <c r="ZI238" s="40"/>
      <c r="ZJ238" s="40"/>
      <c r="ZK238" s="40"/>
      <c r="ZL238" s="40"/>
      <c r="ZM238" s="40"/>
      <c r="ZN238" s="40"/>
      <c r="ZO238" s="40"/>
      <c r="ZP238" s="40"/>
      <c r="ZQ238" s="40"/>
      <c r="ZR238" s="40"/>
      <c r="ZS238" s="40"/>
      <c r="ZT238" s="40"/>
      <c r="ZU238" s="40"/>
      <c r="ZV238" s="40"/>
      <c r="ZW238" s="40"/>
      <c r="ZX238" s="40"/>
      <c r="ZY238" s="40"/>
      <c r="ZZ238" s="40"/>
      <c r="AAA238" s="40"/>
      <c r="AAB238" s="40"/>
      <c r="AAC238" s="40"/>
      <c r="AAD238" s="40"/>
      <c r="AAE238" s="40"/>
      <c r="AAF238" s="40"/>
      <c r="AAG238" s="40"/>
      <c r="AAH238" s="40"/>
      <c r="AAI238" s="40"/>
      <c r="AAJ238" s="40"/>
      <c r="AAK238" s="40"/>
      <c r="AAL238" s="40"/>
      <c r="AAM238" s="40"/>
      <c r="AAN238" s="40"/>
      <c r="AAO238" s="40"/>
      <c r="AAP238" s="40"/>
      <c r="AAQ238" s="40"/>
      <c r="AAR238" s="40"/>
      <c r="AAS238" s="40"/>
      <c r="AAT238" s="40"/>
      <c r="AAU238" s="40"/>
      <c r="AAV238" s="40"/>
      <c r="AAW238" s="40"/>
      <c r="AAX238" s="40"/>
      <c r="AAY238" s="40"/>
      <c r="AAZ238" s="40"/>
      <c r="ABA238" s="40"/>
      <c r="ABB238" s="40"/>
      <c r="ABC238" s="40"/>
      <c r="ABD238" s="40"/>
      <c r="ABE238" s="40"/>
      <c r="ABF238" s="40"/>
      <c r="ABG238" s="40"/>
      <c r="ABH238" s="40"/>
      <c r="ABI238" s="40"/>
      <c r="ABJ238" s="40"/>
      <c r="ABK238" s="40"/>
      <c r="ABL238" s="40"/>
      <c r="ABM238" s="40"/>
      <c r="ABN238" s="40"/>
      <c r="ABO238" s="40"/>
      <c r="ABP238" s="40"/>
      <c r="ABQ238" s="40"/>
      <c r="ABR238" s="40"/>
      <c r="ABS238" s="40"/>
      <c r="ABT238" s="40"/>
      <c r="ABU238" s="40"/>
      <c r="ABV238" s="40"/>
      <c r="ABW238" s="40"/>
      <c r="ABX238" s="40"/>
      <c r="ABY238" s="40"/>
      <c r="ABZ238" s="40"/>
      <c r="ACA238" s="40"/>
      <c r="ACB238" s="40"/>
      <c r="ACC238" s="40"/>
      <c r="ACD238" s="40"/>
      <c r="ACE238" s="40"/>
      <c r="ACF238" s="40"/>
      <c r="ACG238" s="40"/>
      <c r="ACH238" s="40"/>
      <c r="ACI238" s="40"/>
      <c r="ACJ238" s="40"/>
      <c r="ACK238" s="40"/>
      <c r="ACL238" s="40"/>
      <c r="ACM238" s="40"/>
      <c r="ACN238" s="40"/>
      <c r="ACO238" s="40"/>
      <c r="ACP238" s="40"/>
      <c r="ACQ238" s="40"/>
      <c r="ACR238" s="40"/>
      <c r="ACS238" s="40"/>
      <c r="ACT238" s="40"/>
      <c r="ACU238" s="40"/>
      <c r="ACV238" s="40"/>
      <c r="ACW238" s="40"/>
      <c r="ACX238" s="40"/>
      <c r="ACY238" s="40"/>
      <c r="ACZ238" s="40"/>
      <c r="ADA238" s="40"/>
      <c r="ADB238" s="40"/>
      <c r="ADC238" s="40"/>
      <c r="ADD238" s="40"/>
      <c r="ADE238" s="40"/>
      <c r="ADF238" s="40"/>
      <c r="ADG238" s="40"/>
      <c r="ADH238" s="40"/>
      <c r="ADI238" s="40"/>
      <c r="ADJ238" s="40"/>
      <c r="ADK238" s="40"/>
      <c r="ADL238" s="40"/>
      <c r="ADM238" s="40"/>
      <c r="ADN238" s="40"/>
      <c r="ADO238" s="40"/>
      <c r="ADP238" s="40"/>
      <c r="ADQ238" s="40"/>
      <c r="ADR238" s="40"/>
      <c r="ADS238" s="40"/>
      <c r="ADT238" s="40"/>
      <c r="ADU238" s="40"/>
      <c r="ADV238" s="40"/>
      <c r="ADW238" s="40"/>
      <c r="ADX238" s="40"/>
      <c r="ADY238" s="40"/>
      <c r="ADZ238" s="40"/>
      <c r="AEA238" s="40"/>
      <c r="AEB238" s="40"/>
      <c r="AEC238" s="40"/>
      <c r="AED238" s="40"/>
      <c r="AEE238" s="40"/>
      <c r="AEF238" s="40"/>
      <c r="AEG238" s="40"/>
      <c r="AEH238" s="40"/>
      <c r="AEI238" s="40"/>
      <c r="AEJ238" s="40"/>
      <c r="AEK238" s="40"/>
      <c r="AEL238" s="40"/>
      <c r="AEM238" s="40"/>
      <c r="AEN238" s="40"/>
      <c r="AEO238" s="40"/>
      <c r="AEP238" s="40"/>
      <c r="AEQ238" s="40"/>
      <c r="AER238" s="40"/>
      <c r="AES238" s="40"/>
      <c r="AET238" s="40"/>
      <c r="AEU238" s="40"/>
      <c r="AEV238" s="40"/>
      <c r="AEW238" s="40"/>
      <c r="AEX238" s="40"/>
      <c r="AEY238" s="40"/>
      <c r="AEZ238" s="40"/>
      <c r="AFA238" s="40"/>
      <c r="AFB238" s="40"/>
      <c r="AFC238" s="40"/>
      <c r="AFD238" s="40"/>
      <c r="AFE238" s="40"/>
      <c r="AFF238" s="40"/>
      <c r="AFG238" s="40"/>
      <c r="AFH238" s="40"/>
      <c r="AFI238" s="40"/>
      <c r="AFJ238" s="40"/>
      <c r="AFK238" s="40"/>
      <c r="AFL238" s="40"/>
      <c r="AFM238" s="40"/>
      <c r="AFN238" s="40"/>
      <c r="AFO238" s="40"/>
      <c r="AFP238" s="40"/>
      <c r="AFQ238" s="40"/>
      <c r="AFR238" s="40"/>
      <c r="AFS238" s="40"/>
      <c r="AFT238" s="40"/>
      <c r="AFU238" s="40"/>
      <c r="AFV238" s="40"/>
      <c r="AFW238" s="40"/>
      <c r="AFX238" s="40"/>
      <c r="AFY238" s="40"/>
      <c r="AFZ238" s="40"/>
      <c r="AGA238" s="40"/>
      <c r="AGB238" s="40"/>
      <c r="AGC238" s="40"/>
      <c r="AGD238" s="40"/>
      <c r="AGE238" s="40"/>
      <c r="AGF238" s="40"/>
      <c r="AGG238" s="40"/>
      <c r="AGH238" s="40"/>
      <c r="AGI238" s="40"/>
      <c r="AGJ238" s="40"/>
      <c r="AGK238" s="40"/>
      <c r="AGL238" s="40"/>
      <c r="AGM238" s="40"/>
      <c r="AGN238" s="40"/>
      <c r="AGO238" s="40"/>
      <c r="AGP238" s="40"/>
      <c r="AGQ238" s="40"/>
      <c r="AGR238" s="40"/>
      <c r="AGS238" s="40"/>
      <c r="AGT238" s="40"/>
      <c r="AGU238" s="40"/>
      <c r="AGV238" s="40"/>
      <c r="AGW238" s="40"/>
      <c r="AGX238" s="40"/>
      <c r="AGY238" s="40"/>
      <c r="AGZ238" s="40"/>
      <c r="AHA238" s="40"/>
      <c r="AHB238" s="40"/>
      <c r="AHC238" s="40"/>
      <c r="AHD238" s="40"/>
      <c r="AHE238" s="40"/>
      <c r="AHF238" s="40"/>
      <c r="AHG238" s="40"/>
      <c r="AHH238" s="40"/>
      <c r="AHI238" s="40"/>
      <c r="AHJ238" s="40"/>
      <c r="AHK238" s="40"/>
      <c r="AHL238" s="40"/>
      <c r="AHM238" s="40"/>
      <c r="AHN238" s="40"/>
      <c r="AHO238" s="40"/>
      <c r="AHP238" s="40"/>
      <c r="AHQ238" s="40"/>
      <c r="AHR238" s="40"/>
      <c r="AHS238" s="40"/>
      <c r="AHT238" s="40"/>
      <c r="AHU238" s="40"/>
      <c r="AHV238" s="40"/>
      <c r="AHW238" s="40"/>
      <c r="AHX238" s="40"/>
      <c r="AHY238" s="40"/>
      <c r="AHZ238" s="40"/>
      <c r="AIA238" s="40"/>
      <c r="AIB238" s="40"/>
      <c r="AIC238" s="40"/>
      <c r="AID238" s="40"/>
      <c r="AIE238" s="40"/>
      <c r="AIF238" s="40"/>
      <c r="AIG238" s="40"/>
      <c r="AIH238" s="40"/>
      <c r="AII238" s="40"/>
      <c r="AIJ238" s="40"/>
      <c r="AIK238" s="40"/>
      <c r="AIL238" s="40"/>
      <c r="AIM238" s="40"/>
      <c r="AIN238" s="40"/>
      <c r="AIO238" s="40"/>
      <c r="AIP238" s="40"/>
      <c r="AIQ238" s="40"/>
      <c r="AIR238" s="40"/>
      <c r="AIS238" s="40"/>
      <c r="AIT238" s="40"/>
      <c r="AIU238" s="40"/>
      <c r="AIV238" s="40"/>
      <c r="AIW238" s="40"/>
      <c r="AIX238" s="40"/>
      <c r="AIY238" s="40"/>
      <c r="AIZ238" s="40"/>
      <c r="AJA238" s="40"/>
      <c r="AJB238" s="40"/>
      <c r="AJC238" s="40"/>
      <c r="AJD238" s="40"/>
      <c r="AJE238" s="40"/>
      <c r="AJF238" s="40"/>
      <c r="AJG238" s="40"/>
      <c r="AJH238" s="40"/>
      <c r="AJI238" s="40"/>
      <c r="AJJ238" s="40"/>
      <c r="AJK238" s="40"/>
      <c r="AJL238" s="40"/>
      <c r="AJM238" s="40"/>
      <c r="AJN238" s="40"/>
      <c r="AJO238" s="40"/>
      <c r="AJP238" s="40"/>
      <c r="AJQ238" s="40"/>
      <c r="AJR238" s="40"/>
      <c r="AJS238" s="40"/>
      <c r="AJT238" s="40"/>
      <c r="AJU238" s="40"/>
      <c r="AJV238" s="40"/>
      <c r="AJW238" s="40"/>
      <c r="AJX238" s="40"/>
      <c r="AJY238" s="40"/>
      <c r="AJZ238" s="40"/>
      <c r="AKA238" s="40"/>
      <c r="AKB238" s="40"/>
      <c r="AKC238" s="40"/>
      <c r="AKD238" s="40"/>
      <c r="AKE238" s="40"/>
      <c r="AKF238" s="40"/>
      <c r="AKG238" s="40"/>
      <c r="AKH238" s="40"/>
      <c r="AKI238" s="40"/>
      <c r="AKJ238" s="40"/>
      <c r="AKK238" s="40"/>
      <c r="AKL238" s="40"/>
      <c r="AKM238" s="40"/>
      <c r="AKN238" s="40"/>
      <c r="AKO238" s="40"/>
      <c r="AKP238" s="40"/>
      <c r="AKQ238" s="40"/>
      <c r="AKR238" s="40"/>
      <c r="AKS238" s="40"/>
      <c r="AKT238" s="40"/>
      <c r="AKU238" s="40"/>
      <c r="AKV238" s="40"/>
      <c r="AKW238" s="40"/>
      <c r="AKX238" s="40"/>
      <c r="AKY238" s="40"/>
      <c r="AKZ238" s="40"/>
      <c r="ALA238" s="40"/>
      <c r="ALB238" s="40"/>
      <c r="ALC238" s="40"/>
      <c r="ALD238" s="40"/>
      <c r="ALE238" s="40"/>
      <c r="ALF238" s="40"/>
      <c r="ALG238" s="40"/>
      <c r="ALH238" s="40"/>
      <c r="ALI238" s="40"/>
      <c r="ALJ238" s="40"/>
      <c r="ALK238" s="40"/>
      <c r="ALL238" s="40"/>
      <c r="ALM238" s="40"/>
      <c r="ALN238" s="40"/>
      <c r="ALO238" s="40"/>
      <c r="ALP238" s="40"/>
      <c r="ALQ238" s="40"/>
      <c r="ALR238" s="40"/>
      <c r="ALS238" s="40"/>
      <c r="ALT238" s="40"/>
      <c r="ALU238" s="40"/>
      <c r="ALV238" s="40"/>
      <c r="ALW238" s="40"/>
      <c r="ALX238" s="40"/>
      <c r="ALY238" s="40"/>
      <c r="ALZ238" s="40"/>
      <c r="AMA238" s="40"/>
      <c r="AMB238" s="40"/>
      <c r="AMC238" s="40"/>
      <c r="AMD238" s="40"/>
      <c r="AME238" s="40"/>
      <c r="AMF238" s="40"/>
      <c r="AMG238" s="40"/>
      <c r="AMH238" s="40"/>
      <c r="AMI238" s="40"/>
      <c r="AMJ238" s="40"/>
      <c r="AMK238" s="40"/>
      <c r="AML238" s="40"/>
      <c r="AMM238" s="40"/>
      <c r="AMN238" s="40"/>
      <c r="AMO238" s="40"/>
      <c r="AMP238" s="40"/>
      <c r="AMQ238" s="40"/>
      <c r="AMR238" s="40"/>
      <c r="AMS238" s="40"/>
      <c r="AMT238" s="40"/>
      <c r="AMU238" s="40"/>
      <c r="AMV238" s="40"/>
      <c r="AMW238" s="40"/>
      <c r="AMX238" s="40"/>
      <c r="AMY238" s="40"/>
      <c r="AMZ238" s="40"/>
      <c r="ANA238" s="40"/>
      <c r="ANB238" s="40"/>
      <c r="ANC238" s="40"/>
      <c r="AND238" s="40"/>
      <c r="ANE238" s="40"/>
      <c r="ANF238" s="40"/>
      <c r="ANG238" s="40"/>
      <c r="ANH238" s="40"/>
      <c r="ANI238" s="40"/>
      <c r="ANJ238" s="40"/>
      <c r="ANK238" s="40"/>
      <c r="ANL238" s="40"/>
      <c r="ANM238" s="40"/>
      <c r="ANN238" s="40"/>
      <c r="ANO238" s="40"/>
      <c r="ANP238" s="40"/>
      <c r="ANQ238" s="40"/>
      <c r="ANR238" s="40"/>
      <c r="ANS238" s="40"/>
      <c r="ANT238" s="40"/>
      <c r="ANU238" s="40"/>
      <c r="ANV238" s="40"/>
      <c r="ANW238" s="40"/>
      <c r="ANX238" s="40"/>
      <c r="ANY238" s="40"/>
      <c r="ANZ238" s="40"/>
      <c r="AOA238" s="40"/>
      <c r="AOB238" s="40"/>
      <c r="AOC238" s="40"/>
      <c r="AOD238" s="40"/>
      <c r="AOE238" s="40"/>
      <c r="AOF238" s="40"/>
      <c r="AOG238" s="40"/>
      <c r="AOH238" s="40"/>
      <c r="AOI238" s="40"/>
      <c r="AOJ238" s="40"/>
      <c r="AOK238" s="40"/>
      <c r="AOL238" s="40"/>
      <c r="AOM238" s="40"/>
      <c r="AON238" s="40"/>
      <c r="AOO238" s="40"/>
      <c r="AOP238" s="40"/>
      <c r="AOQ238" s="40"/>
      <c r="AOR238" s="40"/>
      <c r="AOS238" s="40"/>
      <c r="AOT238" s="40"/>
      <c r="AOU238" s="40"/>
      <c r="AOV238" s="40"/>
      <c r="AOW238" s="40"/>
      <c r="AOX238" s="40"/>
      <c r="AOY238" s="40"/>
      <c r="AOZ238" s="40"/>
      <c r="APA238" s="40"/>
      <c r="APB238" s="40"/>
      <c r="APC238" s="40"/>
      <c r="APD238" s="40"/>
      <c r="APE238" s="40"/>
      <c r="APF238" s="40"/>
      <c r="APG238" s="40"/>
      <c r="APH238" s="40"/>
      <c r="API238" s="40"/>
      <c r="APJ238" s="40"/>
      <c r="APK238" s="40"/>
      <c r="APL238" s="40"/>
      <c r="APM238" s="40"/>
      <c r="APN238" s="40"/>
      <c r="APO238" s="40"/>
      <c r="APP238" s="40"/>
      <c r="APQ238" s="40"/>
      <c r="APR238" s="40"/>
      <c r="APS238" s="40"/>
      <c r="APT238" s="40"/>
      <c r="APU238" s="40"/>
      <c r="APV238" s="40"/>
      <c r="APW238" s="40"/>
      <c r="APX238" s="40"/>
      <c r="APY238" s="40"/>
      <c r="APZ238" s="40"/>
      <c r="AQA238" s="40"/>
      <c r="AQB238" s="40"/>
      <c r="AQC238" s="40"/>
      <c r="AQD238" s="40"/>
      <c r="AQE238" s="40"/>
      <c r="AQF238" s="40"/>
      <c r="AQG238" s="40"/>
      <c r="AQH238" s="40"/>
      <c r="AQI238" s="40"/>
      <c r="AQJ238" s="40"/>
      <c r="AQK238" s="40"/>
      <c r="AQL238" s="40"/>
      <c r="AQM238" s="40"/>
      <c r="AQN238" s="40"/>
      <c r="AQO238" s="40"/>
      <c r="AQP238" s="40"/>
      <c r="AQQ238" s="40"/>
      <c r="AQR238" s="40"/>
      <c r="AQS238" s="40"/>
      <c r="AQT238" s="40"/>
      <c r="AQU238" s="40"/>
      <c r="AQV238" s="40"/>
      <c r="AQW238" s="40"/>
      <c r="AQX238" s="40"/>
      <c r="AQY238" s="40"/>
      <c r="AQZ238" s="40"/>
      <c r="ARA238" s="40"/>
      <c r="ARB238" s="40"/>
      <c r="ARC238" s="40"/>
      <c r="ARD238" s="40"/>
      <c r="ARE238" s="40"/>
      <c r="ARF238" s="40"/>
      <c r="ARG238" s="40"/>
      <c r="ARH238" s="40"/>
      <c r="ARI238" s="40"/>
      <c r="ARJ238" s="40"/>
      <c r="ARK238" s="40"/>
      <c r="ARL238" s="40"/>
      <c r="ARM238" s="40"/>
      <c r="ARN238" s="40"/>
      <c r="ARO238" s="40"/>
      <c r="ARP238" s="40"/>
      <c r="ARQ238" s="40"/>
      <c r="ARR238" s="40"/>
      <c r="ARS238" s="40"/>
      <c r="ART238" s="40"/>
      <c r="ARU238" s="40"/>
      <c r="ARV238" s="40"/>
      <c r="ARW238" s="40"/>
      <c r="ARX238" s="40"/>
      <c r="ARY238" s="40"/>
      <c r="ARZ238" s="40"/>
      <c r="ASA238" s="40"/>
      <c r="ASB238" s="40"/>
      <c r="ASC238" s="40"/>
      <c r="ASD238" s="40"/>
      <c r="ASE238" s="40"/>
      <c r="ASF238" s="40"/>
      <c r="ASG238" s="40"/>
      <c r="ASH238" s="40"/>
      <c r="ASI238" s="40"/>
      <c r="ASJ238" s="40"/>
      <c r="ASK238" s="40"/>
      <c r="ASL238" s="40"/>
      <c r="ASM238" s="40"/>
      <c r="ASN238" s="40"/>
      <c r="ASO238" s="40"/>
      <c r="ASP238" s="40"/>
      <c r="ASQ238" s="40"/>
      <c r="ASR238" s="40"/>
      <c r="ASS238" s="40"/>
      <c r="AST238" s="40"/>
      <c r="ASU238" s="40"/>
      <c r="ASV238" s="40"/>
      <c r="ASW238" s="40"/>
      <c r="ASX238" s="40"/>
      <c r="ASY238" s="40"/>
      <c r="ASZ238" s="40"/>
      <c r="ATA238" s="40"/>
      <c r="ATB238" s="40"/>
      <c r="ATC238" s="40"/>
      <c r="ATD238" s="40"/>
      <c r="ATE238" s="40"/>
      <c r="ATF238" s="40"/>
      <c r="ATG238" s="40"/>
      <c r="ATH238" s="40"/>
      <c r="ATI238" s="40"/>
      <c r="ATJ238" s="40"/>
      <c r="ATK238" s="40"/>
      <c r="ATL238" s="40"/>
      <c r="ATM238" s="40"/>
      <c r="ATN238" s="40"/>
      <c r="ATO238" s="40"/>
      <c r="ATP238" s="40"/>
      <c r="ATQ238" s="40"/>
      <c r="ATR238" s="40"/>
      <c r="ATS238" s="40"/>
      <c r="ATT238" s="40"/>
      <c r="ATU238" s="40"/>
      <c r="ATV238" s="40"/>
      <c r="ATW238" s="40"/>
      <c r="ATX238" s="40"/>
      <c r="ATY238" s="40"/>
      <c r="ATZ238" s="40"/>
      <c r="AUA238" s="40"/>
      <c r="AUB238" s="40"/>
      <c r="AUC238" s="40"/>
      <c r="AUD238" s="40"/>
      <c r="AUE238" s="40"/>
      <c r="AUF238" s="40"/>
      <c r="AUG238" s="40"/>
      <c r="AUH238" s="40"/>
      <c r="AUI238" s="40"/>
      <c r="AUJ238" s="40"/>
      <c r="AUK238" s="40"/>
      <c r="AUL238" s="40"/>
      <c r="AUM238" s="40"/>
      <c r="AUN238" s="40"/>
      <c r="AUO238" s="40"/>
      <c r="AUP238" s="40"/>
      <c r="AUQ238" s="40"/>
      <c r="AUR238" s="40"/>
      <c r="AUS238" s="40"/>
      <c r="AUT238" s="40"/>
      <c r="AUU238" s="40"/>
      <c r="AUV238" s="40"/>
      <c r="AUW238" s="40"/>
      <c r="AUX238" s="40"/>
      <c r="AUY238" s="40"/>
      <c r="AUZ238" s="40"/>
      <c r="AVA238" s="40"/>
      <c r="AVB238" s="40"/>
      <c r="AVC238" s="40"/>
      <c r="AVD238" s="40"/>
      <c r="AVE238" s="40"/>
      <c r="AVF238" s="40"/>
      <c r="AVG238" s="40"/>
      <c r="AVH238" s="40"/>
      <c r="AVI238" s="40"/>
      <c r="AVJ238" s="40"/>
      <c r="AVK238" s="40"/>
      <c r="AVL238" s="40"/>
      <c r="AVM238" s="40"/>
      <c r="AVN238" s="40"/>
      <c r="AVO238" s="40"/>
      <c r="AVP238" s="40"/>
      <c r="AVQ238" s="40"/>
      <c r="AVR238" s="40"/>
      <c r="AVS238" s="40"/>
      <c r="AVT238" s="40"/>
      <c r="AVU238" s="40"/>
      <c r="AVV238" s="40"/>
      <c r="AVW238" s="40"/>
      <c r="AVX238" s="40"/>
      <c r="AVY238" s="40"/>
      <c r="AVZ238" s="40"/>
      <c r="AWA238" s="40"/>
      <c r="AWB238" s="40"/>
      <c r="AWC238" s="40"/>
      <c r="AWD238" s="40"/>
      <c r="AWE238" s="40"/>
      <c r="AWF238" s="40"/>
      <c r="AWG238" s="40"/>
      <c r="AWH238" s="40"/>
      <c r="AWI238" s="40"/>
      <c r="AWJ238" s="40"/>
      <c r="AWK238" s="40"/>
      <c r="AWL238" s="40"/>
      <c r="AWM238" s="40"/>
      <c r="AWN238" s="40"/>
      <c r="AWO238" s="40"/>
      <c r="AWP238" s="40"/>
      <c r="AWQ238" s="40"/>
      <c r="AWR238" s="40"/>
      <c r="AWS238" s="40"/>
      <c r="AWT238" s="40"/>
      <c r="AWU238" s="40"/>
      <c r="AWV238" s="40"/>
      <c r="AWW238" s="40"/>
      <c r="AWX238" s="40"/>
      <c r="AWY238" s="40"/>
      <c r="AWZ238" s="40"/>
      <c r="AXA238" s="40"/>
      <c r="AXB238" s="40"/>
      <c r="AXC238" s="40"/>
      <c r="AXD238" s="40"/>
      <c r="AXE238" s="40"/>
      <c r="AXF238" s="40"/>
      <c r="AXG238" s="40"/>
      <c r="AXH238" s="40"/>
      <c r="AXI238" s="40"/>
      <c r="AXJ238" s="40"/>
      <c r="AXK238" s="40"/>
      <c r="AXL238" s="40"/>
      <c r="AXM238" s="40"/>
      <c r="AXN238" s="40"/>
      <c r="AXO238" s="40"/>
      <c r="AXP238" s="40"/>
      <c r="AXQ238" s="40"/>
      <c r="AXR238" s="40"/>
      <c r="AXS238" s="40"/>
      <c r="AXT238" s="40"/>
      <c r="AXU238" s="40"/>
      <c r="AXV238" s="40"/>
      <c r="AXW238" s="40"/>
      <c r="AXX238" s="40"/>
      <c r="AXY238" s="40"/>
      <c r="AXZ238" s="40"/>
      <c r="AYA238" s="40"/>
      <c r="AYB238" s="40"/>
      <c r="AYC238" s="40"/>
      <c r="AYD238" s="40"/>
      <c r="AYE238" s="40"/>
      <c r="AYF238" s="40"/>
      <c r="AYG238" s="40"/>
      <c r="AYH238" s="40"/>
      <c r="AYI238" s="40"/>
      <c r="AYJ238" s="40"/>
      <c r="AYK238" s="40"/>
      <c r="AYL238" s="40"/>
      <c r="AYM238" s="40"/>
      <c r="AYN238" s="40"/>
      <c r="AYO238" s="40"/>
      <c r="AYP238" s="40"/>
      <c r="AYQ238" s="40"/>
      <c r="AYR238" s="40"/>
      <c r="AYS238" s="40"/>
      <c r="AYT238" s="40"/>
      <c r="AYU238" s="40"/>
      <c r="AYV238" s="40"/>
      <c r="AYW238" s="40"/>
      <c r="AYX238" s="40"/>
      <c r="AYY238" s="40"/>
      <c r="AYZ238" s="40"/>
      <c r="AZA238" s="40"/>
      <c r="AZB238" s="40"/>
      <c r="AZC238" s="40"/>
      <c r="AZD238" s="40"/>
      <c r="AZE238" s="40"/>
      <c r="AZF238" s="40"/>
      <c r="AZG238" s="40"/>
      <c r="AZH238" s="40"/>
      <c r="AZI238" s="40"/>
      <c r="AZJ238" s="40"/>
      <c r="AZK238" s="40"/>
      <c r="AZL238" s="40"/>
      <c r="AZM238" s="40"/>
      <c r="AZN238" s="40"/>
      <c r="AZO238" s="40"/>
      <c r="AZP238" s="40"/>
      <c r="AZQ238" s="40"/>
      <c r="AZR238" s="40"/>
      <c r="AZS238" s="40"/>
      <c r="AZT238" s="40"/>
      <c r="AZU238" s="40"/>
      <c r="AZV238" s="40"/>
      <c r="AZW238" s="40"/>
      <c r="AZX238" s="40"/>
      <c r="AZY238" s="40"/>
      <c r="AZZ238" s="40"/>
      <c r="BAA238" s="40"/>
      <c r="BAB238" s="40"/>
      <c r="BAC238" s="40"/>
      <c r="BAD238" s="40"/>
      <c r="BAE238" s="40"/>
      <c r="BAF238" s="40"/>
      <c r="BAG238" s="40"/>
      <c r="BAH238" s="40"/>
      <c r="BAI238" s="40"/>
      <c r="BAJ238" s="40"/>
      <c r="BAK238" s="40"/>
      <c r="BAL238" s="40"/>
      <c r="BAM238" s="40"/>
      <c r="BAN238" s="40"/>
      <c r="BAO238" s="40"/>
      <c r="BAP238" s="40"/>
      <c r="BAQ238" s="40"/>
      <c r="BAR238" s="40"/>
      <c r="BAS238" s="40"/>
      <c r="BAT238" s="40"/>
      <c r="BAU238" s="40"/>
      <c r="BAV238" s="40"/>
      <c r="BAW238" s="40"/>
      <c r="BAX238" s="40"/>
      <c r="BAY238" s="40"/>
      <c r="BAZ238" s="40"/>
      <c r="BBA238" s="40"/>
      <c r="BBB238" s="40"/>
      <c r="BBC238" s="40"/>
      <c r="BBD238" s="40"/>
      <c r="BBE238" s="40"/>
      <c r="BBF238" s="40"/>
      <c r="BBG238" s="40"/>
      <c r="BBH238" s="40"/>
      <c r="BBI238" s="40"/>
      <c r="BBJ238" s="40"/>
      <c r="BBK238" s="40"/>
      <c r="BBL238" s="40"/>
      <c r="BBM238" s="40"/>
      <c r="BBN238" s="40"/>
      <c r="BBO238" s="40"/>
      <c r="BBP238" s="40"/>
      <c r="BBQ238" s="40"/>
      <c r="BBR238" s="40"/>
      <c r="BBS238" s="40"/>
      <c r="BBT238" s="40"/>
      <c r="BBU238" s="40"/>
      <c r="BBV238" s="40"/>
      <c r="BBW238" s="40"/>
      <c r="BBX238" s="40"/>
      <c r="BBY238" s="40"/>
      <c r="BBZ238" s="40"/>
      <c r="BCA238" s="40"/>
      <c r="BCB238" s="40"/>
      <c r="BCC238" s="40"/>
      <c r="BCD238" s="40"/>
      <c r="BCE238" s="40"/>
      <c r="BCF238" s="40"/>
      <c r="BCG238" s="40"/>
      <c r="BCH238" s="40"/>
      <c r="BCI238" s="40"/>
      <c r="BCJ238" s="40"/>
      <c r="BCK238" s="40"/>
      <c r="BCL238" s="40"/>
      <c r="BCM238" s="40"/>
      <c r="BCN238" s="40"/>
      <c r="BCO238" s="40"/>
      <c r="BCP238" s="40"/>
      <c r="BCQ238" s="40"/>
      <c r="BCR238" s="40"/>
      <c r="BCS238" s="40"/>
      <c r="BCT238" s="40"/>
      <c r="BCU238" s="40"/>
      <c r="BCV238" s="40"/>
      <c r="BCW238" s="40"/>
      <c r="BCX238" s="40"/>
      <c r="BCY238" s="40"/>
      <c r="BCZ238" s="40"/>
      <c r="BDA238" s="40"/>
      <c r="BDB238" s="40"/>
      <c r="BDC238" s="40"/>
      <c r="BDD238" s="40"/>
      <c r="BDE238" s="40"/>
      <c r="BDF238" s="40"/>
      <c r="BDG238" s="40"/>
      <c r="BDH238" s="40"/>
      <c r="BDI238" s="40"/>
      <c r="BDJ238" s="40"/>
      <c r="BDK238" s="40"/>
      <c r="BDL238" s="40"/>
      <c r="BDM238" s="40"/>
      <c r="BDN238" s="40"/>
      <c r="BDO238" s="40"/>
      <c r="BDP238" s="40"/>
      <c r="BDQ238" s="40"/>
      <c r="BDR238" s="40"/>
      <c r="BDS238" s="40"/>
      <c r="BDT238" s="40"/>
      <c r="BDU238" s="40"/>
      <c r="BDV238" s="40"/>
      <c r="BDW238" s="40"/>
      <c r="BDX238" s="40"/>
      <c r="BDY238" s="40"/>
      <c r="BDZ238" s="40"/>
      <c r="BEA238" s="40"/>
      <c r="BEB238" s="40"/>
      <c r="BEC238" s="40"/>
      <c r="BED238" s="40"/>
      <c r="BEE238" s="40"/>
      <c r="BEF238" s="40"/>
      <c r="BEG238" s="40"/>
      <c r="BEH238" s="40"/>
      <c r="BEI238" s="40"/>
      <c r="BEJ238" s="40"/>
      <c r="BEK238" s="40"/>
      <c r="BEL238" s="40"/>
      <c r="BEM238" s="40"/>
      <c r="BEN238" s="40"/>
      <c r="BEO238" s="40"/>
      <c r="BEP238" s="40"/>
      <c r="BEQ238" s="40"/>
      <c r="BER238" s="40"/>
      <c r="BES238" s="40"/>
      <c r="BET238" s="40"/>
      <c r="BEU238" s="40"/>
      <c r="BEV238" s="40"/>
      <c r="BEW238" s="40"/>
      <c r="BEX238" s="40"/>
      <c r="BEY238" s="40"/>
      <c r="BEZ238" s="40"/>
      <c r="BFA238" s="40"/>
      <c r="BFB238" s="40"/>
      <c r="BFC238" s="40"/>
      <c r="BFD238" s="40"/>
      <c r="BFE238" s="40"/>
      <c r="BFF238" s="40"/>
      <c r="BFG238" s="40"/>
      <c r="BFH238" s="40"/>
      <c r="BFI238" s="40"/>
      <c r="BFJ238" s="40"/>
      <c r="BFK238" s="40"/>
      <c r="BFL238" s="40"/>
      <c r="BFM238" s="40"/>
      <c r="BFN238" s="40"/>
      <c r="BFO238" s="40"/>
      <c r="BFP238" s="40"/>
      <c r="BFQ238" s="40"/>
      <c r="BFR238" s="40"/>
      <c r="BFS238" s="40"/>
      <c r="BFT238" s="40"/>
      <c r="BFU238" s="40"/>
      <c r="BFV238" s="40"/>
      <c r="BFW238" s="40"/>
      <c r="BFX238" s="40"/>
      <c r="BFY238" s="40"/>
      <c r="BFZ238" s="40"/>
      <c r="BGA238" s="40"/>
      <c r="BGB238" s="40"/>
      <c r="BGC238" s="40"/>
      <c r="BGD238" s="40"/>
      <c r="BGE238" s="40"/>
      <c r="BGF238" s="40"/>
      <c r="BGG238" s="40"/>
      <c r="BGH238" s="40"/>
      <c r="BGI238" s="40"/>
      <c r="BGJ238" s="40"/>
      <c r="BGK238" s="40"/>
      <c r="BGL238" s="40"/>
      <c r="BGM238" s="40"/>
      <c r="BGN238" s="40"/>
      <c r="BGO238" s="40"/>
      <c r="BGP238" s="40"/>
      <c r="BGQ238" s="40"/>
      <c r="BGR238" s="40"/>
      <c r="BGS238" s="40"/>
      <c r="BGT238" s="40"/>
      <c r="BGU238" s="40"/>
      <c r="BGV238" s="40"/>
      <c r="BGW238" s="40"/>
      <c r="BGX238" s="40"/>
      <c r="BGY238" s="40"/>
      <c r="BGZ238" s="40"/>
      <c r="BHA238" s="40"/>
      <c r="BHB238" s="40"/>
      <c r="BHC238" s="40"/>
      <c r="BHD238" s="40"/>
      <c r="BHE238" s="40"/>
      <c r="BHF238" s="40"/>
      <c r="BHG238" s="40"/>
      <c r="BHH238" s="40"/>
      <c r="BHI238" s="40"/>
      <c r="BHJ238" s="40"/>
      <c r="BHK238" s="40"/>
      <c r="BHL238" s="40"/>
      <c r="BHM238" s="40"/>
      <c r="BHN238" s="40"/>
      <c r="BHO238" s="40"/>
      <c r="BHP238" s="40"/>
      <c r="BHQ238" s="40"/>
      <c r="BHR238" s="40"/>
      <c r="BHS238" s="40"/>
      <c r="BHT238" s="40"/>
      <c r="BHU238" s="40"/>
      <c r="BHV238" s="40"/>
      <c r="BHW238" s="40"/>
      <c r="BHX238" s="40"/>
      <c r="BHY238" s="40"/>
      <c r="BHZ238" s="40"/>
      <c r="BIA238" s="40"/>
      <c r="BIB238" s="40"/>
      <c r="BIC238" s="40"/>
      <c r="BID238" s="40"/>
      <c r="BIE238" s="40"/>
      <c r="BIF238" s="40"/>
      <c r="BIG238" s="40"/>
      <c r="BIH238" s="40"/>
      <c r="BII238" s="40"/>
      <c r="BIJ238" s="40"/>
      <c r="BIK238" s="40"/>
      <c r="BIL238" s="40"/>
      <c r="BIM238" s="40"/>
      <c r="BIN238" s="40"/>
      <c r="BIO238" s="40"/>
      <c r="BIP238" s="40"/>
      <c r="BIQ238" s="40"/>
      <c r="BIR238" s="40"/>
      <c r="BIS238" s="40"/>
      <c r="BIT238" s="40"/>
      <c r="BIU238" s="40"/>
      <c r="BIV238" s="40"/>
      <c r="BIW238" s="40"/>
      <c r="BIX238" s="40"/>
      <c r="BIY238" s="40"/>
      <c r="BIZ238" s="40"/>
      <c r="BJA238" s="40"/>
      <c r="BJB238" s="40"/>
      <c r="BJC238" s="40"/>
      <c r="BJD238" s="40"/>
      <c r="BJE238" s="40"/>
      <c r="BJF238" s="40"/>
      <c r="BJG238" s="40"/>
      <c r="BJH238" s="40"/>
      <c r="BJI238" s="40"/>
      <c r="BJJ238" s="40"/>
      <c r="BJK238" s="40"/>
      <c r="BJL238" s="40"/>
      <c r="BJM238" s="40"/>
      <c r="BJN238" s="40"/>
      <c r="BJO238" s="40"/>
      <c r="BJP238" s="40"/>
      <c r="BJQ238" s="40"/>
      <c r="BJR238" s="40"/>
      <c r="BJS238" s="40"/>
      <c r="BJT238" s="40"/>
      <c r="BJU238" s="40"/>
      <c r="BJV238" s="40"/>
      <c r="BJW238" s="40"/>
      <c r="BJX238" s="40"/>
      <c r="BJY238" s="40"/>
      <c r="BJZ238" s="40"/>
      <c r="BKA238" s="40"/>
      <c r="BKB238" s="40"/>
      <c r="BKC238" s="40"/>
      <c r="BKD238" s="40"/>
      <c r="BKE238" s="40"/>
      <c r="BKF238" s="40"/>
      <c r="BKG238" s="40"/>
      <c r="BKH238" s="40"/>
      <c r="BKI238" s="40"/>
      <c r="BKJ238" s="40"/>
      <c r="BKK238" s="40"/>
      <c r="BKL238" s="40"/>
      <c r="BKM238" s="40"/>
      <c r="BKN238" s="40"/>
      <c r="BKO238" s="40"/>
      <c r="BKP238" s="40"/>
      <c r="BKQ238" s="40"/>
      <c r="BKR238" s="40"/>
      <c r="BKS238" s="40"/>
      <c r="BKT238" s="40"/>
      <c r="BKU238" s="40"/>
      <c r="BKV238" s="40"/>
      <c r="BKW238" s="40"/>
      <c r="BKX238" s="40"/>
      <c r="BKY238" s="40"/>
      <c r="BKZ238" s="40"/>
      <c r="BLA238" s="40"/>
      <c r="BLB238" s="40"/>
      <c r="BLC238" s="40"/>
      <c r="BLD238" s="40"/>
      <c r="BLE238" s="40"/>
      <c r="BLF238" s="40"/>
      <c r="BLG238" s="40"/>
      <c r="BLH238" s="40"/>
      <c r="BLI238" s="40"/>
      <c r="BLJ238" s="40"/>
      <c r="BLK238" s="40"/>
      <c r="BLL238" s="40"/>
      <c r="BLM238" s="40"/>
      <c r="BLN238" s="40"/>
      <c r="BLO238" s="40"/>
      <c r="BLP238" s="40"/>
      <c r="BLQ238" s="40"/>
      <c r="BLR238" s="40"/>
      <c r="BLS238" s="40"/>
      <c r="BLT238" s="40"/>
      <c r="BLU238" s="40"/>
      <c r="BLV238" s="40"/>
      <c r="BLW238" s="40"/>
      <c r="BLX238" s="40"/>
      <c r="BLY238" s="40"/>
      <c r="BLZ238" s="40"/>
      <c r="BMA238" s="40"/>
      <c r="BMB238" s="40"/>
      <c r="BMC238" s="40"/>
      <c r="BMD238" s="40"/>
      <c r="BME238" s="40"/>
      <c r="BMF238" s="40"/>
      <c r="BMG238" s="40"/>
      <c r="BMH238" s="40"/>
      <c r="BMI238" s="40"/>
      <c r="BMJ238" s="40"/>
      <c r="BMK238" s="40"/>
      <c r="BML238" s="40"/>
      <c r="BMM238" s="40"/>
      <c r="BMN238" s="40"/>
      <c r="BMO238" s="40"/>
      <c r="BMP238" s="40"/>
      <c r="BMQ238" s="40"/>
      <c r="BMR238" s="40"/>
      <c r="BMS238" s="40"/>
      <c r="BMT238" s="40"/>
      <c r="BMU238" s="40"/>
      <c r="BMV238" s="40"/>
      <c r="BMW238" s="40"/>
      <c r="BMX238" s="40"/>
      <c r="BMY238" s="40"/>
      <c r="BMZ238" s="40"/>
      <c r="BNA238" s="40"/>
      <c r="BNB238" s="40"/>
      <c r="BNC238" s="40"/>
      <c r="BND238" s="40"/>
      <c r="BNE238" s="40"/>
      <c r="BNF238" s="40"/>
      <c r="BNG238" s="40"/>
      <c r="BNH238" s="40"/>
      <c r="BNI238" s="40"/>
      <c r="BNJ238" s="40"/>
      <c r="BNK238" s="40"/>
      <c r="BNL238" s="40"/>
      <c r="BNM238" s="40"/>
      <c r="BNN238" s="40"/>
      <c r="BNO238" s="40"/>
      <c r="BNP238" s="40"/>
      <c r="BNQ238" s="40"/>
      <c r="BNR238" s="40"/>
      <c r="BNS238" s="40"/>
      <c r="BNT238" s="40"/>
      <c r="BNU238" s="40"/>
      <c r="BNV238" s="40"/>
      <c r="BNW238" s="40"/>
      <c r="BNX238" s="40"/>
      <c r="BNY238" s="40"/>
      <c r="BNZ238" s="40"/>
      <c r="BOA238" s="40"/>
      <c r="BOB238" s="40"/>
      <c r="BOC238" s="40"/>
      <c r="BOD238" s="40"/>
      <c r="BOE238" s="40"/>
      <c r="BOF238" s="40"/>
      <c r="BOG238" s="40"/>
      <c r="BOH238" s="40"/>
      <c r="BOI238" s="40"/>
      <c r="BOJ238" s="40"/>
      <c r="BOK238" s="40"/>
      <c r="BOL238" s="40"/>
      <c r="BOM238" s="40"/>
      <c r="BON238" s="40"/>
      <c r="BOO238" s="40"/>
      <c r="BOP238" s="40"/>
      <c r="BOQ238" s="40"/>
      <c r="BOR238" s="40"/>
      <c r="BOS238" s="40"/>
      <c r="BOT238" s="40"/>
      <c r="BOU238" s="40"/>
      <c r="BOV238" s="40"/>
      <c r="BOW238" s="40"/>
      <c r="BOX238" s="40"/>
      <c r="BOY238" s="40"/>
      <c r="BOZ238" s="40"/>
      <c r="BPA238" s="40"/>
      <c r="BPB238" s="40"/>
      <c r="BPC238" s="40"/>
      <c r="BPD238" s="40"/>
      <c r="BPE238" s="40"/>
      <c r="BPF238" s="40"/>
      <c r="BPG238" s="40"/>
      <c r="BPH238" s="40"/>
      <c r="BPI238" s="40"/>
      <c r="BPJ238" s="40"/>
      <c r="BPK238" s="40"/>
      <c r="BPL238" s="40"/>
      <c r="BPM238" s="40"/>
      <c r="BPN238" s="40"/>
      <c r="BPO238" s="40"/>
      <c r="BPP238" s="40"/>
      <c r="BPQ238" s="40"/>
      <c r="BPR238" s="40"/>
      <c r="BPS238" s="40"/>
      <c r="BPT238" s="40"/>
      <c r="BPU238" s="40"/>
      <c r="BPV238" s="40"/>
      <c r="BPW238" s="40"/>
      <c r="BPX238" s="40"/>
      <c r="BPY238" s="40"/>
      <c r="BPZ238" s="40"/>
      <c r="BQA238" s="40"/>
      <c r="BQB238" s="40"/>
      <c r="BQC238" s="40"/>
      <c r="BQD238" s="40"/>
      <c r="BQE238" s="40"/>
      <c r="BQF238" s="40"/>
      <c r="BQG238" s="40"/>
      <c r="BQH238" s="40"/>
      <c r="BQI238" s="40"/>
      <c r="BQJ238" s="40"/>
      <c r="BQK238" s="40"/>
      <c r="BQL238" s="40"/>
      <c r="BQM238" s="40"/>
      <c r="BQN238" s="40"/>
      <c r="BQO238" s="40"/>
      <c r="BQP238" s="40"/>
      <c r="BQQ238" s="40"/>
      <c r="BQR238" s="40"/>
      <c r="BQS238" s="40"/>
      <c r="BQT238" s="40"/>
      <c r="BQU238" s="40"/>
      <c r="BQV238" s="40"/>
      <c r="BQW238" s="40"/>
      <c r="BQX238" s="40"/>
      <c r="BQY238" s="40"/>
      <c r="BQZ238" s="40"/>
      <c r="BRA238" s="40"/>
      <c r="BRB238" s="40"/>
      <c r="BRC238" s="40"/>
      <c r="BRD238" s="40"/>
      <c r="BRE238" s="40"/>
      <c r="BRF238" s="40"/>
      <c r="BRG238" s="40"/>
      <c r="BRH238" s="40"/>
      <c r="BRI238" s="40"/>
      <c r="BRJ238" s="40"/>
      <c r="BRK238" s="40"/>
      <c r="BRL238" s="40"/>
      <c r="BRM238" s="40"/>
      <c r="BRN238" s="40"/>
      <c r="BRO238" s="40"/>
      <c r="BRP238" s="40"/>
      <c r="BRQ238" s="40"/>
      <c r="BRR238" s="40"/>
      <c r="BRS238" s="40"/>
      <c r="BRT238" s="40"/>
      <c r="BRU238" s="40"/>
      <c r="BRV238" s="40"/>
      <c r="BRW238" s="40"/>
      <c r="BRX238" s="40"/>
      <c r="BRY238" s="40"/>
      <c r="BRZ238" s="40"/>
      <c r="BSA238" s="40"/>
      <c r="BSB238" s="40"/>
    </row>
    <row r="239" spans="1:1848" s="32" customFormat="1" x14ac:dyDescent="0.2">
      <c r="A239" s="36" t="s">
        <v>13</v>
      </c>
      <c r="B239" s="30" t="s">
        <v>1</v>
      </c>
      <c r="C239" s="89">
        <v>92</v>
      </c>
      <c r="D239" s="89">
        <f>D238/C238*100</f>
        <v>149.91244540818678</v>
      </c>
      <c r="E239" s="89">
        <f>E238/D238*100</f>
        <v>88.24986400222879</v>
      </c>
      <c r="F239" s="89">
        <f t="shared" ref="F239" si="143">F238/E238*100</f>
        <v>118.98113703779644</v>
      </c>
      <c r="G239" s="89">
        <f>G238/F238*100</f>
        <v>111.78768437777737</v>
      </c>
      <c r="H239" s="89">
        <f>H238/G238*100</f>
        <v>108.48260926415361</v>
      </c>
      <c r="I239" s="89">
        <f>I238/G238*100</f>
        <v>109.03587583296587</v>
      </c>
      <c r="J239" s="89">
        <f>J238/H238*100</f>
        <v>105.2181656247551</v>
      </c>
      <c r="K239" s="89">
        <f>K238/I238*100</f>
        <v>106.02046886345529</v>
      </c>
      <c r="L239" s="89">
        <f>L238/J238*100</f>
        <v>104.65452571355634</v>
      </c>
      <c r="M239" s="89">
        <f>M238/K238*100</f>
        <v>104.93088575829439</v>
      </c>
      <c r="N239" s="35"/>
      <c r="O239" s="35"/>
    </row>
    <row r="240" spans="1:1848" s="32" customFormat="1" ht="16.5" customHeight="1" x14ac:dyDescent="0.2">
      <c r="A240" s="49" t="s">
        <v>100</v>
      </c>
      <c r="B240" s="30" t="s">
        <v>11</v>
      </c>
      <c r="C240" s="94">
        <v>152001</v>
      </c>
      <c r="D240" s="94">
        <v>221814</v>
      </c>
      <c r="E240" s="94">
        <v>223627</v>
      </c>
      <c r="F240" s="94">
        <v>224589</v>
      </c>
      <c r="G240" s="94">
        <v>228987</v>
      </c>
      <c r="H240" s="94">
        <v>228987</v>
      </c>
      <c r="I240" s="94">
        <v>228987</v>
      </c>
      <c r="J240" s="94">
        <v>228987</v>
      </c>
      <c r="K240" s="94">
        <v>228987</v>
      </c>
      <c r="L240" s="94">
        <v>228987</v>
      </c>
      <c r="M240" s="94">
        <v>228987</v>
      </c>
      <c r="N240" s="31"/>
      <c r="O240" s="31"/>
    </row>
    <row r="241" spans="1:1848" s="32" customFormat="1" x14ac:dyDescent="0.2">
      <c r="A241" s="29" t="s">
        <v>51</v>
      </c>
      <c r="B241" s="30" t="s">
        <v>11</v>
      </c>
      <c r="C241" s="94">
        <v>156149.6</v>
      </c>
      <c r="D241" s="94">
        <v>240142.1</v>
      </c>
      <c r="E241" s="94">
        <v>184048.63</v>
      </c>
      <c r="F241" s="94">
        <v>260468.1</v>
      </c>
      <c r="G241" s="94">
        <v>313247.09999999998</v>
      </c>
      <c r="H241" s="94">
        <v>359242.7</v>
      </c>
      <c r="I241" s="94">
        <v>362242.7</v>
      </c>
      <c r="J241" s="94">
        <v>389937.5</v>
      </c>
      <c r="K241" s="94">
        <v>397837.5</v>
      </c>
      <c r="L241" s="94">
        <v>418745.5</v>
      </c>
      <c r="M241" s="94">
        <v>428745.5</v>
      </c>
      <c r="N241" s="31"/>
      <c r="O241" s="31"/>
    </row>
    <row r="242" spans="1:1848" s="85" customFormat="1" x14ac:dyDescent="0.2">
      <c r="A242" s="29" t="s">
        <v>52</v>
      </c>
      <c r="B242" s="30" t="s">
        <v>11</v>
      </c>
      <c r="C242" s="94">
        <f>SUM(C244:C248)</f>
        <v>327324.90000000002</v>
      </c>
      <c r="D242" s="94">
        <f>SUM(D244:D248)</f>
        <v>328567.19999999995</v>
      </c>
      <c r="E242" s="94">
        <f>SUM(E244:E248)</f>
        <v>376827.4</v>
      </c>
      <c r="F242" s="94">
        <f>SUM(F244:F248)</f>
        <v>409075.9</v>
      </c>
      <c r="G242" s="94">
        <f t="shared" ref="G242:M242" si="144">SUM(G244:G248)</f>
        <v>475346.19999999995</v>
      </c>
      <c r="H242" s="94">
        <f t="shared" si="144"/>
        <v>545055.80000000005</v>
      </c>
      <c r="I242" s="94">
        <f t="shared" si="144"/>
        <v>546172.80000000005</v>
      </c>
      <c r="J242" s="94">
        <f t="shared" si="144"/>
        <v>578016.19999999995</v>
      </c>
      <c r="K242" s="94">
        <f t="shared" si="144"/>
        <v>579516.19999999995</v>
      </c>
      <c r="L242" s="94">
        <f t="shared" si="144"/>
        <v>626058.1</v>
      </c>
      <c r="M242" s="94">
        <f t="shared" si="144"/>
        <v>628058.1</v>
      </c>
      <c r="N242" s="31"/>
      <c r="O242" s="31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  <c r="BK242" s="32"/>
      <c r="BL242" s="32"/>
      <c r="BM242" s="32"/>
      <c r="BN242" s="32"/>
      <c r="BO242" s="32"/>
      <c r="BP242" s="32"/>
      <c r="BQ242" s="32"/>
      <c r="BR242" s="32"/>
      <c r="BS242" s="32"/>
      <c r="BT242" s="32"/>
      <c r="BU242" s="32"/>
      <c r="BV242" s="32"/>
      <c r="BW242" s="32"/>
      <c r="BX242" s="32"/>
      <c r="BY242" s="32"/>
      <c r="BZ242" s="32"/>
      <c r="CA242" s="32"/>
      <c r="CB242" s="32"/>
      <c r="CC242" s="32"/>
      <c r="CD242" s="32"/>
      <c r="CE242" s="32"/>
      <c r="CF242" s="32"/>
      <c r="CG242" s="32"/>
      <c r="CH242" s="32"/>
      <c r="CI242" s="32"/>
      <c r="CJ242" s="32"/>
      <c r="CK242" s="32"/>
      <c r="CL242" s="32"/>
      <c r="CM242" s="32"/>
      <c r="CN242" s="32"/>
      <c r="CO242" s="32"/>
      <c r="CP242" s="32"/>
      <c r="CQ242" s="32"/>
      <c r="CR242" s="32"/>
      <c r="CS242" s="32"/>
      <c r="CT242" s="32"/>
      <c r="CU242" s="32"/>
      <c r="CV242" s="32"/>
      <c r="CW242" s="32"/>
      <c r="CX242" s="32"/>
      <c r="CY242" s="32"/>
      <c r="CZ242" s="32"/>
      <c r="DA242" s="32"/>
      <c r="DB242" s="32"/>
      <c r="DC242" s="32"/>
      <c r="DD242" s="32"/>
      <c r="DE242" s="32"/>
      <c r="DF242" s="32"/>
      <c r="DG242" s="32"/>
      <c r="DH242" s="32"/>
      <c r="DI242" s="32"/>
      <c r="DJ242" s="32"/>
      <c r="DK242" s="32"/>
      <c r="DL242" s="32"/>
      <c r="DM242" s="32"/>
      <c r="DN242" s="32"/>
      <c r="DO242" s="32"/>
      <c r="DP242" s="32"/>
      <c r="DQ242" s="32"/>
      <c r="DR242" s="32"/>
      <c r="DS242" s="32"/>
      <c r="DT242" s="32"/>
      <c r="DU242" s="32"/>
      <c r="DV242" s="32"/>
      <c r="DW242" s="32"/>
      <c r="DX242" s="32"/>
      <c r="DY242" s="32"/>
      <c r="DZ242" s="32"/>
      <c r="EA242" s="32"/>
      <c r="EB242" s="32"/>
      <c r="EC242" s="32"/>
      <c r="ED242" s="32"/>
      <c r="EE242" s="32"/>
      <c r="EF242" s="32"/>
      <c r="EG242" s="32"/>
      <c r="EH242" s="32"/>
      <c r="EI242" s="32"/>
      <c r="EJ242" s="32"/>
      <c r="EK242" s="32"/>
      <c r="EL242" s="32"/>
      <c r="EM242" s="32"/>
      <c r="EN242" s="32"/>
      <c r="EO242" s="32"/>
      <c r="EP242" s="32"/>
      <c r="EQ242" s="32"/>
      <c r="ER242" s="32"/>
      <c r="ES242" s="32"/>
      <c r="ET242" s="32"/>
      <c r="EU242" s="32"/>
      <c r="EV242" s="32"/>
      <c r="EW242" s="32"/>
      <c r="EX242" s="32"/>
      <c r="EY242" s="32"/>
      <c r="EZ242" s="32"/>
      <c r="FA242" s="32"/>
      <c r="FB242" s="32"/>
      <c r="FC242" s="32"/>
      <c r="FD242" s="32"/>
      <c r="FE242" s="32"/>
      <c r="FF242" s="32"/>
      <c r="FG242" s="32"/>
      <c r="FH242" s="32"/>
      <c r="FI242" s="32"/>
      <c r="FJ242" s="32"/>
      <c r="FK242" s="32"/>
      <c r="FL242" s="32"/>
      <c r="FM242" s="32"/>
      <c r="FN242" s="32"/>
      <c r="FO242" s="32"/>
      <c r="FP242" s="32"/>
      <c r="FQ242" s="32"/>
      <c r="FR242" s="32"/>
      <c r="FS242" s="32"/>
      <c r="FT242" s="32"/>
      <c r="FU242" s="32"/>
      <c r="FV242" s="32"/>
      <c r="FW242" s="32"/>
      <c r="FX242" s="32"/>
      <c r="FY242" s="32"/>
      <c r="FZ242" s="32"/>
      <c r="GA242" s="32"/>
      <c r="GB242" s="32"/>
      <c r="GC242" s="32"/>
      <c r="GD242" s="32"/>
      <c r="GE242" s="32"/>
      <c r="GF242" s="32"/>
      <c r="GG242" s="32"/>
      <c r="GH242" s="32"/>
      <c r="GI242" s="32"/>
      <c r="GJ242" s="32"/>
      <c r="GK242" s="32"/>
      <c r="GL242" s="32"/>
      <c r="GM242" s="32"/>
      <c r="GN242" s="32"/>
      <c r="GO242" s="32"/>
      <c r="GP242" s="32"/>
      <c r="GQ242" s="32"/>
      <c r="GR242" s="32"/>
      <c r="GS242" s="32"/>
      <c r="GT242" s="32"/>
      <c r="GU242" s="32"/>
      <c r="GV242" s="32"/>
      <c r="GW242" s="32"/>
      <c r="GX242" s="32"/>
      <c r="GY242" s="32"/>
      <c r="GZ242" s="32"/>
      <c r="HA242" s="32"/>
      <c r="HB242" s="32"/>
      <c r="HC242" s="32"/>
      <c r="HD242" s="32"/>
      <c r="HE242" s="32"/>
      <c r="HF242" s="32"/>
      <c r="HG242" s="32"/>
      <c r="HH242" s="32"/>
      <c r="HI242" s="32"/>
      <c r="HJ242" s="32"/>
      <c r="HK242" s="32"/>
      <c r="HL242" s="32"/>
      <c r="HM242" s="32"/>
      <c r="HN242" s="32"/>
      <c r="HO242" s="32"/>
      <c r="HP242" s="32"/>
      <c r="HQ242" s="32"/>
      <c r="HR242" s="32"/>
      <c r="HS242" s="32"/>
      <c r="HT242" s="32"/>
      <c r="HU242" s="32"/>
      <c r="HV242" s="32"/>
      <c r="HW242" s="32"/>
      <c r="HX242" s="32"/>
      <c r="HY242" s="32"/>
      <c r="HZ242" s="32"/>
      <c r="IA242" s="32"/>
      <c r="IB242" s="32"/>
      <c r="IC242" s="32"/>
      <c r="ID242" s="32"/>
      <c r="IE242" s="32"/>
      <c r="IF242" s="32"/>
      <c r="IG242" s="32"/>
      <c r="IH242" s="32"/>
      <c r="II242" s="32"/>
      <c r="IJ242" s="32"/>
      <c r="IK242" s="32"/>
      <c r="IL242" s="32"/>
      <c r="IM242" s="32"/>
      <c r="IN242" s="32"/>
      <c r="IO242" s="32"/>
      <c r="IP242" s="32"/>
      <c r="IQ242" s="32"/>
      <c r="IR242" s="32"/>
      <c r="IS242" s="32"/>
      <c r="IT242" s="32"/>
      <c r="IU242" s="32"/>
      <c r="IV242" s="32"/>
      <c r="IW242" s="32"/>
      <c r="IX242" s="32"/>
      <c r="IY242" s="32"/>
      <c r="IZ242" s="32"/>
      <c r="JA242" s="32"/>
      <c r="JB242" s="32"/>
      <c r="JC242" s="32"/>
      <c r="JD242" s="32"/>
      <c r="JE242" s="32"/>
      <c r="JF242" s="32"/>
      <c r="JG242" s="32"/>
      <c r="JH242" s="32"/>
      <c r="JI242" s="32"/>
      <c r="JJ242" s="32"/>
      <c r="JK242" s="32"/>
      <c r="JL242" s="32"/>
      <c r="JM242" s="32"/>
      <c r="JN242" s="32"/>
      <c r="JO242" s="32"/>
      <c r="JP242" s="32"/>
      <c r="JQ242" s="32"/>
      <c r="JR242" s="32"/>
      <c r="JS242" s="32"/>
      <c r="JT242" s="32"/>
      <c r="JU242" s="32"/>
      <c r="JV242" s="32"/>
      <c r="JW242" s="32"/>
      <c r="JX242" s="32"/>
      <c r="JY242" s="32"/>
      <c r="JZ242" s="32"/>
      <c r="KA242" s="32"/>
      <c r="KB242" s="32"/>
      <c r="KC242" s="32"/>
      <c r="KD242" s="32"/>
      <c r="KE242" s="32"/>
      <c r="KF242" s="32"/>
      <c r="KG242" s="32"/>
      <c r="KH242" s="32"/>
      <c r="KI242" s="32"/>
      <c r="KJ242" s="32"/>
      <c r="KK242" s="32"/>
      <c r="KL242" s="32"/>
      <c r="KM242" s="32"/>
      <c r="KN242" s="32"/>
      <c r="KO242" s="32"/>
      <c r="KP242" s="32"/>
      <c r="KQ242" s="32"/>
      <c r="KR242" s="32"/>
      <c r="KS242" s="32"/>
      <c r="KT242" s="32"/>
      <c r="KU242" s="32"/>
      <c r="KV242" s="32"/>
      <c r="KW242" s="32"/>
      <c r="KX242" s="32"/>
      <c r="KY242" s="32"/>
      <c r="KZ242" s="32"/>
      <c r="LA242" s="32"/>
      <c r="LB242" s="32"/>
      <c r="LC242" s="32"/>
      <c r="LD242" s="32"/>
      <c r="LE242" s="32"/>
      <c r="LF242" s="32"/>
      <c r="LG242" s="32"/>
      <c r="LH242" s="32"/>
      <c r="LI242" s="32"/>
      <c r="LJ242" s="32"/>
      <c r="LK242" s="32"/>
      <c r="LL242" s="32"/>
      <c r="LM242" s="32"/>
      <c r="LN242" s="32"/>
      <c r="LO242" s="32"/>
      <c r="LP242" s="32"/>
      <c r="LQ242" s="32"/>
      <c r="LR242" s="32"/>
      <c r="LS242" s="32"/>
      <c r="LT242" s="32"/>
      <c r="LU242" s="32"/>
      <c r="LV242" s="32"/>
      <c r="LW242" s="32"/>
      <c r="LX242" s="32"/>
      <c r="LY242" s="32"/>
      <c r="LZ242" s="32"/>
      <c r="MA242" s="32"/>
      <c r="MB242" s="32"/>
      <c r="MC242" s="32"/>
      <c r="MD242" s="32"/>
      <c r="ME242" s="32"/>
      <c r="MF242" s="32"/>
      <c r="MG242" s="32"/>
      <c r="MH242" s="32"/>
      <c r="MI242" s="32"/>
      <c r="MJ242" s="32"/>
      <c r="MK242" s="32"/>
      <c r="ML242" s="32"/>
      <c r="MM242" s="32"/>
      <c r="MN242" s="32"/>
      <c r="MO242" s="32"/>
      <c r="MP242" s="32"/>
      <c r="MQ242" s="32"/>
      <c r="MR242" s="32"/>
      <c r="MS242" s="32"/>
      <c r="MT242" s="32"/>
      <c r="MU242" s="32"/>
      <c r="MV242" s="32"/>
      <c r="MW242" s="32"/>
      <c r="MX242" s="32"/>
      <c r="MY242" s="32"/>
      <c r="MZ242" s="32"/>
      <c r="NA242" s="32"/>
      <c r="NB242" s="32"/>
      <c r="NC242" s="32"/>
      <c r="ND242" s="32"/>
      <c r="NE242" s="32"/>
      <c r="NF242" s="32"/>
      <c r="NG242" s="32"/>
      <c r="NH242" s="32"/>
      <c r="NI242" s="32"/>
      <c r="NJ242" s="32"/>
      <c r="NK242" s="32"/>
      <c r="NL242" s="32"/>
      <c r="NM242" s="32"/>
      <c r="NN242" s="32"/>
      <c r="NO242" s="32"/>
      <c r="NP242" s="32"/>
      <c r="NQ242" s="32"/>
      <c r="NR242" s="32"/>
      <c r="NS242" s="32"/>
      <c r="NT242" s="32"/>
      <c r="NU242" s="32"/>
      <c r="NV242" s="32"/>
      <c r="NW242" s="32"/>
      <c r="NX242" s="32"/>
      <c r="NY242" s="32"/>
      <c r="NZ242" s="32"/>
      <c r="OA242" s="32"/>
      <c r="OB242" s="32"/>
      <c r="OC242" s="32"/>
      <c r="OD242" s="32"/>
      <c r="OE242" s="32"/>
      <c r="OF242" s="32"/>
      <c r="OG242" s="32"/>
      <c r="OH242" s="32"/>
      <c r="OI242" s="32"/>
      <c r="OJ242" s="32"/>
      <c r="OK242" s="32"/>
      <c r="OL242" s="32"/>
      <c r="OM242" s="32"/>
      <c r="ON242" s="32"/>
      <c r="OO242" s="32"/>
      <c r="OP242" s="32"/>
      <c r="OQ242" s="32"/>
      <c r="OR242" s="32"/>
      <c r="OS242" s="32"/>
      <c r="OT242" s="32"/>
      <c r="OU242" s="32"/>
      <c r="OV242" s="32"/>
      <c r="OW242" s="32"/>
      <c r="OX242" s="32"/>
      <c r="OY242" s="32"/>
      <c r="OZ242" s="32"/>
      <c r="PA242" s="32"/>
      <c r="PB242" s="32"/>
      <c r="PC242" s="32"/>
      <c r="PD242" s="32"/>
      <c r="PE242" s="32"/>
      <c r="PF242" s="32"/>
      <c r="PG242" s="32"/>
      <c r="PH242" s="32"/>
      <c r="PI242" s="32"/>
      <c r="PJ242" s="32"/>
      <c r="PK242" s="32"/>
      <c r="PL242" s="32"/>
      <c r="PM242" s="32"/>
      <c r="PN242" s="32"/>
      <c r="PO242" s="32"/>
      <c r="PP242" s="32"/>
      <c r="PQ242" s="32"/>
      <c r="PR242" s="32"/>
      <c r="PS242" s="32"/>
      <c r="PT242" s="32"/>
      <c r="PU242" s="32"/>
      <c r="PV242" s="32"/>
      <c r="PW242" s="32"/>
      <c r="PX242" s="32"/>
      <c r="PY242" s="32"/>
      <c r="PZ242" s="32"/>
      <c r="QA242" s="32"/>
      <c r="QB242" s="32"/>
      <c r="QC242" s="32"/>
      <c r="QD242" s="32"/>
      <c r="QE242" s="32"/>
      <c r="QF242" s="32"/>
      <c r="QG242" s="32"/>
      <c r="QH242" s="32"/>
      <c r="QI242" s="32"/>
      <c r="QJ242" s="32"/>
      <c r="QK242" s="32"/>
      <c r="QL242" s="32"/>
      <c r="QM242" s="32"/>
      <c r="QN242" s="32"/>
      <c r="QO242" s="32"/>
      <c r="QP242" s="32"/>
      <c r="QQ242" s="32"/>
      <c r="QR242" s="32"/>
      <c r="QS242" s="32"/>
      <c r="QT242" s="32"/>
      <c r="QU242" s="32"/>
      <c r="QV242" s="32"/>
      <c r="QW242" s="32"/>
      <c r="QX242" s="32"/>
      <c r="QY242" s="32"/>
      <c r="QZ242" s="32"/>
      <c r="RA242" s="32"/>
      <c r="RB242" s="32"/>
      <c r="RC242" s="32"/>
      <c r="RD242" s="32"/>
      <c r="RE242" s="32"/>
      <c r="RF242" s="32"/>
      <c r="RG242" s="32"/>
      <c r="RH242" s="32"/>
      <c r="RI242" s="32"/>
      <c r="RJ242" s="32"/>
      <c r="RK242" s="32"/>
      <c r="RL242" s="32"/>
      <c r="RM242" s="32"/>
      <c r="RN242" s="32"/>
      <c r="RO242" s="32"/>
      <c r="RP242" s="32"/>
      <c r="RQ242" s="32"/>
      <c r="RR242" s="32"/>
      <c r="RS242" s="32"/>
      <c r="RT242" s="32"/>
      <c r="RU242" s="32"/>
      <c r="RV242" s="32"/>
      <c r="RW242" s="32"/>
      <c r="RX242" s="32"/>
      <c r="RY242" s="32"/>
      <c r="RZ242" s="32"/>
      <c r="SA242" s="32"/>
      <c r="SB242" s="32"/>
      <c r="SC242" s="32"/>
      <c r="SD242" s="32"/>
      <c r="SE242" s="32"/>
      <c r="SF242" s="32"/>
      <c r="SG242" s="32"/>
      <c r="SH242" s="32"/>
      <c r="SI242" s="32"/>
      <c r="SJ242" s="32"/>
      <c r="SK242" s="32"/>
      <c r="SL242" s="32"/>
      <c r="SM242" s="32"/>
      <c r="SN242" s="32"/>
      <c r="SO242" s="32"/>
      <c r="SP242" s="32"/>
      <c r="SQ242" s="32"/>
      <c r="SR242" s="32"/>
      <c r="SS242" s="32"/>
      <c r="ST242" s="32"/>
      <c r="SU242" s="32"/>
      <c r="SV242" s="32"/>
      <c r="SW242" s="32"/>
      <c r="SX242" s="32"/>
      <c r="SY242" s="32"/>
      <c r="SZ242" s="32"/>
      <c r="TA242" s="32"/>
      <c r="TB242" s="32"/>
      <c r="TC242" s="32"/>
      <c r="TD242" s="32"/>
      <c r="TE242" s="32"/>
      <c r="TF242" s="32"/>
      <c r="TG242" s="32"/>
      <c r="TH242" s="32"/>
      <c r="TI242" s="32"/>
      <c r="TJ242" s="32"/>
      <c r="TK242" s="32"/>
      <c r="TL242" s="32"/>
      <c r="TM242" s="32"/>
      <c r="TN242" s="32"/>
      <c r="TO242" s="32"/>
      <c r="TP242" s="32"/>
      <c r="TQ242" s="32"/>
      <c r="TR242" s="32"/>
      <c r="TS242" s="32"/>
      <c r="TT242" s="32"/>
      <c r="TU242" s="32"/>
      <c r="TV242" s="32"/>
      <c r="TW242" s="32"/>
      <c r="TX242" s="32"/>
      <c r="TY242" s="32"/>
      <c r="TZ242" s="32"/>
      <c r="UA242" s="32"/>
      <c r="UB242" s="32"/>
      <c r="UC242" s="32"/>
      <c r="UD242" s="32"/>
      <c r="UE242" s="32"/>
      <c r="UF242" s="32"/>
      <c r="UG242" s="32"/>
      <c r="UH242" s="32"/>
      <c r="UI242" s="32"/>
      <c r="UJ242" s="32"/>
      <c r="UK242" s="32"/>
      <c r="UL242" s="32"/>
      <c r="UM242" s="32"/>
      <c r="UN242" s="32"/>
      <c r="UO242" s="32"/>
      <c r="UP242" s="32"/>
      <c r="UQ242" s="32"/>
      <c r="UR242" s="32"/>
      <c r="US242" s="32"/>
      <c r="UT242" s="32"/>
      <c r="UU242" s="32"/>
      <c r="UV242" s="32"/>
      <c r="UW242" s="32"/>
      <c r="UX242" s="32"/>
      <c r="UY242" s="32"/>
      <c r="UZ242" s="32"/>
      <c r="VA242" s="32"/>
      <c r="VB242" s="32"/>
      <c r="VC242" s="32"/>
      <c r="VD242" s="32"/>
      <c r="VE242" s="32"/>
      <c r="VF242" s="32"/>
      <c r="VG242" s="32"/>
      <c r="VH242" s="32"/>
      <c r="VI242" s="32"/>
      <c r="VJ242" s="32"/>
      <c r="VK242" s="32"/>
      <c r="VL242" s="32"/>
      <c r="VM242" s="32"/>
      <c r="VN242" s="32"/>
      <c r="VO242" s="32"/>
      <c r="VP242" s="32"/>
      <c r="VQ242" s="32"/>
      <c r="VR242" s="32"/>
      <c r="VS242" s="32"/>
      <c r="VT242" s="32"/>
      <c r="VU242" s="32"/>
      <c r="VV242" s="32"/>
      <c r="VW242" s="32"/>
      <c r="VX242" s="32"/>
      <c r="VY242" s="32"/>
      <c r="VZ242" s="32"/>
      <c r="WA242" s="32"/>
      <c r="WB242" s="32"/>
      <c r="WC242" s="32"/>
      <c r="WD242" s="32"/>
      <c r="WE242" s="32"/>
      <c r="WF242" s="32"/>
      <c r="WG242" s="32"/>
      <c r="WH242" s="32"/>
      <c r="WI242" s="32"/>
      <c r="WJ242" s="32"/>
      <c r="WK242" s="32"/>
      <c r="WL242" s="32"/>
      <c r="WM242" s="32"/>
      <c r="WN242" s="32"/>
      <c r="WO242" s="32"/>
      <c r="WP242" s="32"/>
      <c r="WQ242" s="32"/>
      <c r="WR242" s="32"/>
      <c r="WS242" s="32"/>
      <c r="WT242" s="32"/>
      <c r="WU242" s="32"/>
      <c r="WV242" s="32"/>
      <c r="WW242" s="32"/>
      <c r="WX242" s="32"/>
      <c r="WY242" s="32"/>
      <c r="WZ242" s="32"/>
      <c r="XA242" s="32"/>
      <c r="XB242" s="32"/>
      <c r="XC242" s="32"/>
      <c r="XD242" s="32"/>
      <c r="XE242" s="32"/>
      <c r="XF242" s="32"/>
      <c r="XG242" s="32"/>
      <c r="XH242" s="32"/>
      <c r="XI242" s="32"/>
      <c r="XJ242" s="32"/>
      <c r="XK242" s="32"/>
      <c r="XL242" s="32"/>
      <c r="XM242" s="32"/>
      <c r="XN242" s="32"/>
      <c r="XO242" s="32"/>
      <c r="XP242" s="32"/>
      <c r="XQ242" s="32"/>
      <c r="XR242" s="32"/>
      <c r="XS242" s="32"/>
      <c r="XT242" s="32"/>
      <c r="XU242" s="32"/>
      <c r="XV242" s="32"/>
      <c r="XW242" s="32"/>
      <c r="XX242" s="32"/>
      <c r="XY242" s="32"/>
      <c r="XZ242" s="32"/>
      <c r="YA242" s="32"/>
      <c r="YB242" s="32"/>
      <c r="YC242" s="32"/>
      <c r="YD242" s="32"/>
      <c r="YE242" s="32"/>
      <c r="YF242" s="32"/>
      <c r="YG242" s="32"/>
      <c r="YH242" s="32"/>
      <c r="YI242" s="32"/>
      <c r="YJ242" s="32"/>
      <c r="YK242" s="32"/>
      <c r="YL242" s="32"/>
      <c r="YM242" s="32"/>
      <c r="YN242" s="32"/>
      <c r="YO242" s="32"/>
      <c r="YP242" s="32"/>
      <c r="YQ242" s="32"/>
      <c r="YR242" s="32"/>
      <c r="YS242" s="32"/>
      <c r="YT242" s="32"/>
      <c r="YU242" s="32"/>
      <c r="YV242" s="32"/>
      <c r="YW242" s="32"/>
      <c r="YX242" s="32"/>
      <c r="YY242" s="32"/>
      <c r="YZ242" s="32"/>
      <c r="ZA242" s="32"/>
      <c r="ZB242" s="32"/>
      <c r="ZC242" s="32"/>
      <c r="ZD242" s="32"/>
      <c r="ZE242" s="32"/>
      <c r="ZF242" s="32"/>
      <c r="ZG242" s="32"/>
      <c r="ZH242" s="32"/>
      <c r="ZI242" s="32"/>
      <c r="ZJ242" s="32"/>
      <c r="ZK242" s="32"/>
      <c r="ZL242" s="32"/>
      <c r="ZM242" s="32"/>
      <c r="ZN242" s="32"/>
      <c r="ZO242" s="32"/>
      <c r="ZP242" s="32"/>
      <c r="ZQ242" s="32"/>
      <c r="ZR242" s="32"/>
      <c r="ZS242" s="32"/>
      <c r="ZT242" s="32"/>
      <c r="ZU242" s="32"/>
      <c r="ZV242" s="32"/>
      <c r="ZW242" s="32"/>
      <c r="ZX242" s="32"/>
      <c r="ZY242" s="32"/>
      <c r="ZZ242" s="32"/>
      <c r="AAA242" s="32"/>
      <c r="AAB242" s="32"/>
      <c r="AAC242" s="32"/>
      <c r="AAD242" s="32"/>
      <c r="AAE242" s="32"/>
      <c r="AAF242" s="32"/>
      <c r="AAG242" s="32"/>
      <c r="AAH242" s="32"/>
      <c r="AAI242" s="32"/>
      <c r="AAJ242" s="32"/>
      <c r="AAK242" s="32"/>
      <c r="AAL242" s="32"/>
      <c r="AAM242" s="32"/>
      <c r="AAN242" s="32"/>
      <c r="AAO242" s="32"/>
      <c r="AAP242" s="32"/>
      <c r="AAQ242" s="32"/>
      <c r="AAR242" s="32"/>
      <c r="AAS242" s="32"/>
      <c r="AAT242" s="32"/>
      <c r="AAU242" s="32"/>
      <c r="AAV242" s="32"/>
      <c r="AAW242" s="32"/>
      <c r="AAX242" s="32"/>
      <c r="AAY242" s="32"/>
      <c r="AAZ242" s="32"/>
      <c r="ABA242" s="32"/>
      <c r="ABB242" s="32"/>
      <c r="ABC242" s="32"/>
      <c r="ABD242" s="32"/>
      <c r="ABE242" s="32"/>
      <c r="ABF242" s="32"/>
      <c r="ABG242" s="32"/>
      <c r="ABH242" s="32"/>
      <c r="ABI242" s="32"/>
      <c r="ABJ242" s="32"/>
      <c r="ABK242" s="32"/>
      <c r="ABL242" s="32"/>
      <c r="ABM242" s="32"/>
      <c r="ABN242" s="32"/>
      <c r="ABO242" s="32"/>
      <c r="ABP242" s="32"/>
      <c r="ABQ242" s="32"/>
      <c r="ABR242" s="32"/>
      <c r="ABS242" s="32"/>
      <c r="ABT242" s="32"/>
      <c r="ABU242" s="32"/>
      <c r="ABV242" s="32"/>
      <c r="ABW242" s="32"/>
      <c r="ABX242" s="32"/>
      <c r="ABY242" s="32"/>
      <c r="ABZ242" s="32"/>
      <c r="ACA242" s="32"/>
      <c r="ACB242" s="32"/>
      <c r="ACC242" s="32"/>
      <c r="ACD242" s="32"/>
      <c r="ACE242" s="32"/>
      <c r="ACF242" s="32"/>
      <c r="ACG242" s="32"/>
      <c r="ACH242" s="32"/>
      <c r="ACI242" s="32"/>
      <c r="ACJ242" s="32"/>
      <c r="ACK242" s="32"/>
      <c r="ACL242" s="32"/>
      <c r="ACM242" s="32"/>
      <c r="ACN242" s="32"/>
      <c r="ACO242" s="32"/>
      <c r="ACP242" s="32"/>
      <c r="ACQ242" s="32"/>
      <c r="ACR242" s="32"/>
      <c r="ACS242" s="32"/>
      <c r="ACT242" s="32"/>
      <c r="ACU242" s="32"/>
      <c r="ACV242" s="32"/>
      <c r="ACW242" s="32"/>
      <c r="ACX242" s="32"/>
      <c r="ACY242" s="32"/>
      <c r="ACZ242" s="32"/>
      <c r="ADA242" s="32"/>
      <c r="ADB242" s="32"/>
      <c r="ADC242" s="32"/>
      <c r="ADD242" s="32"/>
      <c r="ADE242" s="32"/>
      <c r="ADF242" s="32"/>
      <c r="ADG242" s="32"/>
      <c r="ADH242" s="32"/>
      <c r="ADI242" s="32"/>
      <c r="ADJ242" s="32"/>
      <c r="ADK242" s="32"/>
      <c r="ADL242" s="32"/>
      <c r="ADM242" s="32"/>
      <c r="ADN242" s="32"/>
      <c r="ADO242" s="32"/>
      <c r="ADP242" s="32"/>
      <c r="ADQ242" s="32"/>
      <c r="ADR242" s="32"/>
      <c r="ADS242" s="32"/>
      <c r="ADT242" s="32"/>
      <c r="ADU242" s="32"/>
      <c r="ADV242" s="32"/>
      <c r="ADW242" s="32"/>
      <c r="ADX242" s="32"/>
      <c r="ADY242" s="32"/>
      <c r="ADZ242" s="32"/>
      <c r="AEA242" s="32"/>
      <c r="AEB242" s="32"/>
      <c r="AEC242" s="32"/>
      <c r="AED242" s="32"/>
      <c r="AEE242" s="32"/>
      <c r="AEF242" s="32"/>
      <c r="AEG242" s="32"/>
      <c r="AEH242" s="32"/>
      <c r="AEI242" s="32"/>
      <c r="AEJ242" s="32"/>
      <c r="AEK242" s="32"/>
      <c r="AEL242" s="32"/>
      <c r="AEM242" s="32"/>
      <c r="AEN242" s="32"/>
      <c r="AEO242" s="32"/>
      <c r="AEP242" s="32"/>
      <c r="AEQ242" s="32"/>
      <c r="AER242" s="32"/>
      <c r="AES242" s="32"/>
      <c r="AET242" s="32"/>
      <c r="AEU242" s="32"/>
      <c r="AEV242" s="32"/>
      <c r="AEW242" s="32"/>
      <c r="AEX242" s="32"/>
      <c r="AEY242" s="32"/>
      <c r="AEZ242" s="32"/>
      <c r="AFA242" s="32"/>
      <c r="AFB242" s="32"/>
      <c r="AFC242" s="32"/>
      <c r="AFD242" s="32"/>
      <c r="AFE242" s="32"/>
      <c r="AFF242" s="32"/>
      <c r="AFG242" s="32"/>
      <c r="AFH242" s="32"/>
      <c r="AFI242" s="32"/>
      <c r="AFJ242" s="32"/>
      <c r="AFK242" s="32"/>
      <c r="AFL242" s="32"/>
      <c r="AFM242" s="32"/>
      <c r="AFN242" s="32"/>
      <c r="AFO242" s="32"/>
      <c r="AFP242" s="32"/>
      <c r="AFQ242" s="32"/>
      <c r="AFR242" s="32"/>
      <c r="AFS242" s="32"/>
      <c r="AFT242" s="32"/>
      <c r="AFU242" s="32"/>
      <c r="AFV242" s="32"/>
      <c r="AFW242" s="32"/>
      <c r="AFX242" s="32"/>
      <c r="AFY242" s="32"/>
      <c r="AFZ242" s="32"/>
      <c r="AGA242" s="32"/>
      <c r="AGB242" s="32"/>
      <c r="AGC242" s="32"/>
      <c r="AGD242" s="32"/>
      <c r="AGE242" s="32"/>
      <c r="AGF242" s="32"/>
      <c r="AGG242" s="32"/>
      <c r="AGH242" s="32"/>
      <c r="AGI242" s="32"/>
      <c r="AGJ242" s="32"/>
      <c r="AGK242" s="32"/>
      <c r="AGL242" s="32"/>
      <c r="AGM242" s="32"/>
      <c r="AGN242" s="32"/>
      <c r="AGO242" s="32"/>
      <c r="AGP242" s="32"/>
      <c r="AGQ242" s="32"/>
      <c r="AGR242" s="32"/>
      <c r="AGS242" s="32"/>
      <c r="AGT242" s="32"/>
      <c r="AGU242" s="32"/>
      <c r="AGV242" s="32"/>
      <c r="AGW242" s="32"/>
      <c r="AGX242" s="32"/>
      <c r="AGY242" s="32"/>
      <c r="AGZ242" s="32"/>
      <c r="AHA242" s="32"/>
      <c r="AHB242" s="32"/>
      <c r="AHC242" s="32"/>
      <c r="AHD242" s="32"/>
      <c r="AHE242" s="32"/>
      <c r="AHF242" s="32"/>
      <c r="AHG242" s="32"/>
      <c r="AHH242" s="32"/>
      <c r="AHI242" s="32"/>
      <c r="AHJ242" s="32"/>
      <c r="AHK242" s="32"/>
      <c r="AHL242" s="32"/>
      <c r="AHM242" s="32"/>
      <c r="AHN242" s="32"/>
      <c r="AHO242" s="32"/>
      <c r="AHP242" s="32"/>
      <c r="AHQ242" s="32"/>
      <c r="AHR242" s="32"/>
      <c r="AHS242" s="32"/>
      <c r="AHT242" s="32"/>
      <c r="AHU242" s="32"/>
      <c r="AHV242" s="32"/>
      <c r="AHW242" s="32"/>
      <c r="AHX242" s="32"/>
      <c r="AHY242" s="32"/>
      <c r="AHZ242" s="32"/>
      <c r="AIA242" s="32"/>
      <c r="AIB242" s="32"/>
      <c r="AIC242" s="32"/>
      <c r="AID242" s="32"/>
      <c r="AIE242" s="32"/>
      <c r="AIF242" s="32"/>
      <c r="AIG242" s="32"/>
      <c r="AIH242" s="32"/>
      <c r="AII242" s="32"/>
      <c r="AIJ242" s="32"/>
      <c r="AIK242" s="32"/>
      <c r="AIL242" s="32"/>
      <c r="AIM242" s="32"/>
      <c r="AIN242" s="32"/>
      <c r="AIO242" s="32"/>
      <c r="AIP242" s="32"/>
      <c r="AIQ242" s="32"/>
      <c r="AIR242" s="32"/>
      <c r="AIS242" s="32"/>
      <c r="AIT242" s="32"/>
      <c r="AIU242" s="32"/>
      <c r="AIV242" s="32"/>
      <c r="AIW242" s="32"/>
      <c r="AIX242" s="32"/>
      <c r="AIY242" s="32"/>
      <c r="AIZ242" s="32"/>
      <c r="AJA242" s="32"/>
      <c r="AJB242" s="32"/>
      <c r="AJC242" s="32"/>
      <c r="AJD242" s="32"/>
      <c r="AJE242" s="32"/>
      <c r="AJF242" s="32"/>
      <c r="AJG242" s="32"/>
      <c r="AJH242" s="32"/>
      <c r="AJI242" s="32"/>
      <c r="AJJ242" s="32"/>
      <c r="AJK242" s="32"/>
      <c r="AJL242" s="32"/>
      <c r="AJM242" s="32"/>
      <c r="AJN242" s="32"/>
      <c r="AJO242" s="32"/>
      <c r="AJP242" s="32"/>
      <c r="AJQ242" s="32"/>
      <c r="AJR242" s="32"/>
      <c r="AJS242" s="32"/>
      <c r="AJT242" s="32"/>
      <c r="AJU242" s="32"/>
      <c r="AJV242" s="32"/>
      <c r="AJW242" s="32"/>
      <c r="AJX242" s="32"/>
      <c r="AJY242" s="32"/>
      <c r="AJZ242" s="32"/>
      <c r="AKA242" s="32"/>
      <c r="AKB242" s="32"/>
      <c r="AKC242" s="32"/>
      <c r="AKD242" s="32"/>
      <c r="AKE242" s="32"/>
      <c r="AKF242" s="32"/>
      <c r="AKG242" s="32"/>
      <c r="AKH242" s="32"/>
      <c r="AKI242" s="32"/>
      <c r="AKJ242" s="32"/>
      <c r="AKK242" s="32"/>
      <c r="AKL242" s="32"/>
      <c r="AKM242" s="32"/>
      <c r="AKN242" s="32"/>
      <c r="AKO242" s="32"/>
      <c r="AKP242" s="32"/>
      <c r="AKQ242" s="32"/>
      <c r="AKR242" s="32"/>
      <c r="AKS242" s="32"/>
      <c r="AKT242" s="32"/>
      <c r="AKU242" s="32"/>
      <c r="AKV242" s="32"/>
      <c r="AKW242" s="32"/>
      <c r="AKX242" s="32"/>
      <c r="AKY242" s="32"/>
      <c r="AKZ242" s="32"/>
      <c r="ALA242" s="32"/>
      <c r="ALB242" s="32"/>
      <c r="ALC242" s="32"/>
      <c r="ALD242" s="32"/>
      <c r="ALE242" s="32"/>
      <c r="ALF242" s="32"/>
      <c r="ALG242" s="32"/>
      <c r="ALH242" s="32"/>
      <c r="ALI242" s="32"/>
      <c r="ALJ242" s="32"/>
      <c r="ALK242" s="32"/>
      <c r="ALL242" s="32"/>
      <c r="ALM242" s="32"/>
      <c r="ALN242" s="32"/>
      <c r="ALO242" s="32"/>
      <c r="ALP242" s="32"/>
      <c r="ALQ242" s="32"/>
      <c r="ALR242" s="32"/>
      <c r="ALS242" s="32"/>
      <c r="ALT242" s="32"/>
      <c r="ALU242" s="32"/>
      <c r="ALV242" s="32"/>
      <c r="ALW242" s="32"/>
      <c r="ALX242" s="32"/>
      <c r="ALY242" s="32"/>
      <c r="ALZ242" s="32"/>
      <c r="AMA242" s="32"/>
      <c r="AMB242" s="32"/>
      <c r="AMC242" s="32"/>
      <c r="AMD242" s="32"/>
      <c r="AME242" s="32"/>
      <c r="AMF242" s="32"/>
      <c r="AMG242" s="32"/>
      <c r="AMH242" s="32"/>
      <c r="AMI242" s="32"/>
      <c r="AMJ242" s="32"/>
      <c r="AMK242" s="32"/>
      <c r="AML242" s="32"/>
      <c r="AMM242" s="32"/>
      <c r="AMN242" s="32"/>
      <c r="AMO242" s="32"/>
      <c r="AMP242" s="32"/>
      <c r="AMQ242" s="32"/>
      <c r="AMR242" s="32"/>
      <c r="AMS242" s="32"/>
      <c r="AMT242" s="32"/>
      <c r="AMU242" s="32"/>
      <c r="AMV242" s="32"/>
      <c r="AMW242" s="32"/>
      <c r="AMX242" s="32"/>
      <c r="AMY242" s="32"/>
      <c r="AMZ242" s="32"/>
      <c r="ANA242" s="32"/>
      <c r="ANB242" s="32"/>
      <c r="ANC242" s="32"/>
      <c r="AND242" s="32"/>
      <c r="ANE242" s="32"/>
      <c r="ANF242" s="32"/>
      <c r="ANG242" s="32"/>
      <c r="ANH242" s="32"/>
      <c r="ANI242" s="32"/>
      <c r="ANJ242" s="32"/>
      <c r="ANK242" s="32"/>
      <c r="ANL242" s="32"/>
      <c r="ANM242" s="32"/>
      <c r="ANN242" s="32"/>
      <c r="ANO242" s="32"/>
      <c r="ANP242" s="32"/>
      <c r="ANQ242" s="32"/>
      <c r="ANR242" s="32"/>
      <c r="ANS242" s="32"/>
      <c r="ANT242" s="32"/>
      <c r="ANU242" s="32"/>
      <c r="ANV242" s="32"/>
      <c r="ANW242" s="32"/>
      <c r="ANX242" s="32"/>
      <c r="ANY242" s="32"/>
      <c r="ANZ242" s="32"/>
      <c r="AOA242" s="32"/>
      <c r="AOB242" s="32"/>
      <c r="AOC242" s="32"/>
      <c r="AOD242" s="32"/>
      <c r="AOE242" s="32"/>
      <c r="AOF242" s="32"/>
      <c r="AOG242" s="32"/>
      <c r="AOH242" s="32"/>
      <c r="AOI242" s="32"/>
      <c r="AOJ242" s="32"/>
      <c r="AOK242" s="32"/>
      <c r="AOL242" s="32"/>
      <c r="AOM242" s="32"/>
      <c r="AON242" s="32"/>
      <c r="AOO242" s="32"/>
      <c r="AOP242" s="32"/>
      <c r="AOQ242" s="32"/>
      <c r="AOR242" s="32"/>
      <c r="AOS242" s="32"/>
      <c r="AOT242" s="32"/>
      <c r="AOU242" s="32"/>
      <c r="AOV242" s="32"/>
      <c r="AOW242" s="32"/>
      <c r="AOX242" s="32"/>
      <c r="AOY242" s="32"/>
      <c r="AOZ242" s="32"/>
      <c r="APA242" s="32"/>
      <c r="APB242" s="32"/>
      <c r="APC242" s="32"/>
      <c r="APD242" s="32"/>
      <c r="APE242" s="32"/>
      <c r="APF242" s="32"/>
      <c r="APG242" s="32"/>
      <c r="APH242" s="32"/>
      <c r="API242" s="32"/>
      <c r="APJ242" s="32"/>
      <c r="APK242" s="32"/>
      <c r="APL242" s="32"/>
      <c r="APM242" s="32"/>
      <c r="APN242" s="32"/>
      <c r="APO242" s="32"/>
      <c r="APP242" s="32"/>
      <c r="APQ242" s="32"/>
      <c r="APR242" s="32"/>
      <c r="APS242" s="32"/>
      <c r="APT242" s="32"/>
      <c r="APU242" s="32"/>
      <c r="APV242" s="32"/>
      <c r="APW242" s="32"/>
      <c r="APX242" s="32"/>
      <c r="APY242" s="32"/>
      <c r="APZ242" s="32"/>
      <c r="AQA242" s="32"/>
      <c r="AQB242" s="32"/>
      <c r="AQC242" s="32"/>
      <c r="AQD242" s="32"/>
      <c r="AQE242" s="32"/>
      <c r="AQF242" s="32"/>
      <c r="AQG242" s="32"/>
      <c r="AQH242" s="32"/>
      <c r="AQI242" s="32"/>
      <c r="AQJ242" s="32"/>
      <c r="AQK242" s="32"/>
      <c r="AQL242" s="32"/>
      <c r="AQM242" s="32"/>
      <c r="AQN242" s="32"/>
      <c r="AQO242" s="32"/>
      <c r="AQP242" s="32"/>
      <c r="AQQ242" s="32"/>
      <c r="AQR242" s="32"/>
      <c r="AQS242" s="32"/>
      <c r="AQT242" s="32"/>
      <c r="AQU242" s="32"/>
      <c r="AQV242" s="32"/>
      <c r="AQW242" s="32"/>
      <c r="AQX242" s="32"/>
      <c r="AQY242" s="32"/>
      <c r="AQZ242" s="32"/>
      <c r="ARA242" s="32"/>
      <c r="ARB242" s="32"/>
      <c r="ARC242" s="32"/>
      <c r="ARD242" s="32"/>
      <c r="ARE242" s="32"/>
      <c r="ARF242" s="32"/>
      <c r="ARG242" s="32"/>
      <c r="ARH242" s="32"/>
      <c r="ARI242" s="32"/>
      <c r="ARJ242" s="32"/>
      <c r="ARK242" s="32"/>
      <c r="ARL242" s="32"/>
      <c r="ARM242" s="32"/>
      <c r="ARN242" s="32"/>
      <c r="ARO242" s="32"/>
      <c r="ARP242" s="32"/>
      <c r="ARQ242" s="32"/>
      <c r="ARR242" s="32"/>
      <c r="ARS242" s="32"/>
      <c r="ART242" s="32"/>
      <c r="ARU242" s="32"/>
      <c r="ARV242" s="32"/>
      <c r="ARW242" s="32"/>
      <c r="ARX242" s="32"/>
      <c r="ARY242" s="32"/>
      <c r="ARZ242" s="32"/>
      <c r="ASA242" s="32"/>
      <c r="ASB242" s="32"/>
      <c r="ASC242" s="32"/>
      <c r="ASD242" s="32"/>
      <c r="ASE242" s="32"/>
      <c r="ASF242" s="32"/>
      <c r="ASG242" s="32"/>
      <c r="ASH242" s="32"/>
      <c r="ASI242" s="32"/>
      <c r="ASJ242" s="32"/>
      <c r="ASK242" s="32"/>
      <c r="ASL242" s="32"/>
      <c r="ASM242" s="32"/>
      <c r="ASN242" s="32"/>
      <c r="ASO242" s="32"/>
      <c r="ASP242" s="32"/>
      <c r="ASQ242" s="32"/>
      <c r="ASR242" s="32"/>
      <c r="ASS242" s="32"/>
      <c r="AST242" s="32"/>
      <c r="ASU242" s="32"/>
      <c r="ASV242" s="32"/>
      <c r="ASW242" s="32"/>
      <c r="ASX242" s="32"/>
      <c r="ASY242" s="32"/>
      <c r="ASZ242" s="32"/>
      <c r="ATA242" s="32"/>
      <c r="ATB242" s="32"/>
      <c r="ATC242" s="32"/>
      <c r="ATD242" s="32"/>
      <c r="ATE242" s="32"/>
      <c r="ATF242" s="32"/>
      <c r="ATG242" s="32"/>
      <c r="ATH242" s="32"/>
      <c r="ATI242" s="32"/>
      <c r="ATJ242" s="32"/>
      <c r="ATK242" s="32"/>
      <c r="ATL242" s="32"/>
      <c r="ATM242" s="32"/>
      <c r="ATN242" s="32"/>
      <c r="ATO242" s="32"/>
      <c r="ATP242" s="32"/>
      <c r="ATQ242" s="32"/>
      <c r="ATR242" s="32"/>
      <c r="ATS242" s="32"/>
      <c r="ATT242" s="32"/>
      <c r="ATU242" s="32"/>
      <c r="ATV242" s="32"/>
      <c r="ATW242" s="32"/>
      <c r="ATX242" s="32"/>
      <c r="ATY242" s="32"/>
      <c r="ATZ242" s="32"/>
      <c r="AUA242" s="32"/>
      <c r="AUB242" s="32"/>
      <c r="AUC242" s="32"/>
      <c r="AUD242" s="32"/>
      <c r="AUE242" s="32"/>
      <c r="AUF242" s="32"/>
      <c r="AUG242" s="32"/>
      <c r="AUH242" s="32"/>
      <c r="AUI242" s="32"/>
      <c r="AUJ242" s="32"/>
      <c r="AUK242" s="32"/>
      <c r="AUL242" s="32"/>
      <c r="AUM242" s="32"/>
      <c r="AUN242" s="32"/>
      <c r="AUO242" s="32"/>
      <c r="AUP242" s="32"/>
      <c r="AUQ242" s="32"/>
      <c r="AUR242" s="32"/>
      <c r="AUS242" s="32"/>
      <c r="AUT242" s="32"/>
      <c r="AUU242" s="32"/>
      <c r="AUV242" s="32"/>
      <c r="AUW242" s="32"/>
      <c r="AUX242" s="32"/>
      <c r="AUY242" s="32"/>
      <c r="AUZ242" s="32"/>
      <c r="AVA242" s="32"/>
      <c r="AVB242" s="32"/>
      <c r="AVC242" s="32"/>
      <c r="AVD242" s="32"/>
      <c r="AVE242" s="32"/>
      <c r="AVF242" s="32"/>
      <c r="AVG242" s="32"/>
      <c r="AVH242" s="32"/>
      <c r="AVI242" s="32"/>
      <c r="AVJ242" s="32"/>
      <c r="AVK242" s="32"/>
      <c r="AVL242" s="32"/>
      <c r="AVM242" s="32"/>
      <c r="AVN242" s="32"/>
      <c r="AVO242" s="32"/>
      <c r="AVP242" s="32"/>
      <c r="AVQ242" s="32"/>
      <c r="AVR242" s="32"/>
      <c r="AVS242" s="32"/>
      <c r="AVT242" s="32"/>
      <c r="AVU242" s="32"/>
      <c r="AVV242" s="32"/>
      <c r="AVW242" s="32"/>
      <c r="AVX242" s="32"/>
      <c r="AVY242" s="32"/>
      <c r="AVZ242" s="32"/>
      <c r="AWA242" s="32"/>
      <c r="AWB242" s="32"/>
      <c r="AWC242" s="32"/>
      <c r="AWD242" s="32"/>
      <c r="AWE242" s="32"/>
      <c r="AWF242" s="32"/>
      <c r="AWG242" s="32"/>
      <c r="AWH242" s="32"/>
      <c r="AWI242" s="32"/>
      <c r="AWJ242" s="32"/>
      <c r="AWK242" s="32"/>
      <c r="AWL242" s="32"/>
      <c r="AWM242" s="32"/>
      <c r="AWN242" s="32"/>
      <c r="AWO242" s="32"/>
      <c r="AWP242" s="32"/>
      <c r="AWQ242" s="32"/>
      <c r="AWR242" s="32"/>
      <c r="AWS242" s="32"/>
      <c r="AWT242" s="32"/>
      <c r="AWU242" s="32"/>
      <c r="AWV242" s="32"/>
      <c r="AWW242" s="32"/>
      <c r="AWX242" s="32"/>
      <c r="AWY242" s="32"/>
      <c r="AWZ242" s="32"/>
      <c r="AXA242" s="32"/>
      <c r="AXB242" s="32"/>
      <c r="AXC242" s="32"/>
      <c r="AXD242" s="32"/>
      <c r="AXE242" s="32"/>
      <c r="AXF242" s="32"/>
      <c r="AXG242" s="32"/>
      <c r="AXH242" s="32"/>
      <c r="AXI242" s="32"/>
      <c r="AXJ242" s="32"/>
      <c r="AXK242" s="32"/>
      <c r="AXL242" s="32"/>
      <c r="AXM242" s="32"/>
      <c r="AXN242" s="32"/>
      <c r="AXO242" s="32"/>
      <c r="AXP242" s="32"/>
      <c r="AXQ242" s="32"/>
      <c r="AXR242" s="32"/>
      <c r="AXS242" s="32"/>
      <c r="AXT242" s="32"/>
      <c r="AXU242" s="32"/>
      <c r="AXV242" s="32"/>
      <c r="AXW242" s="32"/>
      <c r="AXX242" s="32"/>
      <c r="AXY242" s="32"/>
      <c r="AXZ242" s="32"/>
      <c r="AYA242" s="32"/>
      <c r="AYB242" s="32"/>
      <c r="AYC242" s="32"/>
      <c r="AYD242" s="32"/>
      <c r="AYE242" s="32"/>
      <c r="AYF242" s="32"/>
      <c r="AYG242" s="32"/>
      <c r="AYH242" s="32"/>
      <c r="AYI242" s="32"/>
      <c r="AYJ242" s="32"/>
      <c r="AYK242" s="32"/>
      <c r="AYL242" s="32"/>
      <c r="AYM242" s="32"/>
      <c r="AYN242" s="32"/>
      <c r="AYO242" s="32"/>
      <c r="AYP242" s="32"/>
      <c r="AYQ242" s="32"/>
      <c r="AYR242" s="32"/>
      <c r="AYS242" s="32"/>
      <c r="AYT242" s="32"/>
      <c r="AYU242" s="32"/>
      <c r="AYV242" s="32"/>
      <c r="AYW242" s="32"/>
      <c r="AYX242" s="32"/>
      <c r="AYY242" s="32"/>
      <c r="AYZ242" s="32"/>
      <c r="AZA242" s="32"/>
      <c r="AZB242" s="32"/>
      <c r="AZC242" s="32"/>
      <c r="AZD242" s="32"/>
      <c r="AZE242" s="32"/>
      <c r="AZF242" s="32"/>
      <c r="AZG242" s="32"/>
      <c r="AZH242" s="32"/>
      <c r="AZI242" s="32"/>
      <c r="AZJ242" s="32"/>
      <c r="AZK242" s="32"/>
      <c r="AZL242" s="32"/>
      <c r="AZM242" s="32"/>
      <c r="AZN242" s="32"/>
      <c r="AZO242" s="32"/>
      <c r="AZP242" s="32"/>
      <c r="AZQ242" s="32"/>
      <c r="AZR242" s="32"/>
      <c r="AZS242" s="32"/>
      <c r="AZT242" s="32"/>
      <c r="AZU242" s="32"/>
      <c r="AZV242" s="32"/>
      <c r="AZW242" s="32"/>
      <c r="AZX242" s="32"/>
      <c r="AZY242" s="32"/>
      <c r="AZZ242" s="32"/>
      <c r="BAA242" s="32"/>
      <c r="BAB242" s="32"/>
      <c r="BAC242" s="32"/>
      <c r="BAD242" s="32"/>
      <c r="BAE242" s="32"/>
      <c r="BAF242" s="32"/>
      <c r="BAG242" s="32"/>
      <c r="BAH242" s="32"/>
      <c r="BAI242" s="32"/>
      <c r="BAJ242" s="32"/>
      <c r="BAK242" s="32"/>
      <c r="BAL242" s="32"/>
      <c r="BAM242" s="32"/>
      <c r="BAN242" s="32"/>
      <c r="BAO242" s="32"/>
      <c r="BAP242" s="32"/>
      <c r="BAQ242" s="32"/>
      <c r="BAR242" s="32"/>
      <c r="BAS242" s="32"/>
      <c r="BAT242" s="32"/>
      <c r="BAU242" s="32"/>
      <c r="BAV242" s="32"/>
      <c r="BAW242" s="32"/>
      <c r="BAX242" s="32"/>
      <c r="BAY242" s="32"/>
      <c r="BAZ242" s="32"/>
      <c r="BBA242" s="32"/>
      <c r="BBB242" s="32"/>
      <c r="BBC242" s="32"/>
      <c r="BBD242" s="32"/>
      <c r="BBE242" s="32"/>
      <c r="BBF242" s="32"/>
      <c r="BBG242" s="32"/>
      <c r="BBH242" s="32"/>
      <c r="BBI242" s="32"/>
      <c r="BBJ242" s="32"/>
      <c r="BBK242" s="32"/>
      <c r="BBL242" s="32"/>
      <c r="BBM242" s="32"/>
      <c r="BBN242" s="32"/>
      <c r="BBO242" s="32"/>
      <c r="BBP242" s="32"/>
      <c r="BBQ242" s="32"/>
      <c r="BBR242" s="32"/>
      <c r="BBS242" s="32"/>
      <c r="BBT242" s="32"/>
      <c r="BBU242" s="32"/>
      <c r="BBV242" s="32"/>
      <c r="BBW242" s="32"/>
      <c r="BBX242" s="32"/>
      <c r="BBY242" s="32"/>
      <c r="BBZ242" s="32"/>
      <c r="BCA242" s="32"/>
      <c r="BCB242" s="32"/>
      <c r="BCC242" s="32"/>
      <c r="BCD242" s="32"/>
      <c r="BCE242" s="32"/>
      <c r="BCF242" s="32"/>
      <c r="BCG242" s="32"/>
      <c r="BCH242" s="32"/>
      <c r="BCI242" s="32"/>
      <c r="BCJ242" s="32"/>
      <c r="BCK242" s="32"/>
      <c r="BCL242" s="32"/>
      <c r="BCM242" s="32"/>
      <c r="BCN242" s="32"/>
      <c r="BCO242" s="32"/>
      <c r="BCP242" s="32"/>
      <c r="BCQ242" s="32"/>
      <c r="BCR242" s="32"/>
      <c r="BCS242" s="32"/>
      <c r="BCT242" s="32"/>
      <c r="BCU242" s="32"/>
      <c r="BCV242" s="32"/>
      <c r="BCW242" s="32"/>
      <c r="BCX242" s="32"/>
      <c r="BCY242" s="32"/>
      <c r="BCZ242" s="32"/>
      <c r="BDA242" s="32"/>
      <c r="BDB242" s="32"/>
      <c r="BDC242" s="32"/>
      <c r="BDD242" s="32"/>
      <c r="BDE242" s="32"/>
      <c r="BDF242" s="32"/>
      <c r="BDG242" s="32"/>
      <c r="BDH242" s="32"/>
      <c r="BDI242" s="32"/>
      <c r="BDJ242" s="32"/>
      <c r="BDK242" s="32"/>
      <c r="BDL242" s="32"/>
      <c r="BDM242" s="32"/>
      <c r="BDN242" s="32"/>
      <c r="BDO242" s="32"/>
      <c r="BDP242" s="32"/>
      <c r="BDQ242" s="32"/>
      <c r="BDR242" s="32"/>
      <c r="BDS242" s="32"/>
      <c r="BDT242" s="32"/>
      <c r="BDU242" s="32"/>
      <c r="BDV242" s="32"/>
      <c r="BDW242" s="32"/>
      <c r="BDX242" s="32"/>
      <c r="BDY242" s="32"/>
      <c r="BDZ242" s="32"/>
      <c r="BEA242" s="32"/>
      <c r="BEB242" s="32"/>
      <c r="BEC242" s="32"/>
      <c r="BED242" s="32"/>
      <c r="BEE242" s="32"/>
      <c r="BEF242" s="32"/>
      <c r="BEG242" s="32"/>
      <c r="BEH242" s="32"/>
      <c r="BEI242" s="32"/>
      <c r="BEJ242" s="32"/>
      <c r="BEK242" s="32"/>
      <c r="BEL242" s="32"/>
      <c r="BEM242" s="32"/>
      <c r="BEN242" s="32"/>
      <c r="BEO242" s="32"/>
      <c r="BEP242" s="32"/>
      <c r="BEQ242" s="32"/>
      <c r="BER242" s="32"/>
      <c r="BES242" s="32"/>
      <c r="BET242" s="32"/>
      <c r="BEU242" s="32"/>
      <c r="BEV242" s="32"/>
      <c r="BEW242" s="32"/>
      <c r="BEX242" s="32"/>
      <c r="BEY242" s="32"/>
      <c r="BEZ242" s="32"/>
      <c r="BFA242" s="32"/>
      <c r="BFB242" s="32"/>
      <c r="BFC242" s="32"/>
      <c r="BFD242" s="32"/>
      <c r="BFE242" s="32"/>
      <c r="BFF242" s="32"/>
      <c r="BFG242" s="32"/>
      <c r="BFH242" s="32"/>
      <c r="BFI242" s="32"/>
      <c r="BFJ242" s="32"/>
      <c r="BFK242" s="32"/>
      <c r="BFL242" s="32"/>
      <c r="BFM242" s="32"/>
      <c r="BFN242" s="32"/>
      <c r="BFO242" s="32"/>
      <c r="BFP242" s="32"/>
      <c r="BFQ242" s="32"/>
      <c r="BFR242" s="32"/>
      <c r="BFS242" s="32"/>
      <c r="BFT242" s="32"/>
      <c r="BFU242" s="32"/>
      <c r="BFV242" s="32"/>
      <c r="BFW242" s="32"/>
      <c r="BFX242" s="32"/>
      <c r="BFY242" s="32"/>
      <c r="BFZ242" s="32"/>
      <c r="BGA242" s="32"/>
      <c r="BGB242" s="32"/>
      <c r="BGC242" s="32"/>
      <c r="BGD242" s="32"/>
      <c r="BGE242" s="32"/>
      <c r="BGF242" s="32"/>
      <c r="BGG242" s="32"/>
      <c r="BGH242" s="32"/>
      <c r="BGI242" s="32"/>
      <c r="BGJ242" s="32"/>
      <c r="BGK242" s="32"/>
      <c r="BGL242" s="32"/>
      <c r="BGM242" s="32"/>
      <c r="BGN242" s="32"/>
      <c r="BGO242" s="32"/>
      <c r="BGP242" s="32"/>
      <c r="BGQ242" s="32"/>
      <c r="BGR242" s="32"/>
      <c r="BGS242" s="32"/>
      <c r="BGT242" s="32"/>
      <c r="BGU242" s="32"/>
      <c r="BGV242" s="32"/>
      <c r="BGW242" s="32"/>
      <c r="BGX242" s="32"/>
      <c r="BGY242" s="32"/>
      <c r="BGZ242" s="32"/>
      <c r="BHA242" s="32"/>
      <c r="BHB242" s="32"/>
      <c r="BHC242" s="32"/>
      <c r="BHD242" s="32"/>
      <c r="BHE242" s="32"/>
      <c r="BHF242" s="32"/>
      <c r="BHG242" s="32"/>
      <c r="BHH242" s="32"/>
      <c r="BHI242" s="32"/>
      <c r="BHJ242" s="32"/>
      <c r="BHK242" s="32"/>
      <c r="BHL242" s="32"/>
      <c r="BHM242" s="32"/>
      <c r="BHN242" s="32"/>
      <c r="BHO242" s="32"/>
      <c r="BHP242" s="32"/>
      <c r="BHQ242" s="32"/>
      <c r="BHR242" s="32"/>
      <c r="BHS242" s="32"/>
      <c r="BHT242" s="32"/>
      <c r="BHU242" s="32"/>
      <c r="BHV242" s="32"/>
      <c r="BHW242" s="32"/>
      <c r="BHX242" s="32"/>
      <c r="BHY242" s="32"/>
      <c r="BHZ242" s="32"/>
      <c r="BIA242" s="32"/>
      <c r="BIB242" s="32"/>
      <c r="BIC242" s="32"/>
      <c r="BID242" s="32"/>
      <c r="BIE242" s="32"/>
      <c r="BIF242" s="32"/>
      <c r="BIG242" s="32"/>
      <c r="BIH242" s="32"/>
      <c r="BII242" s="32"/>
      <c r="BIJ242" s="32"/>
      <c r="BIK242" s="32"/>
      <c r="BIL242" s="32"/>
      <c r="BIM242" s="32"/>
      <c r="BIN242" s="32"/>
      <c r="BIO242" s="32"/>
      <c r="BIP242" s="32"/>
      <c r="BIQ242" s="32"/>
      <c r="BIR242" s="32"/>
      <c r="BIS242" s="32"/>
      <c r="BIT242" s="32"/>
      <c r="BIU242" s="32"/>
      <c r="BIV242" s="32"/>
      <c r="BIW242" s="32"/>
      <c r="BIX242" s="32"/>
      <c r="BIY242" s="32"/>
      <c r="BIZ242" s="32"/>
      <c r="BJA242" s="32"/>
      <c r="BJB242" s="32"/>
      <c r="BJC242" s="32"/>
      <c r="BJD242" s="32"/>
      <c r="BJE242" s="32"/>
      <c r="BJF242" s="32"/>
      <c r="BJG242" s="32"/>
      <c r="BJH242" s="32"/>
      <c r="BJI242" s="32"/>
      <c r="BJJ242" s="32"/>
      <c r="BJK242" s="32"/>
      <c r="BJL242" s="32"/>
      <c r="BJM242" s="32"/>
      <c r="BJN242" s="32"/>
      <c r="BJO242" s="32"/>
      <c r="BJP242" s="32"/>
      <c r="BJQ242" s="32"/>
      <c r="BJR242" s="32"/>
      <c r="BJS242" s="32"/>
      <c r="BJT242" s="32"/>
      <c r="BJU242" s="32"/>
      <c r="BJV242" s="32"/>
      <c r="BJW242" s="32"/>
      <c r="BJX242" s="32"/>
      <c r="BJY242" s="32"/>
      <c r="BJZ242" s="32"/>
      <c r="BKA242" s="32"/>
      <c r="BKB242" s="32"/>
      <c r="BKC242" s="32"/>
      <c r="BKD242" s="32"/>
      <c r="BKE242" s="32"/>
      <c r="BKF242" s="32"/>
      <c r="BKG242" s="32"/>
      <c r="BKH242" s="32"/>
      <c r="BKI242" s="32"/>
      <c r="BKJ242" s="32"/>
      <c r="BKK242" s="32"/>
      <c r="BKL242" s="32"/>
      <c r="BKM242" s="32"/>
      <c r="BKN242" s="32"/>
      <c r="BKO242" s="32"/>
      <c r="BKP242" s="32"/>
      <c r="BKQ242" s="32"/>
      <c r="BKR242" s="32"/>
      <c r="BKS242" s="32"/>
      <c r="BKT242" s="32"/>
      <c r="BKU242" s="32"/>
      <c r="BKV242" s="32"/>
      <c r="BKW242" s="32"/>
      <c r="BKX242" s="32"/>
      <c r="BKY242" s="32"/>
      <c r="BKZ242" s="32"/>
      <c r="BLA242" s="32"/>
      <c r="BLB242" s="32"/>
      <c r="BLC242" s="32"/>
      <c r="BLD242" s="32"/>
      <c r="BLE242" s="32"/>
      <c r="BLF242" s="32"/>
      <c r="BLG242" s="32"/>
      <c r="BLH242" s="32"/>
      <c r="BLI242" s="32"/>
      <c r="BLJ242" s="32"/>
      <c r="BLK242" s="32"/>
      <c r="BLL242" s="32"/>
      <c r="BLM242" s="32"/>
      <c r="BLN242" s="32"/>
      <c r="BLO242" s="32"/>
      <c r="BLP242" s="32"/>
      <c r="BLQ242" s="32"/>
      <c r="BLR242" s="32"/>
      <c r="BLS242" s="32"/>
      <c r="BLT242" s="32"/>
      <c r="BLU242" s="32"/>
      <c r="BLV242" s="32"/>
      <c r="BLW242" s="32"/>
      <c r="BLX242" s="32"/>
      <c r="BLY242" s="32"/>
      <c r="BLZ242" s="32"/>
      <c r="BMA242" s="32"/>
      <c r="BMB242" s="32"/>
      <c r="BMC242" s="32"/>
      <c r="BMD242" s="32"/>
      <c r="BME242" s="32"/>
      <c r="BMF242" s="32"/>
      <c r="BMG242" s="32"/>
      <c r="BMH242" s="32"/>
      <c r="BMI242" s="32"/>
      <c r="BMJ242" s="32"/>
      <c r="BMK242" s="32"/>
      <c r="BML242" s="32"/>
      <c r="BMM242" s="32"/>
      <c r="BMN242" s="32"/>
      <c r="BMO242" s="32"/>
      <c r="BMP242" s="32"/>
      <c r="BMQ242" s="32"/>
      <c r="BMR242" s="32"/>
      <c r="BMS242" s="32"/>
      <c r="BMT242" s="32"/>
      <c r="BMU242" s="32"/>
      <c r="BMV242" s="32"/>
      <c r="BMW242" s="32"/>
      <c r="BMX242" s="32"/>
      <c r="BMY242" s="32"/>
      <c r="BMZ242" s="32"/>
      <c r="BNA242" s="32"/>
      <c r="BNB242" s="32"/>
      <c r="BNC242" s="32"/>
      <c r="BND242" s="32"/>
      <c r="BNE242" s="32"/>
      <c r="BNF242" s="32"/>
      <c r="BNG242" s="32"/>
      <c r="BNH242" s="32"/>
      <c r="BNI242" s="32"/>
      <c r="BNJ242" s="32"/>
      <c r="BNK242" s="32"/>
      <c r="BNL242" s="32"/>
      <c r="BNM242" s="32"/>
      <c r="BNN242" s="32"/>
      <c r="BNO242" s="32"/>
      <c r="BNP242" s="32"/>
      <c r="BNQ242" s="32"/>
      <c r="BNR242" s="32"/>
      <c r="BNS242" s="32"/>
      <c r="BNT242" s="32"/>
      <c r="BNU242" s="32"/>
      <c r="BNV242" s="32"/>
      <c r="BNW242" s="32"/>
      <c r="BNX242" s="32"/>
      <c r="BNY242" s="32"/>
      <c r="BNZ242" s="32"/>
      <c r="BOA242" s="32"/>
      <c r="BOB242" s="32"/>
      <c r="BOC242" s="32"/>
      <c r="BOD242" s="32"/>
      <c r="BOE242" s="32"/>
      <c r="BOF242" s="32"/>
      <c r="BOG242" s="32"/>
      <c r="BOH242" s="32"/>
      <c r="BOI242" s="32"/>
      <c r="BOJ242" s="32"/>
      <c r="BOK242" s="32"/>
      <c r="BOL242" s="32"/>
      <c r="BOM242" s="32"/>
      <c r="BON242" s="32"/>
      <c r="BOO242" s="32"/>
      <c r="BOP242" s="32"/>
      <c r="BOQ242" s="32"/>
      <c r="BOR242" s="32"/>
      <c r="BOS242" s="32"/>
      <c r="BOT242" s="32"/>
      <c r="BOU242" s="32"/>
      <c r="BOV242" s="32"/>
      <c r="BOW242" s="32"/>
      <c r="BOX242" s="32"/>
      <c r="BOY242" s="32"/>
      <c r="BOZ242" s="32"/>
      <c r="BPA242" s="32"/>
      <c r="BPB242" s="32"/>
      <c r="BPC242" s="32"/>
      <c r="BPD242" s="32"/>
      <c r="BPE242" s="32"/>
      <c r="BPF242" s="32"/>
      <c r="BPG242" s="32"/>
      <c r="BPH242" s="32"/>
      <c r="BPI242" s="32"/>
      <c r="BPJ242" s="32"/>
      <c r="BPK242" s="32"/>
      <c r="BPL242" s="32"/>
      <c r="BPM242" s="32"/>
      <c r="BPN242" s="32"/>
      <c r="BPO242" s="32"/>
      <c r="BPP242" s="32"/>
      <c r="BPQ242" s="32"/>
      <c r="BPR242" s="32"/>
      <c r="BPS242" s="32"/>
      <c r="BPT242" s="32"/>
      <c r="BPU242" s="32"/>
      <c r="BPV242" s="32"/>
      <c r="BPW242" s="32"/>
      <c r="BPX242" s="32"/>
      <c r="BPY242" s="32"/>
      <c r="BPZ242" s="32"/>
      <c r="BQA242" s="32"/>
      <c r="BQB242" s="32"/>
      <c r="BQC242" s="32"/>
      <c r="BQD242" s="32"/>
      <c r="BQE242" s="32"/>
      <c r="BQF242" s="32"/>
      <c r="BQG242" s="32"/>
      <c r="BQH242" s="32"/>
      <c r="BQI242" s="32"/>
      <c r="BQJ242" s="32"/>
      <c r="BQK242" s="32"/>
      <c r="BQL242" s="32"/>
      <c r="BQM242" s="32"/>
      <c r="BQN242" s="32"/>
      <c r="BQO242" s="32"/>
      <c r="BQP242" s="32"/>
      <c r="BQQ242" s="32"/>
      <c r="BQR242" s="32"/>
      <c r="BQS242" s="32"/>
      <c r="BQT242" s="32"/>
      <c r="BQU242" s="32"/>
      <c r="BQV242" s="32"/>
      <c r="BQW242" s="32"/>
      <c r="BQX242" s="32"/>
      <c r="BQY242" s="32"/>
      <c r="BQZ242" s="32"/>
      <c r="BRA242" s="32"/>
      <c r="BRB242" s="32"/>
      <c r="BRC242" s="32"/>
      <c r="BRD242" s="32"/>
      <c r="BRE242" s="32"/>
      <c r="BRF242" s="32"/>
      <c r="BRG242" s="32"/>
      <c r="BRH242" s="32"/>
      <c r="BRI242" s="32"/>
      <c r="BRJ242" s="32"/>
      <c r="BRK242" s="32"/>
      <c r="BRL242" s="32"/>
      <c r="BRM242" s="32"/>
      <c r="BRN242" s="32"/>
      <c r="BRO242" s="32"/>
      <c r="BRP242" s="32"/>
      <c r="BRQ242" s="32"/>
      <c r="BRR242" s="32"/>
      <c r="BRS242" s="32"/>
      <c r="BRT242" s="32"/>
      <c r="BRU242" s="32"/>
      <c r="BRV242" s="32"/>
      <c r="BRW242" s="32"/>
      <c r="BRX242" s="32"/>
      <c r="BRY242" s="32"/>
      <c r="BRZ242" s="32"/>
      <c r="BSA242" s="32"/>
      <c r="BSB242" s="32"/>
    </row>
    <row r="243" spans="1:1848" s="32" customFormat="1" x14ac:dyDescent="0.2">
      <c r="A243" s="36" t="s">
        <v>13</v>
      </c>
      <c r="B243" s="30" t="s">
        <v>1</v>
      </c>
      <c r="C243" s="89">
        <v>94.2</v>
      </c>
      <c r="D243" s="89">
        <f>D242/C242*100</f>
        <v>100.37953116307375</v>
      </c>
      <c r="E243" s="89">
        <f>E242/D242*100</f>
        <v>114.68807598567359</v>
      </c>
      <c r="F243" s="89">
        <f>F242/E242*100</f>
        <v>108.55789679837507</v>
      </c>
      <c r="G243" s="89">
        <f>G242/F242*100</f>
        <v>116.20000102670431</v>
      </c>
      <c r="H243" s="89">
        <f>H242/G242*100</f>
        <v>114.6650167814532</v>
      </c>
      <c r="I243" s="89">
        <f>I242/G242*100</f>
        <v>114.90000340804241</v>
      </c>
      <c r="J243" s="89">
        <f>J242/H242*100</f>
        <v>106.04716067602618</v>
      </c>
      <c r="K243" s="89">
        <f>K242/I242*100</f>
        <v>106.10491771102477</v>
      </c>
      <c r="L243" s="89">
        <f>L242/J242*100</f>
        <v>108.31151445236311</v>
      </c>
      <c r="M243" s="89">
        <f>M242/K242*100</f>
        <v>108.37628007638097</v>
      </c>
      <c r="N243" s="35"/>
      <c r="O243" s="35"/>
    </row>
    <row r="244" spans="1:1848" s="32" customFormat="1" x14ac:dyDescent="0.2">
      <c r="A244" s="48" t="s">
        <v>92</v>
      </c>
      <c r="B244" s="30" t="s">
        <v>11</v>
      </c>
      <c r="C244" s="91">
        <v>19509.7</v>
      </c>
      <c r="D244" s="91">
        <v>16612.599999999999</v>
      </c>
      <c r="E244" s="91">
        <v>16411.400000000001</v>
      </c>
      <c r="F244" s="91">
        <v>16279.2</v>
      </c>
      <c r="G244" s="91">
        <v>528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91">
        <v>0</v>
      </c>
      <c r="N244" s="35"/>
      <c r="O244" s="35"/>
    </row>
    <row r="245" spans="1:1848" s="32" customFormat="1" x14ac:dyDescent="0.2">
      <c r="A245" s="48" t="s">
        <v>146</v>
      </c>
      <c r="B245" s="30" t="s">
        <v>11</v>
      </c>
      <c r="C245" s="91"/>
      <c r="D245" s="91"/>
      <c r="E245" s="91"/>
      <c r="F245" s="91"/>
      <c r="G245" s="91">
        <v>26805.5</v>
      </c>
      <c r="H245" s="91">
        <v>36000</v>
      </c>
      <c r="I245" s="91">
        <v>36000</v>
      </c>
      <c r="J245" s="91">
        <v>36000</v>
      </c>
      <c r="K245" s="91">
        <v>36000</v>
      </c>
      <c r="L245" s="91">
        <v>36000</v>
      </c>
      <c r="M245" s="91">
        <v>36000</v>
      </c>
      <c r="N245" s="35"/>
      <c r="O245" s="35"/>
    </row>
    <row r="246" spans="1:1848" s="32" customFormat="1" x14ac:dyDescent="0.2">
      <c r="A246" s="48" t="s">
        <v>133</v>
      </c>
      <c r="B246" s="30" t="s">
        <v>11</v>
      </c>
      <c r="C246" s="91">
        <v>15732</v>
      </c>
      <c r="D246" s="91">
        <v>19944</v>
      </c>
      <c r="E246" s="91">
        <v>22533</v>
      </c>
      <c r="F246" s="91">
        <v>24587.200000000001</v>
      </c>
      <c r="G246" s="91">
        <v>29282.400000000001</v>
      </c>
      <c r="H246" s="91">
        <v>31752</v>
      </c>
      <c r="I246" s="91">
        <v>31752</v>
      </c>
      <c r="J246" s="91">
        <v>33264</v>
      </c>
      <c r="K246" s="91">
        <v>33264</v>
      </c>
      <c r="L246" s="91">
        <v>34594.5</v>
      </c>
      <c r="M246" s="91">
        <v>34594.5</v>
      </c>
      <c r="N246" s="35"/>
      <c r="O246" s="35"/>
    </row>
    <row r="247" spans="1:1848" s="32" customFormat="1" x14ac:dyDescent="0.2">
      <c r="A247" s="48" t="s">
        <v>134</v>
      </c>
      <c r="B247" s="30" t="s">
        <v>11</v>
      </c>
      <c r="C247" s="91">
        <v>18926</v>
      </c>
      <c r="D247" s="91">
        <v>26321</v>
      </c>
      <c r="E247" s="91">
        <v>33165</v>
      </c>
      <c r="F247" s="91">
        <v>41943</v>
      </c>
      <c r="G247" s="91">
        <v>54492</v>
      </c>
      <c r="H247" s="91">
        <v>61200</v>
      </c>
      <c r="I247" s="91">
        <v>61200</v>
      </c>
      <c r="J247" s="91">
        <v>62220</v>
      </c>
      <c r="K247" s="91">
        <v>62220</v>
      </c>
      <c r="L247" s="91">
        <v>64260</v>
      </c>
      <c r="M247" s="91">
        <v>64260</v>
      </c>
      <c r="N247" s="35"/>
      <c r="O247" s="35"/>
    </row>
    <row r="248" spans="1:1848" s="32" customFormat="1" x14ac:dyDescent="0.2">
      <c r="A248" s="48" t="s">
        <v>51</v>
      </c>
      <c r="B248" s="30" t="s">
        <v>11</v>
      </c>
      <c r="C248" s="91">
        <v>273157.2</v>
      </c>
      <c r="D248" s="91">
        <v>265689.59999999998</v>
      </c>
      <c r="E248" s="91">
        <v>304718</v>
      </c>
      <c r="F248" s="91">
        <v>326266.5</v>
      </c>
      <c r="G248" s="91">
        <v>364238.3</v>
      </c>
      <c r="H248" s="91">
        <v>416103.8</v>
      </c>
      <c r="I248" s="91">
        <v>417220.8</v>
      </c>
      <c r="J248" s="91">
        <v>446532.2</v>
      </c>
      <c r="K248" s="91">
        <v>448032.2</v>
      </c>
      <c r="L248" s="91">
        <v>491203.6</v>
      </c>
      <c r="M248" s="91">
        <v>493203.6</v>
      </c>
      <c r="N248" s="35"/>
      <c r="O248" s="35"/>
    </row>
    <row r="249" spans="1:1848" s="32" customFormat="1" ht="48.75" customHeight="1" x14ac:dyDescent="0.2">
      <c r="A249" s="42" t="s">
        <v>41</v>
      </c>
      <c r="B249" s="30" t="s">
        <v>11</v>
      </c>
      <c r="C249" s="91">
        <f t="shared" ref="C249:M249" si="145">C251+C256</f>
        <v>1221378.3599999999</v>
      </c>
      <c r="D249" s="91">
        <f t="shared" si="145"/>
        <v>1282389.6000000001</v>
      </c>
      <c r="E249" s="91">
        <f t="shared" si="145"/>
        <v>1443735.06</v>
      </c>
      <c r="F249" s="91">
        <f t="shared" si="145"/>
        <v>1655637.5</v>
      </c>
      <c r="G249" s="91">
        <f t="shared" si="145"/>
        <v>1962075.7999999998</v>
      </c>
      <c r="H249" s="91">
        <f t="shared" si="145"/>
        <v>2146711.2000000002</v>
      </c>
      <c r="I249" s="91">
        <f t="shared" si="145"/>
        <v>2149871.2000000002</v>
      </c>
      <c r="J249" s="91">
        <f t="shared" si="145"/>
        <v>2293759.2000000002</v>
      </c>
      <c r="K249" s="91">
        <f t="shared" si="145"/>
        <v>2309159.2000000002</v>
      </c>
      <c r="L249" s="91">
        <f t="shared" si="145"/>
        <v>2459733.9</v>
      </c>
      <c r="M249" s="91">
        <f t="shared" si="145"/>
        <v>2478733.9</v>
      </c>
      <c r="N249" s="31"/>
      <c r="O249" s="31"/>
    </row>
    <row r="250" spans="1:1848" s="32" customFormat="1" x14ac:dyDescent="0.2">
      <c r="A250" s="36" t="s">
        <v>13</v>
      </c>
      <c r="B250" s="30" t="s">
        <v>1</v>
      </c>
      <c r="C250" s="89">
        <v>107.4</v>
      </c>
      <c r="D250" s="89">
        <f>D249/C249*100</f>
        <v>104.99527763043062</v>
      </c>
      <c r="E250" s="89">
        <f>E249/D249*100</f>
        <v>112.58162573994672</v>
      </c>
      <c r="F250" s="89">
        <f>F249/E249*100</f>
        <v>114.67737716364664</v>
      </c>
      <c r="G250" s="89">
        <f>G249/F249*100</f>
        <v>118.50877985066175</v>
      </c>
      <c r="H250" s="89">
        <f>H249/G249*100</f>
        <v>109.41020729168569</v>
      </c>
      <c r="I250" s="89">
        <f>I249/G249*100</f>
        <v>109.57126121223249</v>
      </c>
      <c r="J250" s="89">
        <f>J249/H249*100</f>
        <v>106.84992000787064</v>
      </c>
      <c r="K250" s="89">
        <f>K249/I249*100</f>
        <v>107.40918804810261</v>
      </c>
      <c r="L250" s="89">
        <f>L249/J249*100</f>
        <v>107.23592520086676</v>
      </c>
      <c r="M250" s="89">
        <f>M249/K249*100</f>
        <v>107.34356903586377</v>
      </c>
      <c r="N250" s="35"/>
      <c r="O250" s="35"/>
    </row>
    <row r="251" spans="1:1848" s="86" customFormat="1" ht="38.25" x14ac:dyDescent="0.2">
      <c r="A251" s="29" t="s">
        <v>53</v>
      </c>
      <c r="B251" s="30" t="s">
        <v>11</v>
      </c>
      <c r="C251" s="91">
        <f t="shared" ref="C251:M251" si="146">SUM(C253:C255)</f>
        <v>832721.15999999992</v>
      </c>
      <c r="D251" s="91">
        <f t="shared" si="146"/>
        <v>890820.2</v>
      </c>
      <c r="E251" s="91">
        <f t="shared" si="146"/>
        <v>1016748.0599999999</v>
      </c>
      <c r="F251" s="91">
        <f t="shared" si="146"/>
        <v>1169737.3999999999</v>
      </c>
      <c r="G251" s="91">
        <f>SUM(G253:G255)</f>
        <v>1393086.7999999998</v>
      </c>
      <c r="H251" s="91">
        <f t="shared" si="146"/>
        <v>1488252.9</v>
      </c>
      <c r="I251" s="91">
        <f t="shared" si="146"/>
        <v>1490412.9</v>
      </c>
      <c r="J251" s="91">
        <f t="shared" si="146"/>
        <v>1577928.1</v>
      </c>
      <c r="K251" s="91">
        <f>SUM(K253:K255)</f>
        <v>1592328.1</v>
      </c>
      <c r="L251" s="91">
        <f t="shared" si="146"/>
        <v>1673219.5999999999</v>
      </c>
      <c r="M251" s="91">
        <f t="shared" si="146"/>
        <v>1689219.5999999999</v>
      </c>
      <c r="N251" s="43"/>
      <c r="O251" s="43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40"/>
      <c r="CE251" s="40"/>
      <c r="CF251" s="40"/>
      <c r="CG251" s="40"/>
      <c r="CH251" s="40"/>
      <c r="CI251" s="40"/>
      <c r="CJ251" s="40"/>
      <c r="CK251" s="40"/>
      <c r="CL251" s="40"/>
      <c r="CM251" s="40"/>
      <c r="CN251" s="40"/>
      <c r="CO251" s="40"/>
      <c r="CP251" s="40"/>
      <c r="CQ251" s="40"/>
      <c r="CR251" s="40"/>
      <c r="CS251" s="40"/>
      <c r="CT251" s="40"/>
      <c r="CU251" s="40"/>
      <c r="CV251" s="40"/>
      <c r="CW251" s="40"/>
      <c r="CX251" s="40"/>
      <c r="CY251" s="40"/>
      <c r="CZ251" s="40"/>
      <c r="DA251" s="40"/>
      <c r="DB251" s="40"/>
      <c r="DC251" s="40"/>
      <c r="DD251" s="40"/>
      <c r="DE251" s="40"/>
      <c r="DF251" s="40"/>
      <c r="DG251" s="40"/>
      <c r="DH251" s="40"/>
      <c r="DI251" s="40"/>
      <c r="DJ251" s="40"/>
      <c r="DK251" s="40"/>
      <c r="DL251" s="40"/>
      <c r="DM251" s="40"/>
      <c r="DN251" s="40"/>
      <c r="DO251" s="40"/>
      <c r="DP251" s="40"/>
      <c r="DQ251" s="40"/>
      <c r="DR251" s="40"/>
      <c r="DS251" s="40"/>
      <c r="DT251" s="40"/>
      <c r="DU251" s="40"/>
      <c r="DV251" s="40"/>
      <c r="DW251" s="40"/>
      <c r="DX251" s="40"/>
      <c r="DY251" s="40"/>
      <c r="DZ251" s="40"/>
      <c r="EA251" s="40"/>
      <c r="EB251" s="40"/>
      <c r="EC251" s="40"/>
      <c r="ED251" s="40"/>
      <c r="EE251" s="40"/>
      <c r="EF251" s="40"/>
      <c r="EG251" s="40"/>
      <c r="EH251" s="40"/>
      <c r="EI251" s="40"/>
      <c r="EJ251" s="40"/>
      <c r="EK251" s="40"/>
      <c r="EL251" s="40"/>
      <c r="EM251" s="40"/>
      <c r="EN251" s="40"/>
      <c r="EO251" s="40"/>
      <c r="EP251" s="40"/>
      <c r="EQ251" s="40"/>
      <c r="ER251" s="40"/>
      <c r="ES251" s="40"/>
      <c r="ET251" s="40"/>
      <c r="EU251" s="40"/>
      <c r="EV251" s="40"/>
      <c r="EW251" s="40"/>
      <c r="EX251" s="40"/>
      <c r="EY251" s="40"/>
      <c r="EZ251" s="40"/>
      <c r="FA251" s="40"/>
      <c r="FB251" s="40"/>
      <c r="FC251" s="40"/>
      <c r="FD251" s="40"/>
      <c r="FE251" s="40"/>
      <c r="FF251" s="40"/>
      <c r="FG251" s="40"/>
      <c r="FH251" s="40"/>
      <c r="FI251" s="40"/>
      <c r="FJ251" s="40"/>
      <c r="FK251" s="40"/>
      <c r="FL251" s="40"/>
      <c r="FM251" s="40"/>
      <c r="FN251" s="40"/>
      <c r="FO251" s="40"/>
      <c r="FP251" s="40"/>
      <c r="FQ251" s="40"/>
      <c r="FR251" s="40"/>
      <c r="FS251" s="40"/>
      <c r="FT251" s="40"/>
      <c r="FU251" s="40"/>
      <c r="FV251" s="40"/>
      <c r="FW251" s="40"/>
      <c r="FX251" s="40"/>
      <c r="FY251" s="40"/>
      <c r="FZ251" s="40"/>
      <c r="GA251" s="40"/>
      <c r="GB251" s="40"/>
      <c r="GC251" s="40"/>
      <c r="GD251" s="40"/>
      <c r="GE251" s="40"/>
      <c r="GF251" s="40"/>
      <c r="GG251" s="40"/>
      <c r="GH251" s="40"/>
      <c r="GI251" s="40"/>
      <c r="GJ251" s="40"/>
      <c r="GK251" s="40"/>
      <c r="GL251" s="40"/>
      <c r="GM251" s="40"/>
      <c r="GN251" s="40"/>
      <c r="GO251" s="40"/>
      <c r="GP251" s="40"/>
      <c r="GQ251" s="40"/>
      <c r="GR251" s="40"/>
      <c r="GS251" s="40"/>
      <c r="GT251" s="40"/>
      <c r="GU251" s="40"/>
      <c r="GV251" s="40"/>
      <c r="GW251" s="40"/>
      <c r="GX251" s="40"/>
      <c r="GY251" s="40"/>
      <c r="GZ251" s="40"/>
      <c r="HA251" s="40"/>
      <c r="HB251" s="40"/>
      <c r="HC251" s="40"/>
      <c r="HD251" s="40"/>
      <c r="HE251" s="40"/>
      <c r="HF251" s="40"/>
      <c r="HG251" s="40"/>
      <c r="HH251" s="40"/>
      <c r="HI251" s="40"/>
      <c r="HJ251" s="40"/>
      <c r="HK251" s="40"/>
      <c r="HL251" s="40"/>
      <c r="HM251" s="40"/>
      <c r="HN251" s="40"/>
      <c r="HO251" s="40"/>
      <c r="HP251" s="40"/>
      <c r="HQ251" s="40"/>
      <c r="HR251" s="40"/>
      <c r="HS251" s="40"/>
      <c r="HT251" s="40"/>
      <c r="HU251" s="40"/>
      <c r="HV251" s="40"/>
      <c r="HW251" s="40"/>
      <c r="HX251" s="40"/>
      <c r="HY251" s="40"/>
      <c r="HZ251" s="40"/>
      <c r="IA251" s="40"/>
      <c r="IB251" s="40"/>
      <c r="IC251" s="40"/>
      <c r="ID251" s="40"/>
      <c r="IE251" s="40"/>
      <c r="IF251" s="40"/>
      <c r="IG251" s="40"/>
      <c r="IH251" s="40"/>
      <c r="II251" s="40"/>
      <c r="IJ251" s="40"/>
      <c r="IK251" s="40"/>
      <c r="IL251" s="40"/>
      <c r="IM251" s="40"/>
      <c r="IN251" s="40"/>
      <c r="IO251" s="40"/>
      <c r="IP251" s="40"/>
      <c r="IQ251" s="40"/>
      <c r="IR251" s="40"/>
      <c r="IS251" s="40"/>
      <c r="IT251" s="40"/>
      <c r="IU251" s="40"/>
      <c r="IV251" s="40"/>
      <c r="IW251" s="40"/>
      <c r="IX251" s="40"/>
      <c r="IY251" s="40"/>
      <c r="IZ251" s="40"/>
      <c r="JA251" s="40"/>
      <c r="JB251" s="40"/>
      <c r="JC251" s="40"/>
      <c r="JD251" s="40"/>
      <c r="JE251" s="40"/>
      <c r="JF251" s="40"/>
      <c r="JG251" s="40"/>
      <c r="JH251" s="40"/>
      <c r="JI251" s="40"/>
      <c r="JJ251" s="40"/>
      <c r="JK251" s="40"/>
      <c r="JL251" s="40"/>
      <c r="JM251" s="40"/>
      <c r="JN251" s="40"/>
      <c r="JO251" s="40"/>
      <c r="JP251" s="40"/>
      <c r="JQ251" s="40"/>
      <c r="JR251" s="40"/>
      <c r="JS251" s="40"/>
      <c r="JT251" s="40"/>
      <c r="JU251" s="40"/>
      <c r="JV251" s="40"/>
      <c r="JW251" s="40"/>
      <c r="JX251" s="40"/>
      <c r="JY251" s="40"/>
      <c r="JZ251" s="40"/>
      <c r="KA251" s="40"/>
      <c r="KB251" s="40"/>
      <c r="KC251" s="40"/>
      <c r="KD251" s="40"/>
      <c r="KE251" s="40"/>
      <c r="KF251" s="40"/>
      <c r="KG251" s="40"/>
      <c r="KH251" s="40"/>
      <c r="KI251" s="40"/>
      <c r="KJ251" s="40"/>
      <c r="KK251" s="40"/>
      <c r="KL251" s="40"/>
      <c r="KM251" s="40"/>
      <c r="KN251" s="40"/>
      <c r="KO251" s="40"/>
      <c r="KP251" s="40"/>
      <c r="KQ251" s="40"/>
      <c r="KR251" s="40"/>
      <c r="KS251" s="40"/>
      <c r="KT251" s="40"/>
      <c r="KU251" s="40"/>
      <c r="KV251" s="40"/>
      <c r="KW251" s="40"/>
      <c r="KX251" s="40"/>
      <c r="KY251" s="40"/>
      <c r="KZ251" s="40"/>
      <c r="LA251" s="40"/>
      <c r="LB251" s="40"/>
      <c r="LC251" s="40"/>
      <c r="LD251" s="40"/>
      <c r="LE251" s="40"/>
      <c r="LF251" s="40"/>
      <c r="LG251" s="40"/>
      <c r="LH251" s="40"/>
      <c r="LI251" s="40"/>
      <c r="LJ251" s="40"/>
      <c r="LK251" s="40"/>
      <c r="LL251" s="40"/>
      <c r="LM251" s="40"/>
      <c r="LN251" s="40"/>
      <c r="LO251" s="40"/>
      <c r="LP251" s="40"/>
      <c r="LQ251" s="40"/>
      <c r="LR251" s="40"/>
      <c r="LS251" s="40"/>
      <c r="LT251" s="40"/>
      <c r="LU251" s="40"/>
      <c r="LV251" s="40"/>
      <c r="LW251" s="40"/>
      <c r="LX251" s="40"/>
      <c r="LY251" s="40"/>
      <c r="LZ251" s="40"/>
      <c r="MA251" s="40"/>
      <c r="MB251" s="40"/>
      <c r="MC251" s="40"/>
      <c r="MD251" s="40"/>
      <c r="ME251" s="40"/>
      <c r="MF251" s="40"/>
      <c r="MG251" s="40"/>
      <c r="MH251" s="40"/>
      <c r="MI251" s="40"/>
      <c r="MJ251" s="40"/>
      <c r="MK251" s="40"/>
      <c r="ML251" s="40"/>
      <c r="MM251" s="40"/>
      <c r="MN251" s="40"/>
      <c r="MO251" s="40"/>
      <c r="MP251" s="40"/>
      <c r="MQ251" s="40"/>
      <c r="MR251" s="40"/>
      <c r="MS251" s="40"/>
      <c r="MT251" s="40"/>
      <c r="MU251" s="40"/>
      <c r="MV251" s="40"/>
      <c r="MW251" s="40"/>
      <c r="MX251" s="40"/>
      <c r="MY251" s="40"/>
      <c r="MZ251" s="40"/>
      <c r="NA251" s="40"/>
      <c r="NB251" s="40"/>
      <c r="NC251" s="40"/>
      <c r="ND251" s="40"/>
      <c r="NE251" s="40"/>
      <c r="NF251" s="40"/>
      <c r="NG251" s="40"/>
      <c r="NH251" s="40"/>
      <c r="NI251" s="40"/>
      <c r="NJ251" s="40"/>
      <c r="NK251" s="40"/>
      <c r="NL251" s="40"/>
      <c r="NM251" s="40"/>
      <c r="NN251" s="40"/>
      <c r="NO251" s="40"/>
      <c r="NP251" s="40"/>
      <c r="NQ251" s="40"/>
      <c r="NR251" s="40"/>
      <c r="NS251" s="40"/>
      <c r="NT251" s="40"/>
      <c r="NU251" s="40"/>
      <c r="NV251" s="40"/>
      <c r="NW251" s="40"/>
      <c r="NX251" s="40"/>
      <c r="NY251" s="40"/>
      <c r="NZ251" s="40"/>
      <c r="OA251" s="40"/>
      <c r="OB251" s="40"/>
      <c r="OC251" s="40"/>
      <c r="OD251" s="40"/>
      <c r="OE251" s="40"/>
      <c r="OF251" s="40"/>
      <c r="OG251" s="40"/>
      <c r="OH251" s="40"/>
      <c r="OI251" s="40"/>
      <c r="OJ251" s="40"/>
      <c r="OK251" s="40"/>
      <c r="OL251" s="40"/>
      <c r="OM251" s="40"/>
      <c r="ON251" s="40"/>
      <c r="OO251" s="40"/>
      <c r="OP251" s="40"/>
      <c r="OQ251" s="40"/>
      <c r="OR251" s="40"/>
      <c r="OS251" s="40"/>
      <c r="OT251" s="40"/>
      <c r="OU251" s="40"/>
      <c r="OV251" s="40"/>
      <c r="OW251" s="40"/>
      <c r="OX251" s="40"/>
      <c r="OY251" s="40"/>
      <c r="OZ251" s="40"/>
      <c r="PA251" s="40"/>
      <c r="PB251" s="40"/>
      <c r="PC251" s="40"/>
      <c r="PD251" s="40"/>
      <c r="PE251" s="40"/>
      <c r="PF251" s="40"/>
      <c r="PG251" s="40"/>
      <c r="PH251" s="40"/>
      <c r="PI251" s="40"/>
      <c r="PJ251" s="40"/>
      <c r="PK251" s="40"/>
      <c r="PL251" s="40"/>
      <c r="PM251" s="40"/>
      <c r="PN251" s="40"/>
      <c r="PO251" s="40"/>
      <c r="PP251" s="40"/>
      <c r="PQ251" s="40"/>
      <c r="PR251" s="40"/>
      <c r="PS251" s="40"/>
      <c r="PT251" s="40"/>
      <c r="PU251" s="40"/>
      <c r="PV251" s="40"/>
      <c r="PW251" s="40"/>
      <c r="PX251" s="40"/>
      <c r="PY251" s="40"/>
      <c r="PZ251" s="40"/>
      <c r="QA251" s="40"/>
      <c r="QB251" s="40"/>
      <c r="QC251" s="40"/>
      <c r="QD251" s="40"/>
      <c r="QE251" s="40"/>
      <c r="QF251" s="40"/>
      <c r="QG251" s="40"/>
      <c r="QH251" s="40"/>
      <c r="QI251" s="40"/>
      <c r="QJ251" s="40"/>
      <c r="QK251" s="40"/>
      <c r="QL251" s="40"/>
      <c r="QM251" s="40"/>
      <c r="QN251" s="40"/>
      <c r="QO251" s="40"/>
      <c r="QP251" s="40"/>
      <c r="QQ251" s="40"/>
      <c r="QR251" s="40"/>
      <c r="QS251" s="40"/>
      <c r="QT251" s="40"/>
      <c r="QU251" s="40"/>
      <c r="QV251" s="40"/>
      <c r="QW251" s="40"/>
      <c r="QX251" s="40"/>
      <c r="QY251" s="40"/>
      <c r="QZ251" s="40"/>
      <c r="RA251" s="40"/>
      <c r="RB251" s="40"/>
      <c r="RC251" s="40"/>
      <c r="RD251" s="40"/>
      <c r="RE251" s="40"/>
      <c r="RF251" s="40"/>
      <c r="RG251" s="40"/>
      <c r="RH251" s="40"/>
      <c r="RI251" s="40"/>
      <c r="RJ251" s="40"/>
      <c r="RK251" s="40"/>
      <c r="RL251" s="40"/>
      <c r="RM251" s="40"/>
      <c r="RN251" s="40"/>
      <c r="RO251" s="40"/>
      <c r="RP251" s="40"/>
      <c r="RQ251" s="40"/>
      <c r="RR251" s="40"/>
      <c r="RS251" s="40"/>
      <c r="RT251" s="40"/>
      <c r="RU251" s="40"/>
      <c r="RV251" s="40"/>
      <c r="RW251" s="40"/>
      <c r="RX251" s="40"/>
      <c r="RY251" s="40"/>
      <c r="RZ251" s="40"/>
      <c r="SA251" s="40"/>
      <c r="SB251" s="40"/>
      <c r="SC251" s="40"/>
      <c r="SD251" s="40"/>
      <c r="SE251" s="40"/>
      <c r="SF251" s="40"/>
      <c r="SG251" s="40"/>
      <c r="SH251" s="40"/>
      <c r="SI251" s="40"/>
      <c r="SJ251" s="40"/>
      <c r="SK251" s="40"/>
      <c r="SL251" s="40"/>
      <c r="SM251" s="40"/>
      <c r="SN251" s="40"/>
      <c r="SO251" s="40"/>
      <c r="SP251" s="40"/>
      <c r="SQ251" s="40"/>
      <c r="SR251" s="40"/>
      <c r="SS251" s="40"/>
      <c r="ST251" s="40"/>
      <c r="SU251" s="40"/>
      <c r="SV251" s="40"/>
      <c r="SW251" s="40"/>
      <c r="SX251" s="40"/>
      <c r="SY251" s="40"/>
      <c r="SZ251" s="40"/>
      <c r="TA251" s="40"/>
      <c r="TB251" s="40"/>
      <c r="TC251" s="40"/>
      <c r="TD251" s="40"/>
      <c r="TE251" s="40"/>
      <c r="TF251" s="40"/>
      <c r="TG251" s="40"/>
      <c r="TH251" s="40"/>
      <c r="TI251" s="40"/>
      <c r="TJ251" s="40"/>
      <c r="TK251" s="40"/>
      <c r="TL251" s="40"/>
      <c r="TM251" s="40"/>
      <c r="TN251" s="40"/>
      <c r="TO251" s="40"/>
      <c r="TP251" s="40"/>
      <c r="TQ251" s="40"/>
      <c r="TR251" s="40"/>
      <c r="TS251" s="40"/>
      <c r="TT251" s="40"/>
      <c r="TU251" s="40"/>
      <c r="TV251" s="40"/>
      <c r="TW251" s="40"/>
      <c r="TX251" s="40"/>
      <c r="TY251" s="40"/>
      <c r="TZ251" s="40"/>
      <c r="UA251" s="40"/>
      <c r="UB251" s="40"/>
      <c r="UC251" s="40"/>
      <c r="UD251" s="40"/>
      <c r="UE251" s="40"/>
      <c r="UF251" s="40"/>
      <c r="UG251" s="40"/>
      <c r="UH251" s="40"/>
      <c r="UI251" s="40"/>
      <c r="UJ251" s="40"/>
      <c r="UK251" s="40"/>
      <c r="UL251" s="40"/>
      <c r="UM251" s="40"/>
      <c r="UN251" s="40"/>
      <c r="UO251" s="40"/>
      <c r="UP251" s="40"/>
      <c r="UQ251" s="40"/>
      <c r="UR251" s="40"/>
      <c r="US251" s="40"/>
      <c r="UT251" s="40"/>
      <c r="UU251" s="40"/>
      <c r="UV251" s="40"/>
      <c r="UW251" s="40"/>
      <c r="UX251" s="40"/>
      <c r="UY251" s="40"/>
      <c r="UZ251" s="40"/>
      <c r="VA251" s="40"/>
      <c r="VB251" s="40"/>
      <c r="VC251" s="40"/>
      <c r="VD251" s="40"/>
      <c r="VE251" s="40"/>
      <c r="VF251" s="40"/>
      <c r="VG251" s="40"/>
      <c r="VH251" s="40"/>
      <c r="VI251" s="40"/>
      <c r="VJ251" s="40"/>
      <c r="VK251" s="40"/>
      <c r="VL251" s="40"/>
      <c r="VM251" s="40"/>
      <c r="VN251" s="40"/>
      <c r="VO251" s="40"/>
      <c r="VP251" s="40"/>
      <c r="VQ251" s="40"/>
      <c r="VR251" s="40"/>
      <c r="VS251" s="40"/>
      <c r="VT251" s="40"/>
      <c r="VU251" s="40"/>
      <c r="VV251" s="40"/>
      <c r="VW251" s="40"/>
      <c r="VX251" s="40"/>
      <c r="VY251" s="40"/>
      <c r="VZ251" s="40"/>
      <c r="WA251" s="40"/>
      <c r="WB251" s="40"/>
      <c r="WC251" s="40"/>
      <c r="WD251" s="40"/>
      <c r="WE251" s="40"/>
      <c r="WF251" s="40"/>
      <c r="WG251" s="40"/>
      <c r="WH251" s="40"/>
      <c r="WI251" s="40"/>
      <c r="WJ251" s="40"/>
      <c r="WK251" s="40"/>
      <c r="WL251" s="40"/>
      <c r="WM251" s="40"/>
      <c r="WN251" s="40"/>
      <c r="WO251" s="40"/>
      <c r="WP251" s="40"/>
      <c r="WQ251" s="40"/>
      <c r="WR251" s="40"/>
      <c r="WS251" s="40"/>
      <c r="WT251" s="40"/>
      <c r="WU251" s="40"/>
      <c r="WV251" s="40"/>
      <c r="WW251" s="40"/>
      <c r="WX251" s="40"/>
      <c r="WY251" s="40"/>
      <c r="WZ251" s="40"/>
      <c r="XA251" s="40"/>
      <c r="XB251" s="40"/>
      <c r="XC251" s="40"/>
      <c r="XD251" s="40"/>
      <c r="XE251" s="40"/>
      <c r="XF251" s="40"/>
      <c r="XG251" s="40"/>
      <c r="XH251" s="40"/>
      <c r="XI251" s="40"/>
      <c r="XJ251" s="40"/>
      <c r="XK251" s="40"/>
      <c r="XL251" s="40"/>
      <c r="XM251" s="40"/>
      <c r="XN251" s="40"/>
      <c r="XO251" s="40"/>
      <c r="XP251" s="40"/>
      <c r="XQ251" s="40"/>
      <c r="XR251" s="40"/>
      <c r="XS251" s="40"/>
      <c r="XT251" s="40"/>
      <c r="XU251" s="40"/>
      <c r="XV251" s="40"/>
      <c r="XW251" s="40"/>
      <c r="XX251" s="40"/>
      <c r="XY251" s="40"/>
      <c r="XZ251" s="40"/>
      <c r="YA251" s="40"/>
      <c r="YB251" s="40"/>
      <c r="YC251" s="40"/>
      <c r="YD251" s="40"/>
      <c r="YE251" s="40"/>
      <c r="YF251" s="40"/>
      <c r="YG251" s="40"/>
      <c r="YH251" s="40"/>
      <c r="YI251" s="40"/>
      <c r="YJ251" s="40"/>
      <c r="YK251" s="40"/>
      <c r="YL251" s="40"/>
      <c r="YM251" s="40"/>
      <c r="YN251" s="40"/>
      <c r="YO251" s="40"/>
      <c r="YP251" s="40"/>
      <c r="YQ251" s="40"/>
      <c r="YR251" s="40"/>
      <c r="YS251" s="40"/>
      <c r="YT251" s="40"/>
      <c r="YU251" s="40"/>
      <c r="YV251" s="40"/>
      <c r="YW251" s="40"/>
      <c r="YX251" s="40"/>
      <c r="YY251" s="40"/>
      <c r="YZ251" s="40"/>
      <c r="ZA251" s="40"/>
      <c r="ZB251" s="40"/>
      <c r="ZC251" s="40"/>
      <c r="ZD251" s="40"/>
      <c r="ZE251" s="40"/>
      <c r="ZF251" s="40"/>
      <c r="ZG251" s="40"/>
      <c r="ZH251" s="40"/>
      <c r="ZI251" s="40"/>
      <c r="ZJ251" s="40"/>
      <c r="ZK251" s="40"/>
      <c r="ZL251" s="40"/>
      <c r="ZM251" s="40"/>
      <c r="ZN251" s="40"/>
      <c r="ZO251" s="40"/>
      <c r="ZP251" s="40"/>
      <c r="ZQ251" s="40"/>
      <c r="ZR251" s="40"/>
      <c r="ZS251" s="40"/>
      <c r="ZT251" s="40"/>
      <c r="ZU251" s="40"/>
      <c r="ZV251" s="40"/>
      <c r="ZW251" s="40"/>
      <c r="ZX251" s="40"/>
      <c r="ZY251" s="40"/>
      <c r="ZZ251" s="40"/>
      <c r="AAA251" s="40"/>
      <c r="AAB251" s="40"/>
      <c r="AAC251" s="40"/>
      <c r="AAD251" s="40"/>
      <c r="AAE251" s="40"/>
      <c r="AAF251" s="40"/>
      <c r="AAG251" s="40"/>
      <c r="AAH251" s="40"/>
      <c r="AAI251" s="40"/>
      <c r="AAJ251" s="40"/>
      <c r="AAK251" s="40"/>
      <c r="AAL251" s="40"/>
      <c r="AAM251" s="40"/>
      <c r="AAN251" s="40"/>
      <c r="AAO251" s="40"/>
      <c r="AAP251" s="40"/>
      <c r="AAQ251" s="40"/>
      <c r="AAR251" s="40"/>
      <c r="AAS251" s="40"/>
      <c r="AAT251" s="40"/>
      <c r="AAU251" s="40"/>
      <c r="AAV251" s="40"/>
      <c r="AAW251" s="40"/>
      <c r="AAX251" s="40"/>
      <c r="AAY251" s="40"/>
      <c r="AAZ251" s="40"/>
      <c r="ABA251" s="40"/>
      <c r="ABB251" s="40"/>
      <c r="ABC251" s="40"/>
      <c r="ABD251" s="40"/>
      <c r="ABE251" s="40"/>
      <c r="ABF251" s="40"/>
      <c r="ABG251" s="40"/>
      <c r="ABH251" s="40"/>
      <c r="ABI251" s="40"/>
      <c r="ABJ251" s="40"/>
      <c r="ABK251" s="40"/>
      <c r="ABL251" s="40"/>
      <c r="ABM251" s="40"/>
      <c r="ABN251" s="40"/>
      <c r="ABO251" s="40"/>
      <c r="ABP251" s="40"/>
      <c r="ABQ251" s="40"/>
      <c r="ABR251" s="40"/>
      <c r="ABS251" s="40"/>
      <c r="ABT251" s="40"/>
      <c r="ABU251" s="40"/>
      <c r="ABV251" s="40"/>
      <c r="ABW251" s="40"/>
      <c r="ABX251" s="40"/>
      <c r="ABY251" s="40"/>
      <c r="ABZ251" s="40"/>
      <c r="ACA251" s="40"/>
      <c r="ACB251" s="40"/>
      <c r="ACC251" s="40"/>
      <c r="ACD251" s="40"/>
      <c r="ACE251" s="40"/>
      <c r="ACF251" s="40"/>
      <c r="ACG251" s="40"/>
      <c r="ACH251" s="40"/>
      <c r="ACI251" s="40"/>
      <c r="ACJ251" s="40"/>
      <c r="ACK251" s="40"/>
      <c r="ACL251" s="40"/>
      <c r="ACM251" s="40"/>
      <c r="ACN251" s="40"/>
      <c r="ACO251" s="40"/>
      <c r="ACP251" s="40"/>
      <c r="ACQ251" s="40"/>
      <c r="ACR251" s="40"/>
      <c r="ACS251" s="40"/>
      <c r="ACT251" s="40"/>
      <c r="ACU251" s="40"/>
      <c r="ACV251" s="40"/>
      <c r="ACW251" s="40"/>
      <c r="ACX251" s="40"/>
      <c r="ACY251" s="40"/>
      <c r="ACZ251" s="40"/>
      <c r="ADA251" s="40"/>
      <c r="ADB251" s="40"/>
      <c r="ADC251" s="40"/>
      <c r="ADD251" s="40"/>
      <c r="ADE251" s="40"/>
      <c r="ADF251" s="40"/>
      <c r="ADG251" s="40"/>
      <c r="ADH251" s="40"/>
      <c r="ADI251" s="40"/>
      <c r="ADJ251" s="40"/>
      <c r="ADK251" s="40"/>
      <c r="ADL251" s="40"/>
      <c r="ADM251" s="40"/>
      <c r="ADN251" s="40"/>
      <c r="ADO251" s="40"/>
      <c r="ADP251" s="40"/>
      <c r="ADQ251" s="40"/>
      <c r="ADR251" s="40"/>
      <c r="ADS251" s="40"/>
      <c r="ADT251" s="40"/>
      <c r="ADU251" s="40"/>
      <c r="ADV251" s="40"/>
      <c r="ADW251" s="40"/>
      <c r="ADX251" s="40"/>
      <c r="ADY251" s="40"/>
      <c r="ADZ251" s="40"/>
      <c r="AEA251" s="40"/>
      <c r="AEB251" s="40"/>
      <c r="AEC251" s="40"/>
      <c r="AED251" s="40"/>
      <c r="AEE251" s="40"/>
      <c r="AEF251" s="40"/>
      <c r="AEG251" s="40"/>
      <c r="AEH251" s="40"/>
      <c r="AEI251" s="40"/>
      <c r="AEJ251" s="40"/>
      <c r="AEK251" s="40"/>
      <c r="AEL251" s="40"/>
      <c r="AEM251" s="40"/>
      <c r="AEN251" s="40"/>
      <c r="AEO251" s="40"/>
      <c r="AEP251" s="40"/>
      <c r="AEQ251" s="40"/>
      <c r="AER251" s="40"/>
      <c r="AES251" s="40"/>
      <c r="AET251" s="40"/>
      <c r="AEU251" s="40"/>
      <c r="AEV251" s="40"/>
      <c r="AEW251" s="40"/>
      <c r="AEX251" s="40"/>
      <c r="AEY251" s="40"/>
      <c r="AEZ251" s="40"/>
      <c r="AFA251" s="40"/>
      <c r="AFB251" s="40"/>
      <c r="AFC251" s="40"/>
      <c r="AFD251" s="40"/>
      <c r="AFE251" s="40"/>
      <c r="AFF251" s="40"/>
      <c r="AFG251" s="40"/>
      <c r="AFH251" s="40"/>
      <c r="AFI251" s="40"/>
      <c r="AFJ251" s="40"/>
      <c r="AFK251" s="40"/>
      <c r="AFL251" s="40"/>
      <c r="AFM251" s="40"/>
      <c r="AFN251" s="40"/>
      <c r="AFO251" s="40"/>
      <c r="AFP251" s="40"/>
      <c r="AFQ251" s="40"/>
      <c r="AFR251" s="40"/>
      <c r="AFS251" s="40"/>
      <c r="AFT251" s="40"/>
      <c r="AFU251" s="40"/>
      <c r="AFV251" s="40"/>
      <c r="AFW251" s="40"/>
      <c r="AFX251" s="40"/>
      <c r="AFY251" s="40"/>
      <c r="AFZ251" s="40"/>
      <c r="AGA251" s="40"/>
      <c r="AGB251" s="40"/>
      <c r="AGC251" s="40"/>
      <c r="AGD251" s="40"/>
      <c r="AGE251" s="40"/>
      <c r="AGF251" s="40"/>
      <c r="AGG251" s="40"/>
      <c r="AGH251" s="40"/>
      <c r="AGI251" s="40"/>
      <c r="AGJ251" s="40"/>
      <c r="AGK251" s="40"/>
      <c r="AGL251" s="40"/>
      <c r="AGM251" s="40"/>
      <c r="AGN251" s="40"/>
      <c r="AGO251" s="40"/>
      <c r="AGP251" s="40"/>
      <c r="AGQ251" s="40"/>
      <c r="AGR251" s="40"/>
      <c r="AGS251" s="40"/>
      <c r="AGT251" s="40"/>
      <c r="AGU251" s="40"/>
      <c r="AGV251" s="40"/>
      <c r="AGW251" s="40"/>
      <c r="AGX251" s="40"/>
      <c r="AGY251" s="40"/>
      <c r="AGZ251" s="40"/>
      <c r="AHA251" s="40"/>
      <c r="AHB251" s="40"/>
      <c r="AHC251" s="40"/>
      <c r="AHD251" s="40"/>
      <c r="AHE251" s="40"/>
      <c r="AHF251" s="40"/>
      <c r="AHG251" s="40"/>
      <c r="AHH251" s="40"/>
      <c r="AHI251" s="40"/>
      <c r="AHJ251" s="40"/>
      <c r="AHK251" s="40"/>
      <c r="AHL251" s="40"/>
      <c r="AHM251" s="40"/>
      <c r="AHN251" s="40"/>
      <c r="AHO251" s="40"/>
      <c r="AHP251" s="40"/>
      <c r="AHQ251" s="40"/>
      <c r="AHR251" s="40"/>
      <c r="AHS251" s="40"/>
      <c r="AHT251" s="40"/>
      <c r="AHU251" s="40"/>
      <c r="AHV251" s="40"/>
      <c r="AHW251" s="40"/>
      <c r="AHX251" s="40"/>
      <c r="AHY251" s="40"/>
      <c r="AHZ251" s="40"/>
      <c r="AIA251" s="40"/>
      <c r="AIB251" s="40"/>
      <c r="AIC251" s="40"/>
      <c r="AID251" s="40"/>
      <c r="AIE251" s="40"/>
      <c r="AIF251" s="40"/>
      <c r="AIG251" s="40"/>
      <c r="AIH251" s="40"/>
      <c r="AII251" s="40"/>
      <c r="AIJ251" s="40"/>
      <c r="AIK251" s="40"/>
      <c r="AIL251" s="40"/>
      <c r="AIM251" s="40"/>
      <c r="AIN251" s="40"/>
      <c r="AIO251" s="40"/>
      <c r="AIP251" s="40"/>
      <c r="AIQ251" s="40"/>
      <c r="AIR251" s="40"/>
      <c r="AIS251" s="40"/>
      <c r="AIT251" s="40"/>
      <c r="AIU251" s="40"/>
      <c r="AIV251" s="40"/>
      <c r="AIW251" s="40"/>
      <c r="AIX251" s="40"/>
      <c r="AIY251" s="40"/>
      <c r="AIZ251" s="40"/>
      <c r="AJA251" s="40"/>
      <c r="AJB251" s="40"/>
      <c r="AJC251" s="40"/>
      <c r="AJD251" s="40"/>
      <c r="AJE251" s="40"/>
      <c r="AJF251" s="40"/>
      <c r="AJG251" s="40"/>
      <c r="AJH251" s="40"/>
      <c r="AJI251" s="40"/>
      <c r="AJJ251" s="40"/>
      <c r="AJK251" s="40"/>
      <c r="AJL251" s="40"/>
      <c r="AJM251" s="40"/>
      <c r="AJN251" s="40"/>
      <c r="AJO251" s="40"/>
      <c r="AJP251" s="40"/>
      <c r="AJQ251" s="40"/>
      <c r="AJR251" s="40"/>
      <c r="AJS251" s="40"/>
      <c r="AJT251" s="40"/>
      <c r="AJU251" s="40"/>
      <c r="AJV251" s="40"/>
      <c r="AJW251" s="40"/>
      <c r="AJX251" s="40"/>
      <c r="AJY251" s="40"/>
      <c r="AJZ251" s="40"/>
      <c r="AKA251" s="40"/>
      <c r="AKB251" s="40"/>
      <c r="AKC251" s="40"/>
      <c r="AKD251" s="40"/>
      <c r="AKE251" s="40"/>
      <c r="AKF251" s="40"/>
      <c r="AKG251" s="40"/>
      <c r="AKH251" s="40"/>
      <c r="AKI251" s="40"/>
      <c r="AKJ251" s="40"/>
      <c r="AKK251" s="40"/>
      <c r="AKL251" s="40"/>
      <c r="AKM251" s="40"/>
      <c r="AKN251" s="40"/>
      <c r="AKO251" s="40"/>
      <c r="AKP251" s="40"/>
      <c r="AKQ251" s="40"/>
      <c r="AKR251" s="40"/>
      <c r="AKS251" s="40"/>
      <c r="AKT251" s="40"/>
      <c r="AKU251" s="40"/>
      <c r="AKV251" s="40"/>
      <c r="AKW251" s="40"/>
      <c r="AKX251" s="40"/>
      <c r="AKY251" s="40"/>
      <c r="AKZ251" s="40"/>
      <c r="ALA251" s="40"/>
      <c r="ALB251" s="40"/>
      <c r="ALC251" s="40"/>
      <c r="ALD251" s="40"/>
      <c r="ALE251" s="40"/>
      <c r="ALF251" s="40"/>
      <c r="ALG251" s="40"/>
      <c r="ALH251" s="40"/>
      <c r="ALI251" s="40"/>
      <c r="ALJ251" s="40"/>
      <c r="ALK251" s="40"/>
      <c r="ALL251" s="40"/>
      <c r="ALM251" s="40"/>
      <c r="ALN251" s="40"/>
      <c r="ALO251" s="40"/>
      <c r="ALP251" s="40"/>
      <c r="ALQ251" s="40"/>
      <c r="ALR251" s="40"/>
      <c r="ALS251" s="40"/>
      <c r="ALT251" s="40"/>
      <c r="ALU251" s="40"/>
      <c r="ALV251" s="40"/>
      <c r="ALW251" s="40"/>
      <c r="ALX251" s="40"/>
      <c r="ALY251" s="40"/>
      <c r="ALZ251" s="40"/>
      <c r="AMA251" s="40"/>
      <c r="AMB251" s="40"/>
      <c r="AMC251" s="40"/>
      <c r="AMD251" s="40"/>
      <c r="AME251" s="40"/>
      <c r="AMF251" s="40"/>
      <c r="AMG251" s="40"/>
      <c r="AMH251" s="40"/>
      <c r="AMI251" s="40"/>
      <c r="AMJ251" s="40"/>
      <c r="AMK251" s="40"/>
      <c r="AML251" s="40"/>
      <c r="AMM251" s="40"/>
      <c r="AMN251" s="40"/>
      <c r="AMO251" s="40"/>
      <c r="AMP251" s="40"/>
      <c r="AMQ251" s="40"/>
      <c r="AMR251" s="40"/>
      <c r="AMS251" s="40"/>
      <c r="AMT251" s="40"/>
      <c r="AMU251" s="40"/>
      <c r="AMV251" s="40"/>
      <c r="AMW251" s="40"/>
      <c r="AMX251" s="40"/>
      <c r="AMY251" s="40"/>
      <c r="AMZ251" s="40"/>
      <c r="ANA251" s="40"/>
      <c r="ANB251" s="40"/>
      <c r="ANC251" s="40"/>
      <c r="AND251" s="40"/>
      <c r="ANE251" s="40"/>
      <c r="ANF251" s="40"/>
      <c r="ANG251" s="40"/>
      <c r="ANH251" s="40"/>
      <c r="ANI251" s="40"/>
      <c r="ANJ251" s="40"/>
      <c r="ANK251" s="40"/>
      <c r="ANL251" s="40"/>
      <c r="ANM251" s="40"/>
      <c r="ANN251" s="40"/>
      <c r="ANO251" s="40"/>
      <c r="ANP251" s="40"/>
      <c r="ANQ251" s="40"/>
      <c r="ANR251" s="40"/>
      <c r="ANS251" s="40"/>
      <c r="ANT251" s="40"/>
      <c r="ANU251" s="40"/>
      <c r="ANV251" s="40"/>
      <c r="ANW251" s="40"/>
      <c r="ANX251" s="40"/>
      <c r="ANY251" s="40"/>
      <c r="ANZ251" s="40"/>
      <c r="AOA251" s="40"/>
      <c r="AOB251" s="40"/>
      <c r="AOC251" s="40"/>
      <c r="AOD251" s="40"/>
      <c r="AOE251" s="40"/>
      <c r="AOF251" s="40"/>
      <c r="AOG251" s="40"/>
      <c r="AOH251" s="40"/>
      <c r="AOI251" s="40"/>
      <c r="AOJ251" s="40"/>
      <c r="AOK251" s="40"/>
      <c r="AOL251" s="40"/>
      <c r="AOM251" s="40"/>
      <c r="AON251" s="40"/>
      <c r="AOO251" s="40"/>
      <c r="AOP251" s="40"/>
      <c r="AOQ251" s="40"/>
      <c r="AOR251" s="40"/>
      <c r="AOS251" s="40"/>
      <c r="AOT251" s="40"/>
      <c r="AOU251" s="40"/>
      <c r="AOV251" s="40"/>
      <c r="AOW251" s="40"/>
      <c r="AOX251" s="40"/>
      <c r="AOY251" s="40"/>
      <c r="AOZ251" s="40"/>
      <c r="APA251" s="40"/>
      <c r="APB251" s="40"/>
      <c r="APC251" s="40"/>
      <c r="APD251" s="40"/>
      <c r="APE251" s="40"/>
      <c r="APF251" s="40"/>
      <c r="APG251" s="40"/>
      <c r="APH251" s="40"/>
      <c r="API251" s="40"/>
      <c r="APJ251" s="40"/>
      <c r="APK251" s="40"/>
      <c r="APL251" s="40"/>
      <c r="APM251" s="40"/>
      <c r="APN251" s="40"/>
      <c r="APO251" s="40"/>
      <c r="APP251" s="40"/>
      <c r="APQ251" s="40"/>
      <c r="APR251" s="40"/>
      <c r="APS251" s="40"/>
      <c r="APT251" s="40"/>
      <c r="APU251" s="40"/>
      <c r="APV251" s="40"/>
      <c r="APW251" s="40"/>
      <c r="APX251" s="40"/>
      <c r="APY251" s="40"/>
      <c r="APZ251" s="40"/>
      <c r="AQA251" s="40"/>
      <c r="AQB251" s="40"/>
      <c r="AQC251" s="40"/>
      <c r="AQD251" s="40"/>
      <c r="AQE251" s="40"/>
      <c r="AQF251" s="40"/>
      <c r="AQG251" s="40"/>
      <c r="AQH251" s="40"/>
      <c r="AQI251" s="40"/>
      <c r="AQJ251" s="40"/>
      <c r="AQK251" s="40"/>
      <c r="AQL251" s="40"/>
      <c r="AQM251" s="40"/>
      <c r="AQN251" s="40"/>
      <c r="AQO251" s="40"/>
      <c r="AQP251" s="40"/>
      <c r="AQQ251" s="40"/>
      <c r="AQR251" s="40"/>
      <c r="AQS251" s="40"/>
      <c r="AQT251" s="40"/>
      <c r="AQU251" s="40"/>
      <c r="AQV251" s="40"/>
      <c r="AQW251" s="40"/>
      <c r="AQX251" s="40"/>
      <c r="AQY251" s="40"/>
      <c r="AQZ251" s="40"/>
      <c r="ARA251" s="40"/>
      <c r="ARB251" s="40"/>
      <c r="ARC251" s="40"/>
      <c r="ARD251" s="40"/>
      <c r="ARE251" s="40"/>
      <c r="ARF251" s="40"/>
      <c r="ARG251" s="40"/>
      <c r="ARH251" s="40"/>
      <c r="ARI251" s="40"/>
      <c r="ARJ251" s="40"/>
      <c r="ARK251" s="40"/>
      <c r="ARL251" s="40"/>
      <c r="ARM251" s="40"/>
      <c r="ARN251" s="40"/>
      <c r="ARO251" s="40"/>
      <c r="ARP251" s="40"/>
      <c r="ARQ251" s="40"/>
      <c r="ARR251" s="40"/>
      <c r="ARS251" s="40"/>
      <c r="ART251" s="40"/>
      <c r="ARU251" s="40"/>
      <c r="ARV251" s="40"/>
      <c r="ARW251" s="40"/>
      <c r="ARX251" s="40"/>
      <c r="ARY251" s="40"/>
      <c r="ARZ251" s="40"/>
      <c r="ASA251" s="40"/>
      <c r="ASB251" s="40"/>
      <c r="ASC251" s="40"/>
      <c r="ASD251" s="40"/>
      <c r="ASE251" s="40"/>
      <c r="ASF251" s="40"/>
      <c r="ASG251" s="40"/>
      <c r="ASH251" s="40"/>
      <c r="ASI251" s="40"/>
      <c r="ASJ251" s="40"/>
      <c r="ASK251" s="40"/>
      <c r="ASL251" s="40"/>
      <c r="ASM251" s="40"/>
      <c r="ASN251" s="40"/>
      <c r="ASO251" s="40"/>
      <c r="ASP251" s="40"/>
      <c r="ASQ251" s="40"/>
      <c r="ASR251" s="40"/>
      <c r="ASS251" s="40"/>
      <c r="AST251" s="40"/>
      <c r="ASU251" s="40"/>
      <c r="ASV251" s="40"/>
      <c r="ASW251" s="40"/>
      <c r="ASX251" s="40"/>
      <c r="ASY251" s="40"/>
      <c r="ASZ251" s="40"/>
      <c r="ATA251" s="40"/>
      <c r="ATB251" s="40"/>
      <c r="ATC251" s="40"/>
      <c r="ATD251" s="40"/>
      <c r="ATE251" s="40"/>
      <c r="ATF251" s="40"/>
      <c r="ATG251" s="40"/>
      <c r="ATH251" s="40"/>
      <c r="ATI251" s="40"/>
      <c r="ATJ251" s="40"/>
      <c r="ATK251" s="40"/>
      <c r="ATL251" s="40"/>
      <c r="ATM251" s="40"/>
      <c r="ATN251" s="40"/>
      <c r="ATO251" s="40"/>
      <c r="ATP251" s="40"/>
      <c r="ATQ251" s="40"/>
      <c r="ATR251" s="40"/>
      <c r="ATS251" s="40"/>
      <c r="ATT251" s="40"/>
      <c r="ATU251" s="40"/>
      <c r="ATV251" s="40"/>
      <c r="ATW251" s="40"/>
      <c r="ATX251" s="40"/>
      <c r="ATY251" s="40"/>
      <c r="ATZ251" s="40"/>
      <c r="AUA251" s="40"/>
      <c r="AUB251" s="40"/>
      <c r="AUC251" s="40"/>
      <c r="AUD251" s="40"/>
      <c r="AUE251" s="40"/>
      <c r="AUF251" s="40"/>
      <c r="AUG251" s="40"/>
      <c r="AUH251" s="40"/>
      <c r="AUI251" s="40"/>
      <c r="AUJ251" s="40"/>
      <c r="AUK251" s="40"/>
      <c r="AUL251" s="40"/>
      <c r="AUM251" s="40"/>
      <c r="AUN251" s="40"/>
      <c r="AUO251" s="40"/>
      <c r="AUP251" s="40"/>
      <c r="AUQ251" s="40"/>
      <c r="AUR251" s="40"/>
      <c r="AUS251" s="40"/>
      <c r="AUT251" s="40"/>
      <c r="AUU251" s="40"/>
      <c r="AUV251" s="40"/>
      <c r="AUW251" s="40"/>
      <c r="AUX251" s="40"/>
      <c r="AUY251" s="40"/>
      <c r="AUZ251" s="40"/>
      <c r="AVA251" s="40"/>
      <c r="AVB251" s="40"/>
      <c r="AVC251" s="40"/>
      <c r="AVD251" s="40"/>
      <c r="AVE251" s="40"/>
      <c r="AVF251" s="40"/>
      <c r="AVG251" s="40"/>
      <c r="AVH251" s="40"/>
      <c r="AVI251" s="40"/>
      <c r="AVJ251" s="40"/>
      <c r="AVK251" s="40"/>
      <c r="AVL251" s="40"/>
      <c r="AVM251" s="40"/>
      <c r="AVN251" s="40"/>
      <c r="AVO251" s="40"/>
      <c r="AVP251" s="40"/>
      <c r="AVQ251" s="40"/>
      <c r="AVR251" s="40"/>
      <c r="AVS251" s="40"/>
      <c r="AVT251" s="40"/>
      <c r="AVU251" s="40"/>
      <c r="AVV251" s="40"/>
      <c r="AVW251" s="40"/>
      <c r="AVX251" s="40"/>
      <c r="AVY251" s="40"/>
      <c r="AVZ251" s="40"/>
      <c r="AWA251" s="40"/>
      <c r="AWB251" s="40"/>
      <c r="AWC251" s="40"/>
      <c r="AWD251" s="40"/>
      <c r="AWE251" s="40"/>
      <c r="AWF251" s="40"/>
      <c r="AWG251" s="40"/>
      <c r="AWH251" s="40"/>
      <c r="AWI251" s="40"/>
      <c r="AWJ251" s="40"/>
      <c r="AWK251" s="40"/>
      <c r="AWL251" s="40"/>
      <c r="AWM251" s="40"/>
      <c r="AWN251" s="40"/>
      <c r="AWO251" s="40"/>
      <c r="AWP251" s="40"/>
      <c r="AWQ251" s="40"/>
      <c r="AWR251" s="40"/>
      <c r="AWS251" s="40"/>
      <c r="AWT251" s="40"/>
      <c r="AWU251" s="40"/>
      <c r="AWV251" s="40"/>
      <c r="AWW251" s="40"/>
      <c r="AWX251" s="40"/>
      <c r="AWY251" s="40"/>
      <c r="AWZ251" s="40"/>
      <c r="AXA251" s="40"/>
      <c r="AXB251" s="40"/>
      <c r="AXC251" s="40"/>
      <c r="AXD251" s="40"/>
      <c r="AXE251" s="40"/>
      <c r="AXF251" s="40"/>
      <c r="AXG251" s="40"/>
      <c r="AXH251" s="40"/>
      <c r="AXI251" s="40"/>
      <c r="AXJ251" s="40"/>
      <c r="AXK251" s="40"/>
      <c r="AXL251" s="40"/>
      <c r="AXM251" s="40"/>
      <c r="AXN251" s="40"/>
      <c r="AXO251" s="40"/>
      <c r="AXP251" s="40"/>
      <c r="AXQ251" s="40"/>
      <c r="AXR251" s="40"/>
      <c r="AXS251" s="40"/>
      <c r="AXT251" s="40"/>
      <c r="AXU251" s="40"/>
      <c r="AXV251" s="40"/>
      <c r="AXW251" s="40"/>
      <c r="AXX251" s="40"/>
      <c r="AXY251" s="40"/>
      <c r="AXZ251" s="40"/>
      <c r="AYA251" s="40"/>
      <c r="AYB251" s="40"/>
      <c r="AYC251" s="40"/>
      <c r="AYD251" s="40"/>
      <c r="AYE251" s="40"/>
      <c r="AYF251" s="40"/>
      <c r="AYG251" s="40"/>
      <c r="AYH251" s="40"/>
      <c r="AYI251" s="40"/>
      <c r="AYJ251" s="40"/>
      <c r="AYK251" s="40"/>
      <c r="AYL251" s="40"/>
      <c r="AYM251" s="40"/>
      <c r="AYN251" s="40"/>
      <c r="AYO251" s="40"/>
      <c r="AYP251" s="40"/>
      <c r="AYQ251" s="40"/>
      <c r="AYR251" s="40"/>
      <c r="AYS251" s="40"/>
      <c r="AYT251" s="40"/>
      <c r="AYU251" s="40"/>
      <c r="AYV251" s="40"/>
      <c r="AYW251" s="40"/>
      <c r="AYX251" s="40"/>
      <c r="AYY251" s="40"/>
      <c r="AYZ251" s="40"/>
      <c r="AZA251" s="40"/>
      <c r="AZB251" s="40"/>
      <c r="AZC251" s="40"/>
      <c r="AZD251" s="40"/>
      <c r="AZE251" s="40"/>
      <c r="AZF251" s="40"/>
      <c r="AZG251" s="40"/>
      <c r="AZH251" s="40"/>
      <c r="AZI251" s="40"/>
      <c r="AZJ251" s="40"/>
      <c r="AZK251" s="40"/>
      <c r="AZL251" s="40"/>
      <c r="AZM251" s="40"/>
      <c r="AZN251" s="40"/>
      <c r="AZO251" s="40"/>
      <c r="AZP251" s="40"/>
      <c r="AZQ251" s="40"/>
      <c r="AZR251" s="40"/>
      <c r="AZS251" s="40"/>
      <c r="AZT251" s="40"/>
      <c r="AZU251" s="40"/>
      <c r="AZV251" s="40"/>
      <c r="AZW251" s="40"/>
      <c r="AZX251" s="40"/>
      <c r="AZY251" s="40"/>
      <c r="AZZ251" s="40"/>
      <c r="BAA251" s="40"/>
      <c r="BAB251" s="40"/>
      <c r="BAC251" s="40"/>
      <c r="BAD251" s="40"/>
      <c r="BAE251" s="40"/>
      <c r="BAF251" s="40"/>
      <c r="BAG251" s="40"/>
      <c r="BAH251" s="40"/>
      <c r="BAI251" s="40"/>
      <c r="BAJ251" s="40"/>
      <c r="BAK251" s="40"/>
      <c r="BAL251" s="40"/>
      <c r="BAM251" s="40"/>
      <c r="BAN251" s="40"/>
      <c r="BAO251" s="40"/>
      <c r="BAP251" s="40"/>
      <c r="BAQ251" s="40"/>
      <c r="BAR251" s="40"/>
      <c r="BAS251" s="40"/>
      <c r="BAT251" s="40"/>
      <c r="BAU251" s="40"/>
      <c r="BAV251" s="40"/>
      <c r="BAW251" s="40"/>
      <c r="BAX251" s="40"/>
      <c r="BAY251" s="40"/>
      <c r="BAZ251" s="40"/>
      <c r="BBA251" s="40"/>
      <c r="BBB251" s="40"/>
      <c r="BBC251" s="40"/>
      <c r="BBD251" s="40"/>
      <c r="BBE251" s="40"/>
      <c r="BBF251" s="40"/>
      <c r="BBG251" s="40"/>
      <c r="BBH251" s="40"/>
      <c r="BBI251" s="40"/>
      <c r="BBJ251" s="40"/>
      <c r="BBK251" s="40"/>
      <c r="BBL251" s="40"/>
      <c r="BBM251" s="40"/>
      <c r="BBN251" s="40"/>
      <c r="BBO251" s="40"/>
      <c r="BBP251" s="40"/>
      <c r="BBQ251" s="40"/>
      <c r="BBR251" s="40"/>
      <c r="BBS251" s="40"/>
      <c r="BBT251" s="40"/>
      <c r="BBU251" s="40"/>
      <c r="BBV251" s="40"/>
      <c r="BBW251" s="40"/>
      <c r="BBX251" s="40"/>
      <c r="BBY251" s="40"/>
      <c r="BBZ251" s="40"/>
      <c r="BCA251" s="40"/>
      <c r="BCB251" s="40"/>
      <c r="BCC251" s="40"/>
      <c r="BCD251" s="40"/>
      <c r="BCE251" s="40"/>
      <c r="BCF251" s="40"/>
      <c r="BCG251" s="40"/>
      <c r="BCH251" s="40"/>
      <c r="BCI251" s="40"/>
      <c r="BCJ251" s="40"/>
      <c r="BCK251" s="40"/>
      <c r="BCL251" s="40"/>
      <c r="BCM251" s="40"/>
      <c r="BCN251" s="40"/>
      <c r="BCO251" s="40"/>
      <c r="BCP251" s="40"/>
      <c r="BCQ251" s="40"/>
      <c r="BCR251" s="40"/>
      <c r="BCS251" s="40"/>
      <c r="BCT251" s="40"/>
      <c r="BCU251" s="40"/>
      <c r="BCV251" s="40"/>
      <c r="BCW251" s="40"/>
      <c r="BCX251" s="40"/>
      <c r="BCY251" s="40"/>
      <c r="BCZ251" s="40"/>
      <c r="BDA251" s="40"/>
      <c r="BDB251" s="40"/>
      <c r="BDC251" s="40"/>
      <c r="BDD251" s="40"/>
      <c r="BDE251" s="40"/>
      <c r="BDF251" s="40"/>
      <c r="BDG251" s="40"/>
      <c r="BDH251" s="40"/>
      <c r="BDI251" s="40"/>
      <c r="BDJ251" s="40"/>
      <c r="BDK251" s="40"/>
      <c r="BDL251" s="40"/>
      <c r="BDM251" s="40"/>
      <c r="BDN251" s="40"/>
      <c r="BDO251" s="40"/>
      <c r="BDP251" s="40"/>
      <c r="BDQ251" s="40"/>
      <c r="BDR251" s="40"/>
      <c r="BDS251" s="40"/>
      <c r="BDT251" s="40"/>
      <c r="BDU251" s="40"/>
      <c r="BDV251" s="40"/>
      <c r="BDW251" s="40"/>
      <c r="BDX251" s="40"/>
      <c r="BDY251" s="40"/>
      <c r="BDZ251" s="40"/>
      <c r="BEA251" s="40"/>
      <c r="BEB251" s="40"/>
      <c r="BEC251" s="40"/>
      <c r="BED251" s="40"/>
      <c r="BEE251" s="40"/>
      <c r="BEF251" s="40"/>
      <c r="BEG251" s="40"/>
      <c r="BEH251" s="40"/>
      <c r="BEI251" s="40"/>
      <c r="BEJ251" s="40"/>
      <c r="BEK251" s="40"/>
      <c r="BEL251" s="40"/>
      <c r="BEM251" s="40"/>
      <c r="BEN251" s="40"/>
      <c r="BEO251" s="40"/>
      <c r="BEP251" s="40"/>
      <c r="BEQ251" s="40"/>
      <c r="BER251" s="40"/>
      <c r="BES251" s="40"/>
      <c r="BET251" s="40"/>
      <c r="BEU251" s="40"/>
      <c r="BEV251" s="40"/>
      <c r="BEW251" s="40"/>
      <c r="BEX251" s="40"/>
      <c r="BEY251" s="40"/>
      <c r="BEZ251" s="40"/>
      <c r="BFA251" s="40"/>
      <c r="BFB251" s="40"/>
      <c r="BFC251" s="40"/>
      <c r="BFD251" s="40"/>
      <c r="BFE251" s="40"/>
      <c r="BFF251" s="40"/>
      <c r="BFG251" s="40"/>
      <c r="BFH251" s="40"/>
      <c r="BFI251" s="40"/>
      <c r="BFJ251" s="40"/>
      <c r="BFK251" s="40"/>
      <c r="BFL251" s="40"/>
      <c r="BFM251" s="40"/>
      <c r="BFN251" s="40"/>
      <c r="BFO251" s="40"/>
      <c r="BFP251" s="40"/>
      <c r="BFQ251" s="40"/>
      <c r="BFR251" s="40"/>
      <c r="BFS251" s="40"/>
      <c r="BFT251" s="40"/>
      <c r="BFU251" s="40"/>
      <c r="BFV251" s="40"/>
      <c r="BFW251" s="40"/>
      <c r="BFX251" s="40"/>
      <c r="BFY251" s="40"/>
      <c r="BFZ251" s="40"/>
      <c r="BGA251" s="40"/>
      <c r="BGB251" s="40"/>
      <c r="BGC251" s="40"/>
      <c r="BGD251" s="40"/>
      <c r="BGE251" s="40"/>
      <c r="BGF251" s="40"/>
      <c r="BGG251" s="40"/>
      <c r="BGH251" s="40"/>
      <c r="BGI251" s="40"/>
      <c r="BGJ251" s="40"/>
      <c r="BGK251" s="40"/>
      <c r="BGL251" s="40"/>
      <c r="BGM251" s="40"/>
      <c r="BGN251" s="40"/>
      <c r="BGO251" s="40"/>
      <c r="BGP251" s="40"/>
      <c r="BGQ251" s="40"/>
      <c r="BGR251" s="40"/>
      <c r="BGS251" s="40"/>
      <c r="BGT251" s="40"/>
      <c r="BGU251" s="40"/>
      <c r="BGV251" s="40"/>
      <c r="BGW251" s="40"/>
      <c r="BGX251" s="40"/>
      <c r="BGY251" s="40"/>
      <c r="BGZ251" s="40"/>
      <c r="BHA251" s="40"/>
      <c r="BHB251" s="40"/>
      <c r="BHC251" s="40"/>
      <c r="BHD251" s="40"/>
      <c r="BHE251" s="40"/>
      <c r="BHF251" s="40"/>
      <c r="BHG251" s="40"/>
      <c r="BHH251" s="40"/>
      <c r="BHI251" s="40"/>
      <c r="BHJ251" s="40"/>
      <c r="BHK251" s="40"/>
      <c r="BHL251" s="40"/>
      <c r="BHM251" s="40"/>
      <c r="BHN251" s="40"/>
      <c r="BHO251" s="40"/>
      <c r="BHP251" s="40"/>
      <c r="BHQ251" s="40"/>
      <c r="BHR251" s="40"/>
      <c r="BHS251" s="40"/>
      <c r="BHT251" s="40"/>
      <c r="BHU251" s="40"/>
      <c r="BHV251" s="40"/>
      <c r="BHW251" s="40"/>
      <c r="BHX251" s="40"/>
      <c r="BHY251" s="40"/>
      <c r="BHZ251" s="40"/>
      <c r="BIA251" s="40"/>
      <c r="BIB251" s="40"/>
      <c r="BIC251" s="40"/>
      <c r="BID251" s="40"/>
      <c r="BIE251" s="40"/>
      <c r="BIF251" s="40"/>
      <c r="BIG251" s="40"/>
      <c r="BIH251" s="40"/>
      <c r="BII251" s="40"/>
      <c r="BIJ251" s="40"/>
      <c r="BIK251" s="40"/>
      <c r="BIL251" s="40"/>
      <c r="BIM251" s="40"/>
      <c r="BIN251" s="40"/>
      <c r="BIO251" s="40"/>
      <c r="BIP251" s="40"/>
      <c r="BIQ251" s="40"/>
      <c r="BIR251" s="40"/>
      <c r="BIS251" s="40"/>
      <c r="BIT251" s="40"/>
      <c r="BIU251" s="40"/>
      <c r="BIV251" s="40"/>
      <c r="BIW251" s="40"/>
      <c r="BIX251" s="40"/>
      <c r="BIY251" s="40"/>
      <c r="BIZ251" s="40"/>
      <c r="BJA251" s="40"/>
      <c r="BJB251" s="40"/>
      <c r="BJC251" s="40"/>
      <c r="BJD251" s="40"/>
      <c r="BJE251" s="40"/>
      <c r="BJF251" s="40"/>
      <c r="BJG251" s="40"/>
      <c r="BJH251" s="40"/>
      <c r="BJI251" s="40"/>
      <c r="BJJ251" s="40"/>
      <c r="BJK251" s="40"/>
      <c r="BJL251" s="40"/>
      <c r="BJM251" s="40"/>
      <c r="BJN251" s="40"/>
      <c r="BJO251" s="40"/>
      <c r="BJP251" s="40"/>
      <c r="BJQ251" s="40"/>
      <c r="BJR251" s="40"/>
      <c r="BJS251" s="40"/>
      <c r="BJT251" s="40"/>
      <c r="BJU251" s="40"/>
      <c r="BJV251" s="40"/>
      <c r="BJW251" s="40"/>
      <c r="BJX251" s="40"/>
      <c r="BJY251" s="40"/>
      <c r="BJZ251" s="40"/>
      <c r="BKA251" s="40"/>
      <c r="BKB251" s="40"/>
      <c r="BKC251" s="40"/>
      <c r="BKD251" s="40"/>
      <c r="BKE251" s="40"/>
      <c r="BKF251" s="40"/>
      <c r="BKG251" s="40"/>
      <c r="BKH251" s="40"/>
      <c r="BKI251" s="40"/>
      <c r="BKJ251" s="40"/>
      <c r="BKK251" s="40"/>
      <c r="BKL251" s="40"/>
      <c r="BKM251" s="40"/>
      <c r="BKN251" s="40"/>
      <c r="BKO251" s="40"/>
      <c r="BKP251" s="40"/>
      <c r="BKQ251" s="40"/>
      <c r="BKR251" s="40"/>
      <c r="BKS251" s="40"/>
      <c r="BKT251" s="40"/>
      <c r="BKU251" s="40"/>
      <c r="BKV251" s="40"/>
      <c r="BKW251" s="40"/>
      <c r="BKX251" s="40"/>
      <c r="BKY251" s="40"/>
      <c r="BKZ251" s="40"/>
      <c r="BLA251" s="40"/>
      <c r="BLB251" s="40"/>
      <c r="BLC251" s="40"/>
      <c r="BLD251" s="40"/>
      <c r="BLE251" s="40"/>
      <c r="BLF251" s="40"/>
      <c r="BLG251" s="40"/>
      <c r="BLH251" s="40"/>
      <c r="BLI251" s="40"/>
      <c r="BLJ251" s="40"/>
      <c r="BLK251" s="40"/>
      <c r="BLL251" s="40"/>
      <c r="BLM251" s="40"/>
      <c r="BLN251" s="40"/>
      <c r="BLO251" s="40"/>
      <c r="BLP251" s="40"/>
      <c r="BLQ251" s="40"/>
      <c r="BLR251" s="40"/>
      <c r="BLS251" s="40"/>
      <c r="BLT251" s="40"/>
      <c r="BLU251" s="40"/>
      <c r="BLV251" s="40"/>
      <c r="BLW251" s="40"/>
      <c r="BLX251" s="40"/>
      <c r="BLY251" s="40"/>
      <c r="BLZ251" s="40"/>
      <c r="BMA251" s="40"/>
      <c r="BMB251" s="40"/>
      <c r="BMC251" s="40"/>
      <c r="BMD251" s="40"/>
      <c r="BME251" s="40"/>
      <c r="BMF251" s="40"/>
      <c r="BMG251" s="40"/>
      <c r="BMH251" s="40"/>
      <c r="BMI251" s="40"/>
      <c r="BMJ251" s="40"/>
      <c r="BMK251" s="40"/>
      <c r="BML251" s="40"/>
      <c r="BMM251" s="40"/>
      <c r="BMN251" s="40"/>
      <c r="BMO251" s="40"/>
      <c r="BMP251" s="40"/>
      <c r="BMQ251" s="40"/>
      <c r="BMR251" s="40"/>
      <c r="BMS251" s="40"/>
      <c r="BMT251" s="40"/>
      <c r="BMU251" s="40"/>
      <c r="BMV251" s="40"/>
      <c r="BMW251" s="40"/>
      <c r="BMX251" s="40"/>
      <c r="BMY251" s="40"/>
      <c r="BMZ251" s="40"/>
      <c r="BNA251" s="40"/>
      <c r="BNB251" s="40"/>
      <c r="BNC251" s="40"/>
      <c r="BND251" s="40"/>
      <c r="BNE251" s="40"/>
      <c r="BNF251" s="40"/>
      <c r="BNG251" s="40"/>
      <c r="BNH251" s="40"/>
      <c r="BNI251" s="40"/>
      <c r="BNJ251" s="40"/>
      <c r="BNK251" s="40"/>
      <c r="BNL251" s="40"/>
      <c r="BNM251" s="40"/>
      <c r="BNN251" s="40"/>
      <c r="BNO251" s="40"/>
      <c r="BNP251" s="40"/>
      <c r="BNQ251" s="40"/>
      <c r="BNR251" s="40"/>
      <c r="BNS251" s="40"/>
      <c r="BNT251" s="40"/>
      <c r="BNU251" s="40"/>
      <c r="BNV251" s="40"/>
      <c r="BNW251" s="40"/>
      <c r="BNX251" s="40"/>
      <c r="BNY251" s="40"/>
      <c r="BNZ251" s="40"/>
      <c r="BOA251" s="40"/>
      <c r="BOB251" s="40"/>
      <c r="BOC251" s="40"/>
      <c r="BOD251" s="40"/>
      <c r="BOE251" s="40"/>
      <c r="BOF251" s="40"/>
      <c r="BOG251" s="40"/>
      <c r="BOH251" s="40"/>
      <c r="BOI251" s="40"/>
      <c r="BOJ251" s="40"/>
      <c r="BOK251" s="40"/>
      <c r="BOL251" s="40"/>
      <c r="BOM251" s="40"/>
      <c r="BON251" s="40"/>
      <c r="BOO251" s="40"/>
      <c r="BOP251" s="40"/>
      <c r="BOQ251" s="40"/>
      <c r="BOR251" s="40"/>
      <c r="BOS251" s="40"/>
      <c r="BOT251" s="40"/>
      <c r="BOU251" s="40"/>
      <c r="BOV251" s="40"/>
      <c r="BOW251" s="40"/>
      <c r="BOX251" s="40"/>
      <c r="BOY251" s="40"/>
      <c r="BOZ251" s="40"/>
      <c r="BPA251" s="40"/>
      <c r="BPB251" s="40"/>
      <c r="BPC251" s="40"/>
      <c r="BPD251" s="40"/>
      <c r="BPE251" s="40"/>
      <c r="BPF251" s="40"/>
      <c r="BPG251" s="40"/>
      <c r="BPH251" s="40"/>
      <c r="BPI251" s="40"/>
      <c r="BPJ251" s="40"/>
      <c r="BPK251" s="40"/>
      <c r="BPL251" s="40"/>
      <c r="BPM251" s="40"/>
      <c r="BPN251" s="40"/>
      <c r="BPO251" s="40"/>
      <c r="BPP251" s="40"/>
      <c r="BPQ251" s="40"/>
      <c r="BPR251" s="40"/>
      <c r="BPS251" s="40"/>
      <c r="BPT251" s="40"/>
      <c r="BPU251" s="40"/>
      <c r="BPV251" s="40"/>
      <c r="BPW251" s="40"/>
      <c r="BPX251" s="40"/>
      <c r="BPY251" s="40"/>
      <c r="BPZ251" s="40"/>
      <c r="BQA251" s="40"/>
      <c r="BQB251" s="40"/>
      <c r="BQC251" s="40"/>
      <c r="BQD251" s="40"/>
      <c r="BQE251" s="40"/>
      <c r="BQF251" s="40"/>
      <c r="BQG251" s="40"/>
      <c r="BQH251" s="40"/>
      <c r="BQI251" s="40"/>
      <c r="BQJ251" s="40"/>
      <c r="BQK251" s="40"/>
      <c r="BQL251" s="40"/>
      <c r="BQM251" s="40"/>
      <c r="BQN251" s="40"/>
      <c r="BQO251" s="40"/>
      <c r="BQP251" s="40"/>
      <c r="BQQ251" s="40"/>
      <c r="BQR251" s="40"/>
      <c r="BQS251" s="40"/>
      <c r="BQT251" s="40"/>
      <c r="BQU251" s="40"/>
      <c r="BQV251" s="40"/>
      <c r="BQW251" s="40"/>
      <c r="BQX251" s="40"/>
      <c r="BQY251" s="40"/>
      <c r="BQZ251" s="40"/>
      <c r="BRA251" s="40"/>
      <c r="BRB251" s="40"/>
      <c r="BRC251" s="40"/>
      <c r="BRD251" s="40"/>
      <c r="BRE251" s="40"/>
      <c r="BRF251" s="40"/>
      <c r="BRG251" s="40"/>
      <c r="BRH251" s="40"/>
      <c r="BRI251" s="40"/>
      <c r="BRJ251" s="40"/>
      <c r="BRK251" s="40"/>
      <c r="BRL251" s="40"/>
      <c r="BRM251" s="40"/>
      <c r="BRN251" s="40"/>
      <c r="BRO251" s="40"/>
      <c r="BRP251" s="40"/>
      <c r="BRQ251" s="40"/>
      <c r="BRR251" s="40"/>
      <c r="BRS251" s="40"/>
      <c r="BRT251" s="40"/>
      <c r="BRU251" s="40"/>
      <c r="BRV251" s="40"/>
      <c r="BRW251" s="40"/>
      <c r="BRX251" s="40"/>
      <c r="BRY251" s="40"/>
      <c r="BRZ251" s="40"/>
      <c r="BSA251" s="40"/>
      <c r="BSB251" s="40"/>
    </row>
    <row r="252" spans="1:1848" s="32" customFormat="1" x14ac:dyDescent="0.2">
      <c r="A252" s="36" t="s">
        <v>13</v>
      </c>
      <c r="B252" s="30" t="s">
        <v>1</v>
      </c>
      <c r="C252" s="89">
        <v>115</v>
      </c>
      <c r="D252" s="89">
        <f>D251/C251*100</f>
        <v>106.97701016748513</v>
      </c>
      <c r="E252" s="89">
        <f>E251/D251*100</f>
        <v>114.13617023951635</v>
      </c>
      <c r="F252" s="89">
        <f>F251/E251*100</f>
        <v>115.04692716109042</v>
      </c>
      <c r="G252" s="89">
        <f>G251/F251*100</f>
        <v>119.09397784494193</v>
      </c>
      <c r="H252" s="89">
        <f>H251/G251*100</f>
        <v>106.83131158805037</v>
      </c>
      <c r="I252" s="89">
        <f>I251/G251*100</f>
        <v>106.98636294594135</v>
      </c>
      <c r="J252" s="89">
        <f>J251/H251*100</f>
        <v>106.02553504179298</v>
      </c>
      <c r="K252" s="89">
        <f>K251/I251*100</f>
        <v>106.83805138830994</v>
      </c>
      <c r="L252" s="89">
        <f>L251/J251*100</f>
        <v>106.03902674652919</v>
      </c>
      <c r="M252" s="89">
        <f>M251/K251*100</f>
        <v>106.08489544334485</v>
      </c>
      <c r="N252" s="35"/>
      <c r="O252" s="35"/>
    </row>
    <row r="253" spans="1:1848" s="40" customFormat="1" x14ac:dyDescent="0.2">
      <c r="A253" s="34" t="s">
        <v>93</v>
      </c>
      <c r="B253" s="30" t="s">
        <v>11</v>
      </c>
      <c r="C253" s="95">
        <v>111787.5</v>
      </c>
      <c r="D253" s="95">
        <v>113769.9</v>
      </c>
      <c r="E253" s="95">
        <v>136175.16</v>
      </c>
      <c r="F253" s="95">
        <v>142530.70000000001</v>
      </c>
      <c r="G253" s="95">
        <v>158958</v>
      </c>
      <c r="H253" s="95">
        <v>158958</v>
      </c>
      <c r="I253" s="95">
        <v>158958</v>
      </c>
      <c r="J253" s="95">
        <v>158958</v>
      </c>
      <c r="K253" s="95">
        <v>158958</v>
      </c>
      <c r="L253" s="95">
        <v>158958</v>
      </c>
      <c r="M253" s="95">
        <v>158958</v>
      </c>
      <c r="N253" s="43"/>
      <c r="O253" s="43"/>
    </row>
    <row r="254" spans="1:1848" s="40" customFormat="1" x14ac:dyDescent="0.2">
      <c r="A254" s="34" t="s">
        <v>135</v>
      </c>
      <c r="B254" s="30" t="s">
        <v>11</v>
      </c>
      <c r="C254" s="95">
        <v>22276.560000000001</v>
      </c>
      <c r="D254" s="95">
        <v>27187.7</v>
      </c>
      <c r="E254" s="95">
        <v>28275.200000000001</v>
      </c>
      <c r="F254" s="95">
        <v>32801.300000000003</v>
      </c>
      <c r="G254" s="95">
        <v>34113.4</v>
      </c>
      <c r="H254" s="95">
        <v>35477.9</v>
      </c>
      <c r="I254" s="95">
        <v>35477.9</v>
      </c>
      <c r="J254" s="94">
        <v>36897</v>
      </c>
      <c r="K254" s="94">
        <v>36897</v>
      </c>
      <c r="L254" s="94">
        <v>38372.9</v>
      </c>
      <c r="M254" s="94">
        <v>38372.9</v>
      </c>
      <c r="N254" s="43"/>
      <c r="O254" s="43"/>
    </row>
    <row r="255" spans="1:1848" s="32" customFormat="1" x14ac:dyDescent="0.2">
      <c r="A255" s="29" t="s">
        <v>51</v>
      </c>
      <c r="B255" s="30" t="s">
        <v>11</v>
      </c>
      <c r="C255" s="94">
        <v>698657.1</v>
      </c>
      <c r="D255" s="94">
        <v>749862.6</v>
      </c>
      <c r="E255" s="94">
        <v>852297.7</v>
      </c>
      <c r="F255" s="94">
        <v>994405.4</v>
      </c>
      <c r="G255" s="94">
        <v>1200015.3999999999</v>
      </c>
      <c r="H255" s="94">
        <v>1293817</v>
      </c>
      <c r="I255" s="94">
        <v>1295977</v>
      </c>
      <c r="J255" s="94">
        <v>1382073.1</v>
      </c>
      <c r="K255" s="94">
        <v>1396473.1</v>
      </c>
      <c r="L255" s="94">
        <v>1475888.7</v>
      </c>
      <c r="M255" s="94">
        <v>1491888.7</v>
      </c>
      <c r="N255" s="31"/>
      <c r="O255" s="31"/>
    </row>
    <row r="256" spans="1:1848" s="85" customFormat="1" x14ac:dyDescent="0.2">
      <c r="A256" s="29" t="s">
        <v>52</v>
      </c>
      <c r="B256" s="30" t="s">
        <v>11</v>
      </c>
      <c r="C256" s="94">
        <v>388657.2</v>
      </c>
      <c r="D256" s="94">
        <v>391569.4</v>
      </c>
      <c r="E256" s="94">
        <v>426987</v>
      </c>
      <c r="F256" s="94">
        <v>485900.1</v>
      </c>
      <c r="G256" s="94">
        <v>568989</v>
      </c>
      <c r="H256" s="94">
        <v>658458.30000000005</v>
      </c>
      <c r="I256" s="94">
        <v>659458.30000000005</v>
      </c>
      <c r="J256" s="94">
        <v>715831.1</v>
      </c>
      <c r="K256" s="94">
        <v>716831.1</v>
      </c>
      <c r="L256" s="94">
        <v>786514.3</v>
      </c>
      <c r="M256" s="94">
        <v>789514.3</v>
      </c>
      <c r="N256" s="31"/>
      <c r="O256" s="31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  <c r="BX256" s="32"/>
      <c r="BY256" s="32"/>
      <c r="BZ256" s="32"/>
      <c r="CA256" s="32"/>
      <c r="CB256" s="32"/>
      <c r="CC256" s="32"/>
      <c r="CD256" s="32"/>
      <c r="CE256" s="32"/>
      <c r="CF256" s="32"/>
      <c r="CG256" s="32"/>
      <c r="CH256" s="32"/>
      <c r="CI256" s="32"/>
      <c r="CJ256" s="32"/>
      <c r="CK256" s="32"/>
      <c r="CL256" s="32"/>
      <c r="CM256" s="32"/>
      <c r="CN256" s="32"/>
      <c r="CO256" s="32"/>
      <c r="CP256" s="32"/>
      <c r="CQ256" s="32"/>
      <c r="CR256" s="32"/>
      <c r="CS256" s="32"/>
      <c r="CT256" s="32"/>
      <c r="CU256" s="32"/>
      <c r="CV256" s="32"/>
      <c r="CW256" s="32"/>
      <c r="CX256" s="32"/>
      <c r="CY256" s="32"/>
      <c r="CZ256" s="32"/>
      <c r="DA256" s="32"/>
      <c r="DB256" s="32"/>
      <c r="DC256" s="32"/>
      <c r="DD256" s="32"/>
      <c r="DE256" s="32"/>
      <c r="DF256" s="32"/>
      <c r="DG256" s="32"/>
      <c r="DH256" s="32"/>
      <c r="DI256" s="32"/>
      <c r="DJ256" s="32"/>
      <c r="DK256" s="32"/>
      <c r="DL256" s="32"/>
      <c r="DM256" s="32"/>
      <c r="DN256" s="32"/>
      <c r="DO256" s="32"/>
      <c r="DP256" s="32"/>
      <c r="DQ256" s="32"/>
      <c r="DR256" s="32"/>
      <c r="DS256" s="32"/>
      <c r="DT256" s="32"/>
      <c r="DU256" s="32"/>
      <c r="DV256" s="32"/>
      <c r="DW256" s="32"/>
      <c r="DX256" s="32"/>
      <c r="DY256" s="32"/>
      <c r="DZ256" s="32"/>
      <c r="EA256" s="32"/>
      <c r="EB256" s="32"/>
      <c r="EC256" s="32"/>
      <c r="ED256" s="32"/>
      <c r="EE256" s="32"/>
      <c r="EF256" s="32"/>
      <c r="EG256" s="32"/>
      <c r="EH256" s="32"/>
      <c r="EI256" s="32"/>
      <c r="EJ256" s="32"/>
      <c r="EK256" s="32"/>
      <c r="EL256" s="32"/>
      <c r="EM256" s="32"/>
      <c r="EN256" s="32"/>
      <c r="EO256" s="32"/>
      <c r="EP256" s="32"/>
      <c r="EQ256" s="32"/>
      <c r="ER256" s="32"/>
      <c r="ES256" s="32"/>
      <c r="ET256" s="32"/>
      <c r="EU256" s="32"/>
      <c r="EV256" s="32"/>
      <c r="EW256" s="32"/>
      <c r="EX256" s="32"/>
      <c r="EY256" s="32"/>
      <c r="EZ256" s="32"/>
      <c r="FA256" s="32"/>
      <c r="FB256" s="32"/>
      <c r="FC256" s="32"/>
      <c r="FD256" s="32"/>
      <c r="FE256" s="32"/>
      <c r="FF256" s="32"/>
      <c r="FG256" s="32"/>
      <c r="FH256" s="32"/>
      <c r="FI256" s="32"/>
      <c r="FJ256" s="32"/>
      <c r="FK256" s="32"/>
      <c r="FL256" s="32"/>
      <c r="FM256" s="32"/>
      <c r="FN256" s="32"/>
      <c r="FO256" s="32"/>
      <c r="FP256" s="32"/>
      <c r="FQ256" s="32"/>
      <c r="FR256" s="32"/>
      <c r="FS256" s="32"/>
      <c r="FT256" s="32"/>
      <c r="FU256" s="32"/>
      <c r="FV256" s="32"/>
      <c r="FW256" s="32"/>
      <c r="FX256" s="32"/>
      <c r="FY256" s="32"/>
      <c r="FZ256" s="32"/>
      <c r="GA256" s="32"/>
      <c r="GB256" s="32"/>
      <c r="GC256" s="32"/>
      <c r="GD256" s="32"/>
      <c r="GE256" s="32"/>
      <c r="GF256" s="32"/>
      <c r="GG256" s="32"/>
      <c r="GH256" s="32"/>
      <c r="GI256" s="32"/>
      <c r="GJ256" s="32"/>
      <c r="GK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  <c r="IU256" s="32"/>
      <c r="IV256" s="32"/>
      <c r="IW256" s="32"/>
      <c r="IX256" s="32"/>
      <c r="IY256" s="32"/>
      <c r="IZ256" s="32"/>
      <c r="JA256" s="32"/>
      <c r="JB256" s="32"/>
      <c r="JC256" s="32"/>
      <c r="JD256" s="32"/>
      <c r="JE256" s="32"/>
      <c r="JF256" s="32"/>
      <c r="JG256" s="32"/>
      <c r="JH256" s="32"/>
      <c r="JI256" s="32"/>
      <c r="JJ256" s="32"/>
      <c r="JK256" s="32"/>
      <c r="JL256" s="32"/>
      <c r="JM256" s="32"/>
      <c r="JN256" s="32"/>
      <c r="JO256" s="32"/>
      <c r="JP256" s="32"/>
      <c r="JQ256" s="32"/>
      <c r="JR256" s="32"/>
      <c r="JS256" s="32"/>
      <c r="JT256" s="32"/>
      <c r="JU256" s="32"/>
      <c r="JV256" s="32"/>
      <c r="JW256" s="32"/>
      <c r="JX256" s="32"/>
      <c r="JY256" s="32"/>
      <c r="JZ256" s="32"/>
      <c r="KA256" s="32"/>
      <c r="KB256" s="32"/>
      <c r="KC256" s="32"/>
      <c r="KD256" s="32"/>
      <c r="KE256" s="32"/>
      <c r="KF256" s="32"/>
      <c r="KG256" s="32"/>
      <c r="KH256" s="32"/>
      <c r="KI256" s="32"/>
      <c r="KJ256" s="32"/>
      <c r="KK256" s="32"/>
      <c r="KL256" s="32"/>
      <c r="KM256" s="32"/>
      <c r="KN256" s="32"/>
      <c r="KO256" s="32"/>
      <c r="KP256" s="32"/>
      <c r="KQ256" s="32"/>
      <c r="KR256" s="32"/>
      <c r="KS256" s="32"/>
      <c r="KT256" s="32"/>
      <c r="KU256" s="32"/>
      <c r="KV256" s="32"/>
      <c r="KW256" s="32"/>
      <c r="KX256" s="32"/>
      <c r="KY256" s="32"/>
      <c r="KZ256" s="32"/>
      <c r="LA256" s="32"/>
      <c r="LB256" s="32"/>
      <c r="LC256" s="32"/>
      <c r="LD256" s="32"/>
      <c r="LE256" s="32"/>
      <c r="LF256" s="32"/>
      <c r="LG256" s="32"/>
      <c r="LH256" s="32"/>
      <c r="LI256" s="32"/>
      <c r="LJ256" s="32"/>
      <c r="LK256" s="32"/>
      <c r="LL256" s="32"/>
      <c r="LM256" s="32"/>
      <c r="LN256" s="32"/>
      <c r="LO256" s="32"/>
      <c r="LP256" s="32"/>
      <c r="LQ256" s="32"/>
      <c r="LR256" s="32"/>
      <c r="LS256" s="32"/>
      <c r="LT256" s="32"/>
      <c r="LU256" s="32"/>
      <c r="LV256" s="32"/>
      <c r="LW256" s="32"/>
      <c r="LX256" s="32"/>
      <c r="LY256" s="32"/>
      <c r="LZ256" s="32"/>
      <c r="MA256" s="32"/>
      <c r="MB256" s="32"/>
      <c r="MC256" s="32"/>
      <c r="MD256" s="32"/>
      <c r="ME256" s="32"/>
      <c r="MF256" s="32"/>
      <c r="MG256" s="32"/>
      <c r="MH256" s="32"/>
      <c r="MI256" s="32"/>
      <c r="MJ256" s="32"/>
      <c r="MK256" s="32"/>
      <c r="ML256" s="32"/>
      <c r="MM256" s="32"/>
      <c r="MN256" s="32"/>
      <c r="MO256" s="32"/>
      <c r="MP256" s="32"/>
      <c r="MQ256" s="32"/>
      <c r="MR256" s="32"/>
      <c r="MS256" s="32"/>
      <c r="MT256" s="32"/>
      <c r="MU256" s="32"/>
      <c r="MV256" s="32"/>
      <c r="MW256" s="32"/>
      <c r="MX256" s="32"/>
      <c r="MY256" s="32"/>
      <c r="MZ256" s="32"/>
      <c r="NA256" s="32"/>
      <c r="NB256" s="32"/>
      <c r="NC256" s="32"/>
      <c r="ND256" s="32"/>
      <c r="NE256" s="32"/>
      <c r="NF256" s="32"/>
      <c r="NG256" s="32"/>
      <c r="NH256" s="32"/>
      <c r="NI256" s="32"/>
      <c r="NJ256" s="32"/>
      <c r="NK256" s="32"/>
      <c r="NL256" s="32"/>
      <c r="NM256" s="32"/>
      <c r="NN256" s="32"/>
      <c r="NO256" s="32"/>
      <c r="NP256" s="32"/>
      <c r="NQ256" s="32"/>
      <c r="NR256" s="32"/>
      <c r="NS256" s="32"/>
      <c r="NT256" s="32"/>
      <c r="NU256" s="32"/>
      <c r="NV256" s="32"/>
      <c r="NW256" s="32"/>
      <c r="NX256" s="32"/>
      <c r="NY256" s="32"/>
      <c r="NZ256" s="32"/>
      <c r="OA256" s="32"/>
      <c r="OB256" s="32"/>
      <c r="OC256" s="32"/>
      <c r="OD256" s="32"/>
      <c r="OE256" s="32"/>
      <c r="OF256" s="32"/>
      <c r="OG256" s="32"/>
      <c r="OH256" s="32"/>
      <c r="OI256" s="32"/>
      <c r="OJ256" s="32"/>
      <c r="OK256" s="32"/>
      <c r="OL256" s="32"/>
      <c r="OM256" s="32"/>
      <c r="ON256" s="32"/>
      <c r="OO256" s="32"/>
      <c r="OP256" s="32"/>
      <c r="OQ256" s="32"/>
      <c r="OR256" s="32"/>
      <c r="OS256" s="32"/>
      <c r="OT256" s="32"/>
      <c r="OU256" s="32"/>
      <c r="OV256" s="32"/>
      <c r="OW256" s="32"/>
      <c r="OX256" s="32"/>
      <c r="OY256" s="32"/>
      <c r="OZ256" s="32"/>
      <c r="PA256" s="32"/>
      <c r="PB256" s="32"/>
      <c r="PC256" s="32"/>
      <c r="PD256" s="32"/>
      <c r="PE256" s="32"/>
      <c r="PF256" s="32"/>
      <c r="PG256" s="32"/>
      <c r="PH256" s="32"/>
      <c r="PI256" s="32"/>
      <c r="PJ256" s="32"/>
      <c r="PK256" s="32"/>
      <c r="PL256" s="32"/>
      <c r="PM256" s="32"/>
      <c r="PN256" s="32"/>
      <c r="PO256" s="32"/>
      <c r="PP256" s="32"/>
      <c r="PQ256" s="32"/>
      <c r="PR256" s="32"/>
      <c r="PS256" s="32"/>
      <c r="PT256" s="32"/>
      <c r="PU256" s="32"/>
      <c r="PV256" s="32"/>
      <c r="PW256" s="32"/>
      <c r="PX256" s="32"/>
      <c r="PY256" s="32"/>
      <c r="PZ256" s="32"/>
      <c r="QA256" s="32"/>
      <c r="QB256" s="32"/>
      <c r="QC256" s="32"/>
      <c r="QD256" s="32"/>
      <c r="QE256" s="32"/>
      <c r="QF256" s="32"/>
      <c r="QG256" s="32"/>
      <c r="QH256" s="32"/>
      <c r="QI256" s="32"/>
      <c r="QJ256" s="32"/>
      <c r="QK256" s="32"/>
      <c r="QL256" s="32"/>
      <c r="QM256" s="32"/>
      <c r="QN256" s="32"/>
      <c r="QO256" s="32"/>
      <c r="QP256" s="32"/>
      <c r="QQ256" s="32"/>
      <c r="QR256" s="32"/>
      <c r="QS256" s="32"/>
      <c r="QT256" s="32"/>
      <c r="QU256" s="32"/>
      <c r="QV256" s="32"/>
      <c r="QW256" s="32"/>
      <c r="QX256" s="32"/>
      <c r="QY256" s="32"/>
      <c r="QZ256" s="32"/>
      <c r="RA256" s="32"/>
      <c r="RB256" s="32"/>
      <c r="RC256" s="32"/>
      <c r="RD256" s="32"/>
      <c r="RE256" s="32"/>
      <c r="RF256" s="32"/>
      <c r="RG256" s="32"/>
      <c r="RH256" s="32"/>
      <c r="RI256" s="32"/>
      <c r="RJ256" s="32"/>
      <c r="RK256" s="32"/>
      <c r="RL256" s="32"/>
      <c r="RM256" s="32"/>
      <c r="RN256" s="32"/>
      <c r="RO256" s="32"/>
      <c r="RP256" s="32"/>
      <c r="RQ256" s="32"/>
      <c r="RR256" s="32"/>
      <c r="RS256" s="32"/>
      <c r="RT256" s="32"/>
      <c r="RU256" s="32"/>
      <c r="RV256" s="32"/>
      <c r="RW256" s="32"/>
      <c r="RX256" s="32"/>
      <c r="RY256" s="32"/>
      <c r="RZ256" s="32"/>
      <c r="SA256" s="32"/>
      <c r="SB256" s="32"/>
      <c r="SC256" s="32"/>
      <c r="SD256" s="32"/>
      <c r="SE256" s="32"/>
      <c r="SF256" s="32"/>
      <c r="SG256" s="32"/>
      <c r="SH256" s="32"/>
      <c r="SI256" s="32"/>
      <c r="SJ256" s="32"/>
      <c r="SK256" s="32"/>
      <c r="SL256" s="32"/>
      <c r="SM256" s="32"/>
      <c r="SN256" s="32"/>
      <c r="SO256" s="32"/>
      <c r="SP256" s="32"/>
      <c r="SQ256" s="32"/>
      <c r="SR256" s="32"/>
      <c r="SS256" s="32"/>
      <c r="ST256" s="32"/>
      <c r="SU256" s="32"/>
      <c r="SV256" s="32"/>
      <c r="SW256" s="32"/>
      <c r="SX256" s="32"/>
      <c r="SY256" s="32"/>
      <c r="SZ256" s="32"/>
      <c r="TA256" s="32"/>
      <c r="TB256" s="32"/>
      <c r="TC256" s="32"/>
      <c r="TD256" s="32"/>
      <c r="TE256" s="32"/>
      <c r="TF256" s="32"/>
      <c r="TG256" s="32"/>
      <c r="TH256" s="32"/>
      <c r="TI256" s="32"/>
      <c r="TJ256" s="32"/>
      <c r="TK256" s="32"/>
      <c r="TL256" s="32"/>
      <c r="TM256" s="32"/>
      <c r="TN256" s="32"/>
      <c r="TO256" s="32"/>
      <c r="TP256" s="32"/>
      <c r="TQ256" s="32"/>
      <c r="TR256" s="32"/>
      <c r="TS256" s="32"/>
      <c r="TT256" s="32"/>
      <c r="TU256" s="32"/>
      <c r="TV256" s="32"/>
      <c r="TW256" s="32"/>
      <c r="TX256" s="32"/>
      <c r="TY256" s="32"/>
      <c r="TZ256" s="32"/>
      <c r="UA256" s="32"/>
      <c r="UB256" s="32"/>
      <c r="UC256" s="32"/>
      <c r="UD256" s="32"/>
      <c r="UE256" s="32"/>
      <c r="UF256" s="32"/>
      <c r="UG256" s="32"/>
      <c r="UH256" s="32"/>
      <c r="UI256" s="32"/>
      <c r="UJ256" s="32"/>
      <c r="UK256" s="32"/>
      <c r="UL256" s="32"/>
      <c r="UM256" s="32"/>
      <c r="UN256" s="32"/>
      <c r="UO256" s="32"/>
      <c r="UP256" s="32"/>
      <c r="UQ256" s="32"/>
      <c r="UR256" s="32"/>
      <c r="US256" s="32"/>
      <c r="UT256" s="32"/>
      <c r="UU256" s="32"/>
      <c r="UV256" s="32"/>
      <c r="UW256" s="32"/>
      <c r="UX256" s="32"/>
      <c r="UY256" s="32"/>
      <c r="UZ256" s="32"/>
      <c r="VA256" s="32"/>
      <c r="VB256" s="32"/>
      <c r="VC256" s="32"/>
      <c r="VD256" s="32"/>
      <c r="VE256" s="32"/>
      <c r="VF256" s="32"/>
      <c r="VG256" s="32"/>
      <c r="VH256" s="32"/>
      <c r="VI256" s="32"/>
      <c r="VJ256" s="32"/>
      <c r="VK256" s="32"/>
      <c r="VL256" s="32"/>
      <c r="VM256" s="32"/>
      <c r="VN256" s="32"/>
      <c r="VO256" s="32"/>
      <c r="VP256" s="32"/>
      <c r="VQ256" s="32"/>
      <c r="VR256" s="32"/>
      <c r="VS256" s="32"/>
      <c r="VT256" s="32"/>
      <c r="VU256" s="32"/>
      <c r="VV256" s="32"/>
      <c r="VW256" s="32"/>
      <c r="VX256" s="32"/>
      <c r="VY256" s="32"/>
      <c r="VZ256" s="32"/>
      <c r="WA256" s="32"/>
      <c r="WB256" s="32"/>
      <c r="WC256" s="32"/>
      <c r="WD256" s="32"/>
      <c r="WE256" s="32"/>
      <c r="WF256" s="32"/>
      <c r="WG256" s="32"/>
      <c r="WH256" s="32"/>
      <c r="WI256" s="32"/>
      <c r="WJ256" s="32"/>
      <c r="WK256" s="32"/>
      <c r="WL256" s="32"/>
      <c r="WM256" s="32"/>
      <c r="WN256" s="32"/>
      <c r="WO256" s="32"/>
      <c r="WP256" s="32"/>
      <c r="WQ256" s="32"/>
      <c r="WR256" s="32"/>
      <c r="WS256" s="32"/>
      <c r="WT256" s="32"/>
      <c r="WU256" s="32"/>
      <c r="WV256" s="32"/>
      <c r="WW256" s="32"/>
      <c r="WX256" s="32"/>
      <c r="WY256" s="32"/>
      <c r="WZ256" s="32"/>
      <c r="XA256" s="32"/>
      <c r="XB256" s="32"/>
      <c r="XC256" s="32"/>
      <c r="XD256" s="32"/>
      <c r="XE256" s="32"/>
      <c r="XF256" s="32"/>
      <c r="XG256" s="32"/>
      <c r="XH256" s="32"/>
      <c r="XI256" s="32"/>
      <c r="XJ256" s="32"/>
      <c r="XK256" s="32"/>
      <c r="XL256" s="32"/>
      <c r="XM256" s="32"/>
      <c r="XN256" s="32"/>
      <c r="XO256" s="32"/>
      <c r="XP256" s="32"/>
      <c r="XQ256" s="32"/>
      <c r="XR256" s="32"/>
      <c r="XS256" s="32"/>
      <c r="XT256" s="32"/>
      <c r="XU256" s="32"/>
      <c r="XV256" s="32"/>
      <c r="XW256" s="32"/>
      <c r="XX256" s="32"/>
      <c r="XY256" s="32"/>
      <c r="XZ256" s="32"/>
      <c r="YA256" s="32"/>
      <c r="YB256" s="32"/>
      <c r="YC256" s="32"/>
      <c r="YD256" s="32"/>
      <c r="YE256" s="32"/>
      <c r="YF256" s="32"/>
      <c r="YG256" s="32"/>
      <c r="YH256" s="32"/>
      <c r="YI256" s="32"/>
      <c r="YJ256" s="32"/>
      <c r="YK256" s="32"/>
      <c r="YL256" s="32"/>
      <c r="YM256" s="32"/>
      <c r="YN256" s="32"/>
      <c r="YO256" s="32"/>
      <c r="YP256" s="32"/>
      <c r="YQ256" s="32"/>
      <c r="YR256" s="32"/>
      <c r="YS256" s="32"/>
      <c r="YT256" s="32"/>
      <c r="YU256" s="32"/>
      <c r="YV256" s="32"/>
      <c r="YW256" s="32"/>
      <c r="YX256" s="32"/>
      <c r="YY256" s="32"/>
      <c r="YZ256" s="32"/>
      <c r="ZA256" s="32"/>
      <c r="ZB256" s="32"/>
      <c r="ZC256" s="32"/>
      <c r="ZD256" s="32"/>
      <c r="ZE256" s="32"/>
      <c r="ZF256" s="32"/>
      <c r="ZG256" s="32"/>
      <c r="ZH256" s="32"/>
      <c r="ZI256" s="32"/>
      <c r="ZJ256" s="32"/>
      <c r="ZK256" s="32"/>
      <c r="ZL256" s="32"/>
      <c r="ZM256" s="32"/>
      <c r="ZN256" s="32"/>
      <c r="ZO256" s="32"/>
      <c r="ZP256" s="32"/>
      <c r="ZQ256" s="32"/>
      <c r="ZR256" s="32"/>
      <c r="ZS256" s="32"/>
      <c r="ZT256" s="32"/>
      <c r="ZU256" s="32"/>
      <c r="ZV256" s="32"/>
      <c r="ZW256" s="32"/>
      <c r="ZX256" s="32"/>
      <c r="ZY256" s="32"/>
      <c r="ZZ256" s="32"/>
      <c r="AAA256" s="32"/>
      <c r="AAB256" s="32"/>
      <c r="AAC256" s="32"/>
      <c r="AAD256" s="32"/>
      <c r="AAE256" s="32"/>
      <c r="AAF256" s="32"/>
      <c r="AAG256" s="32"/>
      <c r="AAH256" s="32"/>
      <c r="AAI256" s="32"/>
      <c r="AAJ256" s="32"/>
      <c r="AAK256" s="32"/>
      <c r="AAL256" s="32"/>
      <c r="AAM256" s="32"/>
      <c r="AAN256" s="32"/>
      <c r="AAO256" s="32"/>
      <c r="AAP256" s="32"/>
      <c r="AAQ256" s="32"/>
      <c r="AAR256" s="32"/>
      <c r="AAS256" s="32"/>
      <c r="AAT256" s="32"/>
      <c r="AAU256" s="32"/>
      <c r="AAV256" s="32"/>
      <c r="AAW256" s="32"/>
      <c r="AAX256" s="32"/>
      <c r="AAY256" s="32"/>
      <c r="AAZ256" s="32"/>
      <c r="ABA256" s="32"/>
      <c r="ABB256" s="32"/>
      <c r="ABC256" s="32"/>
      <c r="ABD256" s="32"/>
      <c r="ABE256" s="32"/>
      <c r="ABF256" s="32"/>
      <c r="ABG256" s="32"/>
      <c r="ABH256" s="32"/>
      <c r="ABI256" s="32"/>
      <c r="ABJ256" s="32"/>
      <c r="ABK256" s="32"/>
      <c r="ABL256" s="32"/>
      <c r="ABM256" s="32"/>
      <c r="ABN256" s="32"/>
      <c r="ABO256" s="32"/>
      <c r="ABP256" s="32"/>
      <c r="ABQ256" s="32"/>
      <c r="ABR256" s="32"/>
      <c r="ABS256" s="32"/>
      <c r="ABT256" s="32"/>
      <c r="ABU256" s="32"/>
      <c r="ABV256" s="32"/>
      <c r="ABW256" s="32"/>
      <c r="ABX256" s="32"/>
      <c r="ABY256" s="32"/>
      <c r="ABZ256" s="32"/>
      <c r="ACA256" s="32"/>
      <c r="ACB256" s="32"/>
      <c r="ACC256" s="32"/>
      <c r="ACD256" s="32"/>
      <c r="ACE256" s="32"/>
      <c r="ACF256" s="32"/>
      <c r="ACG256" s="32"/>
      <c r="ACH256" s="32"/>
      <c r="ACI256" s="32"/>
      <c r="ACJ256" s="32"/>
      <c r="ACK256" s="32"/>
      <c r="ACL256" s="32"/>
      <c r="ACM256" s="32"/>
      <c r="ACN256" s="32"/>
      <c r="ACO256" s="32"/>
      <c r="ACP256" s="32"/>
      <c r="ACQ256" s="32"/>
      <c r="ACR256" s="32"/>
      <c r="ACS256" s="32"/>
      <c r="ACT256" s="32"/>
      <c r="ACU256" s="32"/>
      <c r="ACV256" s="32"/>
      <c r="ACW256" s="32"/>
      <c r="ACX256" s="32"/>
      <c r="ACY256" s="32"/>
      <c r="ACZ256" s="32"/>
      <c r="ADA256" s="32"/>
      <c r="ADB256" s="32"/>
      <c r="ADC256" s="32"/>
      <c r="ADD256" s="32"/>
      <c r="ADE256" s="32"/>
      <c r="ADF256" s="32"/>
      <c r="ADG256" s="32"/>
      <c r="ADH256" s="32"/>
      <c r="ADI256" s="32"/>
      <c r="ADJ256" s="32"/>
      <c r="ADK256" s="32"/>
      <c r="ADL256" s="32"/>
      <c r="ADM256" s="32"/>
      <c r="ADN256" s="32"/>
      <c r="ADO256" s="32"/>
      <c r="ADP256" s="32"/>
      <c r="ADQ256" s="32"/>
      <c r="ADR256" s="32"/>
      <c r="ADS256" s="32"/>
      <c r="ADT256" s="32"/>
      <c r="ADU256" s="32"/>
      <c r="ADV256" s="32"/>
      <c r="ADW256" s="32"/>
      <c r="ADX256" s="32"/>
      <c r="ADY256" s="32"/>
      <c r="ADZ256" s="32"/>
      <c r="AEA256" s="32"/>
      <c r="AEB256" s="32"/>
      <c r="AEC256" s="32"/>
      <c r="AED256" s="32"/>
      <c r="AEE256" s="32"/>
      <c r="AEF256" s="32"/>
      <c r="AEG256" s="32"/>
      <c r="AEH256" s="32"/>
      <c r="AEI256" s="32"/>
      <c r="AEJ256" s="32"/>
      <c r="AEK256" s="32"/>
      <c r="AEL256" s="32"/>
      <c r="AEM256" s="32"/>
      <c r="AEN256" s="32"/>
      <c r="AEO256" s="32"/>
      <c r="AEP256" s="32"/>
      <c r="AEQ256" s="32"/>
      <c r="AER256" s="32"/>
      <c r="AES256" s="32"/>
      <c r="AET256" s="32"/>
      <c r="AEU256" s="32"/>
      <c r="AEV256" s="32"/>
      <c r="AEW256" s="32"/>
      <c r="AEX256" s="32"/>
      <c r="AEY256" s="32"/>
      <c r="AEZ256" s="32"/>
      <c r="AFA256" s="32"/>
      <c r="AFB256" s="32"/>
      <c r="AFC256" s="32"/>
      <c r="AFD256" s="32"/>
      <c r="AFE256" s="32"/>
      <c r="AFF256" s="32"/>
      <c r="AFG256" s="32"/>
      <c r="AFH256" s="32"/>
      <c r="AFI256" s="32"/>
      <c r="AFJ256" s="32"/>
      <c r="AFK256" s="32"/>
      <c r="AFL256" s="32"/>
      <c r="AFM256" s="32"/>
      <c r="AFN256" s="32"/>
      <c r="AFO256" s="32"/>
      <c r="AFP256" s="32"/>
      <c r="AFQ256" s="32"/>
      <c r="AFR256" s="32"/>
      <c r="AFS256" s="32"/>
      <c r="AFT256" s="32"/>
      <c r="AFU256" s="32"/>
      <c r="AFV256" s="32"/>
      <c r="AFW256" s="32"/>
      <c r="AFX256" s="32"/>
      <c r="AFY256" s="32"/>
      <c r="AFZ256" s="32"/>
      <c r="AGA256" s="32"/>
      <c r="AGB256" s="32"/>
      <c r="AGC256" s="32"/>
      <c r="AGD256" s="32"/>
      <c r="AGE256" s="32"/>
      <c r="AGF256" s="32"/>
      <c r="AGG256" s="32"/>
      <c r="AGH256" s="32"/>
      <c r="AGI256" s="32"/>
      <c r="AGJ256" s="32"/>
      <c r="AGK256" s="32"/>
      <c r="AGL256" s="32"/>
      <c r="AGM256" s="32"/>
      <c r="AGN256" s="32"/>
      <c r="AGO256" s="32"/>
      <c r="AGP256" s="32"/>
      <c r="AGQ256" s="32"/>
      <c r="AGR256" s="32"/>
      <c r="AGS256" s="32"/>
      <c r="AGT256" s="32"/>
      <c r="AGU256" s="32"/>
      <c r="AGV256" s="32"/>
      <c r="AGW256" s="32"/>
      <c r="AGX256" s="32"/>
      <c r="AGY256" s="32"/>
      <c r="AGZ256" s="32"/>
      <c r="AHA256" s="32"/>
      <c r="AHB256" s="32"/>
      <c r="AHC256" s="32"/>
      <c r="AHD256" s="32"/>
      <c r="AHE256" s="32"/>
      <c r="AHF256" s="32"/>
      <c r="AHG256" s="32"/>
      <c r="AHH256" s="32"/>
      <c r="AHI256" s="32"/>
      <c r="AHJ256" s="32"/>
      <c r="AHK256" s="32"/>
      <c r="AHL256" s="32"/>
      <c r="AHM256" s="32"/>
      <c r="AHN256" s="32"/>
      <c r="AHO256" s="32"/>
      <c r="AHP256" s="32"/>
      <c r="AHQ256" s="32"/>
      <c r="AHR256" s="32"/>
      <c r="AHS256" s="32"/>
      <c r="AHT256" s="32"/>
      <c r="AHU256" s="32"/>
      <c r="AHV256" s="32"/>
      <c r="AHW256" s="32"/>
      <c r="AHX256" s="32"/>
      <c r="AHY256" s="32"/>
      <c r="AHZ256" s="32"/>
      <c r="AIA256" s="32"/>
      <c r="AIB256" s="32"/>
      <c r="AIC256" s="32"/>
      <c r="AID256" s="32"/>
      <c r="AIE256" s="32"/>
      <c r="AIF256" s="32"/>
      <c r="AIG256" s="32"/>
      <c r="AIH256" s="32"/>
      <c r="AII256" s="32"/>
      <c r="AIJ256" s="32"/>
      <c r="AIK256" s="32"/>
      <c r="AIL256" s="32"/>
      <c r="AIM256" s="32"/>
      <c r="AIN256" s="32"/>
      <c r="AIO256" s="32"/>
      <c r="AIP256" s="32"/>
      <c r="AIQ256" s="32"/>
      <c r="AIR256" s="32"/>
      <c r="AIS256" s="32"/>
      <c r="AIT256" s="32"/>
      <c r="AIU256" s="32"/>
      <c r="AIV256" s="32"/>
      <c r="AIW256" s="32"/>
      <c r="AIX256" s="32"/>
      <c r="AIY256" s="32"/>
      <c r="AIZ256" s="32"/>
      <c r="AJA256" s="32"/>
      <c r="AJB256" s="32"/>
      <c r="AJC256" s="32"/>
      <c r="AJD256" s="32"/>
      <c r="AJE256" s="32"/>
      <c r="AJF256" s="32"/>
      <c r="AJG256" s="32"/>
      <c r="AJH256" s="32"/>
      <c r="AJI256" s="32"/>
      <c r="AJJ256" s="32"/>
      <c r="AJK256" s="32"/>
      <c r="AJL256" s="32"/>
      <c r="AJM256" s="32"/>
      <c r="AJN256" s="32"/>
      <c r="AJO256" s="32"/>
      <c r="AJP256" s="32"/>
      <c r="AJQ256" s="32"/>
      <c r="AJR256" s="32"/>
      <c r="AJS256" s="32"/>
      <c r="AJT256" s="32"/>
      <c r="AJU256" s="32"/>
      <c r="AJV256" s="32"/>
      <c r="AJW256" s="32"/>
      <c r="AJX256" s="32"/>
      <c r="AJY256" s="32"/>
      <c r="AJZ256" s="32"/>
      <c r="AKA256" s="32"/>
      <c r="AKB256" s="32"/>
      <c r="AKC256" s="32"/>
      <c r="AKD256" s="32"/>
      <c r="AKE256" s="32"/>
      <c r="AKF256" s="32"/>
      <c r="AKG256" s="32"/>
      <c r="AKH256" s="32"/>
      <c r="AKI256" s="32"/>
      <c r="AKJ256" s="32"/>
      <c r="AKK256" s="32"/>
      <c r="AKL256" s="32"/>
      <c r="AKM256" s="32"/>
      <c r="AKN256" s="32"/>
      <c r="AKO256" s="32"/>
      <c r="AKP256" s="32"/>
      <c r="AKQ256" s="32"/>
      <c r="AKR256" s="32"/>
      <c r="AKS256" s="32"/>
      <c r="AKT256" s="32"/>
      <c r="AKU256" s="32"/>
      <c r="AKV256" s="32"/>
      <c r="AKW256" s="32"/>
      <c r="AKX256" s="32"/>
      <c r="AKY256" s="32"/>
      <c r="AKZ256" s="32"/>
      <c r="ALA256" s="32"/>
      <c r="ALB256" s="32"/>
      <c r="ALC256" s="32"/>
      <c r="ALD256" s="32"/>
      <c r="ALE256" s="32"/>
      <c r="ALF256" s="32"/>
      <c r="ALG256" s="32"/>
      <c r="ALH256" s="32"/>
      <c r="ALI256" s="32"/>
      <c r="ALJ256" s="32"/>
      <c r="ALK256" s="32"/>
      <c r="ALL256" s="32"/>
      <c r="ALM256" s="32"/>
      <c r="ALN256" s="32"/>
      <c r="ALO256" s="32"/>
      <c r="ALP256" s="32"/>
      <c r="ALQ256" s="32"/>
      <c r="ALR256" s="32"/>
      <c r="ALS256" s="32"/>
      <c r="ALT256" s="32"/>
      <c r="ALU256" s="32"/>
      <c r="ALV256" s="32"/>
      <c r="ALW256" s="32"/>
      <c r="ALX256" s="32"/>
      <c r="ALY256" s="32"/>
      <c r="ALZ256" s="32"/>
      <c r="AMA256" s="32"/>
      <c r="AMB256" s="32"/>
      <c r="AMC256" s="32"/>
      <c r="AMD256" s="32"/>
      <c r="AME256" s="32"/>
      <c r="AMF256" s="32"/>
      <c r="AMG256" s="32"/>
      <c r="AMH256" s="32"/>
      <c r="AMI256" s="32"/>
      <c r="AMJ256" s="32"/>
      <c r="AMK256" s="32"/>
      <c r="AML256" s="32"/>
      <c r="AMM256" s="32"/>
      <c r="AMN256" s="32"/>
      <c r="AMO256" s="32"/>
      <c r="AMP256" s="32"/>
      <c r="AMQ256" s="32"/>
      <c r="AMR256" s="32"/>
      <c r="AMS256" s="32"/>
      <c r="AMT256" s="32"/>
      <c r="AMU256" s="32"/>
      <c r="AMV256" s="32"/>
      <c r="AMW256" s="32"/>
      <c r="AMX256" s="32"/>
      <c r="AMY256" s="32"/>
      <c r="AMZ256" s="32"/>
      <c r="ANA256" s="32"/>
      <c r="ANB256" s="32"/>
      <c r="ANC256" s="32"/>
      <c r="AND256" s="32"/>
      <c r="ANE256" s="32"/>
      <c r="ANF256" s="32"/>
      <c r="ANG256" s="32"/>
      <c r="ANH256" s="32"/>
      <c r="ANI256" s="32"/>
      <c r="ANJ256" s="32"/>
      <c r="ANK256" s="32"/>
      <c r="ANL256" s="32"/>
      <c r="ANM256" s="32"/>
      <c r="ANN256" s="32"/>
      <c r="ANO256" s="32"/>
      <c r="ANP256" s="32"/>
      <c r="ANQ256" s="32"/>
      <c r="ANR256" s="32"/>
      <c r="ANS256" s="32"/>
      <c r="ANT256" s="32"/>
      <c r="ANU256" s="32"/>
      <c r="ANV256" s="32"/>
      <c r="ANW256" s="32"/>
      <c r="ANX256" s="32"/>
      <c r="ANY256" s="32"/>
      <c r="ANZ256" s="32"/>
      <c r="AOA256" s="32"/>
      <c r="AOB256" s="32"/>
      <c r="AOC256" s="32"/>
      <c r="AOD256" s="32"/>
      <c r="AOE256" s="32"/>
      <c r="AOF256" s="32"/>
      <c r="AOG256" s="32"/>
      <c r="AOH256" s="32"/>
      <c r="AOI256" s="32"/>
      <c r="AOJ256" s="32"/>
      <c r="AOK256" s="32"/>
      <c r="AOL256" s="32"/>
      <c r="AOM256" s="32"/>
      <c r="AON256" s="32"/>
      <c r="AOO256" s="32"/>
      <c r="AOP256" s="32"/>
      <c r="AOQ256" s="32"/>
      <c r="AOR256" s="32"/>
      <c r="AOS256" s="32"/>
      <c r="AOT256" s="32"/>
      <c r="AOU256" s="32"/>
      <c r="AOV256" s="32"/>
      <c r="AOW256" s="32"/>
      <c r="AOX256" s="32"/>
      <c r="AOY256" s="32"/>
      <c r="AOZ256" s="32"/>
      <c r="APA256" s="32"/>
      <c r="APB256" s="32"/>
      <c r="APC256" s="32"/>
      <c r="APD256" s="32"/>
      <c r="APE256" s="32"/>
      <c r="APF256" s="32"/>
      <c r="APG256" s="32"/>
      <c r="APH256" s="32"/>
      <c r="API256" s="32"/>
      <c r="APJ256" s="32"/>
      <c r="APK256" s="32"/>
      <c r="APL256" s="32"/>
      <c r="APM256" s="32"/>
      <c r="APN256" s="32"/>
      <c r="APO256" s="32"/>
      <c r="APP256" s="32"/>
      <c r="APQ256" s="32"/>
      <c r="APR256" s="32"/>
      <c r="APS256" s="32"/>
      <c r="APT256" s="32"/>
      <c r="APU256" s="32"/>
      <c r="APV256" s="32"/>
      <c r="APW256" s="32"/>
      <c r="APX256" s="32"/>
      <c r="APY256" s="32"/>
      <c r="APZ256" s="32"/>
      <c r="AQA256" s="32"/>
      <c r="AQB256" s="32"/>
      <c r="AQC256" s="32"/>
      <c r="AQD256" s="32"/>
      <c r="AQE256" s="32"/>
      <c r="AQF256" s="32"/>
      <c r="AQG256" s="32"/>
      <c r="AQH256" s="32"/>
      <c r="AQI256" s="32"/>
      <c r="AQJ256" s="32"/>
      <c r="AQK256" s="32"/>
      <c r="AQL256" s="32"/>
      <c r="AQM256" s="32"/>
      <c r="AQN256" s="32"/>
      <c r="AQO256" s="32"/>
      <c r="AQP256" s="32"/>
      <c r="AQQ256" s="32"/>
      <c r="AQR256" s="32"/>
      <c r="AQS256" s="32"/>
      <c r="AQT256" s="32"/>
      <c r="AQU256" s="32"/>
      <c r="AQV256" s="32"/>
      <c r="AQW256" s="32"/>
      <c r="AQX256" s="32"/>
      <c r="AQY256" s="32"/>
      <c r="AQZ256" s="32"/>
      <c r="ARA256" s="32"/>
      <c r="ARB256" s="32"/>
      <c r="ARC256" s="32"/>
      <c r="ARD256" s="32"/>
      <c r="ARE256" s="32"/>
      <c r="ARF256" s="32"/>
      <c r="ARG256" s="32"/>
      <c r="ARH256" s="32"/>
      <c r="ARI256" s="32"/>
      <c r="ARJ256" s="32"/>
      <c r="ARK256" s="32"/>
      <c r="ARL256" s="32"/>
      <c r="ARM256" s="32"/>
      <c r="ARN256" s="32"/>
      <c r="ARO256" s="32"/>
      <c r="ARP256" s="32"/>
      <c r="ARQ256" s="32"/>
      <c r="ARR256" s="32"/>
      <c r="ARS256" s="32"/>
      <c r="ART256" s="32"/>
      <c r="ARU256" s="32"/>
      <c r="ARV256" s="32"/>
      <c r="ARW256" s="32"/>
      <c r="ARX256" s="32"/>
      <c r="ARY256" s="32"/>
      <c r="ARZ256" s="32"/>
      <c r="ASA256" s="32"/>
      <c r="ASB256" s="32"/>
      <c r="ASC256" s="32"/>
      <c r="ASD256" s="32"/>
      <c r="ASE256" s="32"/>
      <c r="ASF256" s="32"/>
      <c r="ASG256" s="32"/>
      <c r="ASH256" s="32"/>
      <c r="ASI256" s="32"/>
      <c r="ASJ256" s="32"/>
      <c r="ASK256" s="32"/>
      <c r="ASL256" s="32"/>
      <c r="ASM256" s="32"/>
      <c r="ASN256" s="32"/>
      <c r="ASO256" s="32"/>
      <c r="ASP256" s="32"/>
      <c r="ASQ256" s="32"/>
      <c r="ASR256" s="32"/>
      <c r="ASS256" s="32"/>
      <c r="AST256" s="32"/>
      <c r="ASU256" s="32"/>
      <c r="ASV256" s="32"/>
      <c r="ASW256" s="32"/>
      <c r="ASX256" s="32"/>
      <c r="ASY256" s="32"/>
      <c r="ASZ256" s="32"/>
      <c r="ATA256" s="32"/>
      <c r="ATB256" s="32"/>
      <c r="ATC256" s="32"/>
      <c r="ATD256" s="32"/>
      <c r="ATE256" s="32"/>
      <c r="ATF256" s="32"/>
      <c r="ATG256" s="32"/>
      <c r="ATH256" s="32"/>
      <c r="ATI256" s="32"/>
      <c r="ATJ256" s="32"/>
      <c r="ATK256" s="32"/>
      <c r="ATL256" s="32"/>
      <c r="ATM256" s="32"/>
      <c r="ATN256" s="32"/>
      <c r="ATO256" s="32"/>
      <c r="ATP256" s="32"/>
      <c r="ATQ256" s="32"/>
      <c r="ATR256" s="32"/>
      <c r="ATS256" s="32"/>
      <c r="ATT256" s="32"/>
      <c r="ATU256" s="32"/>
      <c r="ATV256" s="32"/>
      <c r="ATW256" s="32"/>
      <c r="ATX256" s="32"/>
      <c r="ATY256" s="32"/>
      <c r="ATZ256" s="32"/>
      <c r="AUA256" s="32"/>
      <c r="AUB256" s="32"/>
      <c r="AUC256" s="32"/>
      <c r="AUD256" s="32"/>
      <c r="AUE256" s="32"/>
      <c r="AUF256" s="32"/>
      <c r="AUG256" s="32"/>
      <c r="AUH256" s="32"/>
      <c r="AUI256" s="32"/>
      <c r="AUJ256" s="32"/>
      <c r="AUK256" s="32"/>
      <c r="AUL256" s="32"/>
      <c r="AUM256" s="32"/>
      <c r="AUN256" s="32"/>
      <c r="AUO256" s="32"/>
      <c r="AUP256" s="32"/>
      <c r="AUQ256" s="32"/>
      <c r="AUR256" s="32"/>
      <c r="AUS256" s="32"/>
      <c r="AUT256" s="32"/>
      <c r="AUU256" s="32"/>
      <c r="AUV256" s="32"/>
      <c r="AUW256" s="32"/>
      <c r="AUX256" s="32"/>
      <c r="AUY256" s="32"/>
      <c r="AUZ256" s="32"/>
      <c r="AVA256" s="32"/>
      <c r="AVB256" s="32"/>
      <c r="AVC256" s="32"/>
      <c r="AVD256" s="32"/>
      <c r="AVE256" s="32"/>
      <c r="AVF256" s="32"/>
      <c r="AVG256" s="32"/>
      <c r="AVH256" s="32"/>
      <c r="AVI256" s="32"/>
      <c r="AVJ256" s="32"/>
      <c r="AVK256" s="32"/>
      <c r="AVL256" s="32"/>
      <c r="AVM256" s="32"/>
      <c r="AVN256" s="32"/>
      <c r="AVO256" s="32"/>
      <c r="AVP256" s="32"/>
      <c r="AVQ256" s="32"/>
      <c r="AVR256" s="32"/>
      <c r="AVS256" s="32"/>
      <c r="AVT256" s="32"/>
      <c r="AVU256" s="32"/>
      <c r="AVV256" s="32"/>
      <c r="AVW256" s="32"/>
      <c r="AVX256" s="32"/>
      <c r="AVY256" s="32"/>
      <c r="AVZ256" s="32"/>
      <c r="AWA256" s="32"/>
      <c r="AWB256" s="32"/>
      <c r="AWC256" s="32"/>
      <c r="AWD256" s="32"/>
      <c r="AWE256" s="32"/>
      <c r="AWF256" s="32"/>
      <c r="AWG256" s="32"/>
      <c r="AWH256" s="32"/>
      <c r="AWI256" s="32"/>
      <c r="AWJ256" s="32"/>
      <c r="AWK256" s="32"/>
      <c r="AWL256" s="32"/>
      <c r="AWM256" s="32"/>
      <c r="AWN256" s="32"/>
      <c r="AWO256" s="32"/>
      <c r="AWP256" s="32"/>
      <c r="AWQ256" s="32"/>
      <c r="AWR256" s="32"/>
      <c r="AWS256" s="32"/>
      <c r="AWT256" s="32"/>
      <c r="AWU256" s="32"/>
      <c r="AWV256" s="32"/>
      <c r="AWW256" s="32"/>
      <c r="AWX256" s="32"/>
      <c r="AWY256" s="32"/>
      <c r="AWZ256" s="32"/>
      <c r="AXA256" s="32"/>
      <c r="AXB256" s="32"/>
      <c r="AXC256" s="32"/>
      <c r="AXD256" s="32"/>
      <c r="AXE256" s="32"/>
      <c r="AXF256" s="32"/>
      <c r="AXG256" s="32"/>
      <c r="AXH256" s="32"/>
      <c r="AXI256" s="32"/>
      <c r="AXJ256" s="32"/>
      <c r="AXK256" s="32"/>
      <c r="AXL256" s="32"/>
      <c r="AXM256" s="32"/>
      <c r="AXN256" s="32"/>
      <c r="AXO256" s="32"/>
      <c r="AXP256" s="32"/>
      <c r="AXQ256" s="32"/>
      <c r="AXR256" s="32"/>
      <c r="AXS256" s="32"/>
      <c r="AXT256" s="32"/>
      <c r="AXU256" s="32"/>
      <c r="AXV256" s="32"/>
      <c r="AXW256" s="32"/>
      <c r="AXX256" s="32"/>
      <c r="AXY256" s="32"/>
      <c r="AXZ256" s="32"/>
      <c r="AYA256" s="32"/>
      <c r="AYB256" s="32"/>
      <c r="AYC256" s="32"/>
      <c r="AYD256" s="32"/>
      <c r="AYE256" s="32"/>
      <c r="AYF256" s="32"/>
      <c r="AYG256" s="32"/>
      <c r="AYH256" s="32"/>
      <c r="AYI256" s="32"/>
      <c r="AYJ256" s="32"/>
      <c r="AYK256" s="32"/>
      <c r="AYL256" s="32"/>
      <c r="AYM256" s="32"/>
      <c r="AYN256" s="32"/>
      <c r="AYO256" s="32"/>
      <c r="AYP256" s="32"/>
      <c r="AYQ256" s="32"/>
      <c r="AYR256" s="32"/>
      <c r="AYS256" s="32"/>
      <c r="AYT256" s="32"/>
      <c r="AYU256" s="32"/>
      <c r="AYV256" s="32"/>
      <c r="AYW256" s="32"/>
      <c r="AYX256" s="32"/>
      <c r="AYY256" s="32"/>
      <c r="AYZ256" s="32"/>
      <c r="AZA256" s="32"/>
      <c r="AZB256" s="32"/>
      <c r="AZC256" s="32"/>
      <c r="AZD256" s="32"/>
      <c r="AZE256" s="32"/>
      <c r="AZF256" s="32"/>
      <c r="AZG256" s="32"/>
      <c r="AZH256" s="32"/>
      <c r="AZI256" s="32"/>
      <c r="AZJ256" s="32"/>
      <c r="AZK256" s="32"/>
      <c r="AZL256" s="32"/>
      <c r="AZM256" s="32"/>
      <c r="AZN256" s="32"/>
      <c r="AZO256" s="32"/>
      <c r="AZP256" s="32"/>
      <c r="AZQ256" s="32"/>
      <c r="AZR256" s="32"/>
      <c r="AZS256" s="32"/>
      <c r="AZT256" s="32"/>
      <c r="AZU256" s="32"/>
      <c r="AZV256" s="32"/>
      <c r="AZW256" s="32"/>
      <c r="AZX256" s="32"/>
      <c r="AZY256" s="32"/>
      <c r="AZZ256" s="32"/>
      <c r="BAA256" s="32"/>
      <c r="BAB256" s="32"/>
      <c r="BAC256" s="32"/>
      <c r="BAD256" s="32"/>
      <c r="BAE256" s="32"/>
      <c r="BAF256" s="32"/>
      <c r="BAG256" s="32"/>
      <c r="BAH256" s="32"/>
      <c r="BAI256" s="32"/>
      <c r="BAJ256" s="32"/>
      <c r="BAK256" s="32"/>
      <c r="BAL256" s="32"/>
      <c r="BAM256" s="32"/>
      <c r="BAN256" s="32"/>
      <c r="BAO256" s="32"/>
      <c r="BAP256" s="32"/>
      <c r="BAQ256" s="32"/>
      <c r="BAR256" s="32"/>
      <c r="BAS256" s="32"/>
      <c r="BAT256" s="32"/>
      <c r="BAU256" s="32"/>
      <c r="BAV256" s="32"/>
      <c r="BAW256" s="32"/>
      <c r="BAX256" s="32"/>
      <c r="BAY256" s="32"/>
      <c r="BAZ256" s="32"/>
      <c r="BBA256" s="32"/>
      <c r="BBB256" s="32"/>
      <c r="BBC256" s="32"/>
      <c r="BBD256" s="32"/>
      <c r="BBE256" s="32"/>
      <c r="BBF256" s="32"/>
      <c r="BBG256" s="32"/>
      <c r="BBH256" s="32"/>
      <c r="BBI256" s="32"/>
      <c r="BBJ256" s="32"/>
      <c r="BBK256" s="32"/>
      <c r="BBL256" s="32"/>
      <c r="BBM256" s="32"/>
      <c r="BBN256" s="32"/>
      <c r="BBO256" s="32"/>
      <c r="BBP256" s="32"/>
      <c r="BBQ256" s="32"/>
      <c r="BBR256" s="32"/>
      <c r="BBS256" s="32"/>
      <c r="BBT256" s="32"/>
      <c r="BBU256" s="32"/>
      <c r="BBV256" s="32"/>
      <c r="BBW256" s="32"/>
      <c r="BBX256" s="32"/>
      <c r="BBY256" s="32"/>
      <c r="BBZ256" s="32"/>
      <c r="BCA256" s="32"/>
      <c r="BCB256" s="32"/>
      <c r="BCC256" s="32"/>
      <c r="BCD256" s="32"/>
      <c r="BCE256" s="32"/>
      <c r="BCF256" s="32"/>
      <c r="BCG256" s="32"/>
      <c r="BCH256" s="32"/>
      <c r="BCI256" s="32"/>
      <c r="BCJ256" s="32"/>
      <c r="BCK256" s="32"/>
      <c r="BCL256" s="32"/>
      <c r="BCM256" s="32"/>
      <c r="BCN256" s="32"/>
      <c r="BCO256" s="32"/>
      <c r="BCP256" s="32"/>
      <c r="BCQ256" s="32"/>
      <c r="BCR256" s="32"/>
      <c r="BCS256" s="32"/>
      <c r="BCT256" s="32"/>
      <c r="BCU256" s="32"/>
      <c r="BCV256" s="32"/>
      <c r="BCW256" s="32"/>
      <c r="BCX256" s="32"/>
      <c r="BCY256" s="32"/>
      <c r="BCZ256" s="32"/>
      <c r="BDA256" s="32"/>
      <c r="BDB256" s="32"/>
      <c r="BDC256" s="32"/>
      <c r="BDD256" s="32"/>
      <c r="BDE256" s="32"/>
      <c r="BDF256" s="32"/>
      <c r="BDG256" s="32"/>
      <c r="BDH256" s="32"/>
      <c r="BDI256" s="32"/>
      <c r="BDJ256" s="32"/>
      <c r="BDK256" s="32"/>
      <c r="BDL256" s="32"/>
      <c r="BDM256" s="32"/>
      <c r="BDN256" s="32"/>
      <c r="BDO256" s="32"/>
      <c r="BDP256" s="32"/>
      <c r="BDQ256" s="32"/>
      <c r="BDR256" s="32"/>
      <c r="BDS256" s="32"/>
      <c r="BDT256" s="32"/>
      <c r="BDU256" s="32"/>
      <c r="BDV256" s="32"/>
      <c r="BDW256" s="32"/>
      <c r="BDX256" s="32"/>
      <c r="BDY256" s="32"/>
      <c r="BDZ256" s="32"/>
      <c r="BEA256" s="32"/>
      <c r="BEB256" s="32"/>
      <c r="BEC256" s="32"/>
      <c r="BED256" s="32"/>
      <c r="BEE256" s="32"/>
      <c r="BEF256" s="32"/>
      <c r="BEG256" s="32"/>
      <c r="BEH256" s="32"/>
      <c r="BEI256" s="32"/>
      <c r="BEJ256" s="32"/>
      <c r="BEK256" s="32"/>
      <c r="BEL256" s="32"/>
      <c r="BEM256" s="32"/>
      <c r="BEN256" s="32"/>
      <c r="BEO256" s="32"/>
      <c r="BEP256" s="32"/>
      <c r="BEQ256" s="32"/>
      <c r="BER256" s="32"/>
      <c r="BES256" s="32"/>
      <c r="BET256" s="32"/>
      <c r="BEU256" s="32"/>
      <c r="BEV256" s="32"/>
      <c r="BEW256" s="32"/>
      <c r="BEX256" s="32"/>
      <c r="BEY256" s="32"/>
      <c r="BEZ256" s="32"/>
      <c r="BFA256" s="32"/>
      <c r="BFB256" s="32"/>
      <c r="BFC256" s="32"/>
      <c r="BFD256" s="32"/>
      <c r="BFE256" s="32"/>
      <c r="BFF256" s="32"/>
      <c r="BFG256" s="32"/>
      <c r="BFH256" s="32"/>
      <c r="BFI256" s="32"/>
      <c r="BFJ256" s="32"/>
      <c r="BFK256" s="32"/>
      <c r="BFL256" s="32"/>
      <c r="BFM256" s="32"/>
      <c r="BFN256" s="32"/>
      <c r="BFO256" s="32"/>
      <c r="BFP256" s="32"/>
      <c r="BFQ256" s="32"/>
      <c r="BFR256" s="32"/>
      <c r="BFS256" s="32"/>
      <c r="BFT256" s="32"/>
      <c r="BFU256" s="32"/>
      <c r="BFV256" s="32"/>
      <c r="BFW256" s="32"/>
      <c r="BFX256" s="32"/>
      <c r="BFY256" s="32"/>
      <c r="BFZ256" s="32"/>
      <c r="BGA256" s="32"/>
      <c r="BGB256" s="32"/>
      <c r="BGC256" s="32"/>
      <c r="BGD256" s="32"/>
      <c r="BGE256" s="32"/>
      <c r="BGF256" s="32"/>
      <c r="BGG256" s="32"/>
      <c r="BGH256" s="32"/>
      <c r="BGI256" s="32"/>
      <c r="BGJ256" s="32"/>
      <c r="BGK256" s="32"/>
      <c r="BGL256" s="32"/>
      <c r="BGM256" s="32"/>
      <c r="BGN256" s="32"/>
      <c r="BGO256" s="32"/>
      <c r="BGP256" s="32"/>
      <c r="BGQ256" s="32"/>
      <c r="BGR256" s="32"/>
      <c r="BGS256" s="32"/>
      <c r="BGT256" s="32"/>
      <c r="BGU256" s="32"/>
      <c r="BGV256" s="32"/>
      <c r="BGW256" s="32"/>
      <c r="BGX256" s="32"/>
      <c r="BGY256" s="32"/>
      <c r="BGZ256" s="32"/>
      <c r="BHA256" s="32"/>
      <c r="BHB256" s="32"/>
      <c r="BHC256" s="32"/>
      <c r="BHD256" s="32"/>
      <c r="BHE256" s="32"/>
      <c r="BHF256" s="32"/>
      <c r="BHG256" s="32"/>
      <c r="BHH256" s="32"/>
      <c r="BHI256" s="32"/>
      <c r="BHJ256" s="32"/>
      <c r="BHK256" s="32"/>
      <c r="BHL256" s="32"/>
      <c r="BHM256" s="32"/>
      <c r="BHN256" s="32"/>
      <c r="BHO256" s="32"/>
      <c r="BHP256" s="32"/>
      <c r="BHQ256" s="32"/>
      <c r="BHR256" s="32"/>
      <c r="BHS256" s="32"/>
      <c r="BHT256" s="32"/>
      <c r="BHU256" s="32"/>
      <c r="BHV256" s="32"/>
      <c r="BHW256" s="32"/>
      <c r="BHX256" s="32"/>
      <c r="BHY256" s="32"/>
      <c r="BHZ256" s="32"/>
      <c r="BIA256" s="32"/>
      <c r="BIB256" s="32"/>
      <c r="BIC256" s="32"/>
      <c r="BID256" s="32"/>
      <c r="BIE256" s="32"/>
      <c r="BIF256" s="32"/>
      <c r="BIG256" s="32"/>
      <c r="BIH256" s="32"/>
      <c r="BII256" s="32"/>
      <c r="BIJ256" s="32"/>
      <c r="BIK256" s="32"/>
      <c r="BIL256" s="32"/>
      <c r="BIM256" s="32"/>
      <c r="BIN256" s="32"/>
      <c r="BIO256" s="32"/>
      <c r="BIP256" s="32"/>
      <c r="BIQ256" s="32"/>
      <c r="BIR256" s="32"/>
      <c r="BIS256" s="32"/>
      <c r="BIT256" s="32"/>
      <c r="BIU256" s="32"/>
      <c r="BIV256" s="32"/>
      <c r="BIW256" s="32"/>
      <c r="BIX256" s="32"/>
      <c r="BIY256" s="32"/>
      <c r="BIZ256" s="32"/>
      <c r="BJA256" s="32"/>
      <c r="BJB256" s="32"/>
      <c r="BJC256" s="32"/>
      <c r="BJD256" s="32"/>
      <c r="BJE256" s="32"/>
      <c r="BJF256" s="32"/>
      <c r="BJG256" s="32"/>
      <c r="BJH256" s="32"/>
      <c r="BJI256" s="32"/>
      <c r="BJJ256" s="32"/>
      <c r="BJK256" s="32"/>
      <c r="BJL256" s="32"/>
      <c r="BJM256" s="32"/>
      <c r="BJN256" s="32"/>
      <c r="BJO256" s="32"/>
      <c r="BJP256" s="32"/>
      <c r="BJQ256" s="32"/>
      <c r="BJR256" s="32"/>
      <c r="BJS256" s="32"/>
      <c r="BJT256" s="32"/>
      <c r="BJU256" s="32"/>
      <c r="BJV256" s="32"/>
      <c r="BJW256" s="32"/>
      <c r="BJX256" s="32"/>
      <c r="BJY256" s="32"/>
      <c r="BJZ256" s="32"/>
      <c r="BKA256" s="32"/>
      <c r="BKB256" s="32"/>
      <c r="BKC256" s="32"/>
      <c r="BKD256" s="32"/>
      <c r="BKE256" s="32"/>
      <c r="BKF256" s="32"/>
      <c r="BKG256" s="32"/>
      <c r="BKH256" s="32"/>
      <c r="BKI256" s="32"/>
      <c r="BKJ256" s="32"/>
      <c r="BKK256" s="32"/>
      <c r="BKL256" s="32"/>
      <c r="BKM256" s="32"/>
      <c r="BKN256" s="32"/>
      <c r="BKO256" s="32"/>
      <c r="BKP256" s="32"/>
      <c r="BKQ256" s="32"/>
      <c r="BKR256" s="32"/>
      <c r="BKS256" s="32"/>
      <c r="BKT256" s="32"/>
      <c r="BKU256" s="32"/>
      <c r="BKV256" s="32"/>
      <c r="BKW256" s="32"/>
      <c r="BKX256" s="32"/>
      <c r="BKY256" s="32"/>
      <c r="BKZ256" s="32"/>
      <c r="BLA256" s="32"/>
      <c r="BLB256" s="32"/>
      <c r="BLC256" s="32"/>
      <c r="BLD256" s="32"/>
      <c r="BLE256" s="32"/>
      <c r="BLF256" s="32"/>
      <c r="BLG256" s="32"/>
      <c r="BLH256" s="32"/>
      <c r="BLI256" s="32"/>
      <c r="BLJ256" s="32"/>
      <c r="BLK256" s="32"/>
      <c r="BLL256" s="32"/>
      <c r="BLM256" s="32"/>
      <c r="BLN256" s="32"/>
      <c r="BLO256" s="32"/>
      <c r="BLP256" s="32"/>
      <c r="BLQ256" s="32"/>
      <c r="BLR256" s="32"/>
      <c r="BLS256" s="32"/>
      <c r="BLT256" s="32"/>
      <c r="BLU256" s="32"/>
      <c r="BLV256" s="32"/>
      <c r="BLW256" s="32"/>
      <c r="BLX256" s="32"/>
      <c r="BLY256" s="32"/>
      <c r="BLZ256" s="32"/>
      <c r="BMA256" s="32"/>
      <c r="BMB256" s="32"/>
      <c r="BMC256" s="32"/>
      <c r="BMD256" s="32"/>
      <c r="BME256" s="32"/>
      <c r="BMF256" s="32"/>
      <c r="BMG256" s="32"/>
      <c r="BMH256" s="32"/>
      <c r="BMI256" s="32"/>
      <c r="BMJ256" s="32"/>
      <c r="BMK256" s="32"/>
      <c r="BML256" s="32"/>
      <c r="BMM256" s="32"/>
      <c r="BMN256" s="32"/>
      <c r="BMO256" s="32"/>
      <c r="BMP256" s="32"/>
      <c r="BMQ256" s="32"/>
      <c r="BMR256" s="32"/>
      <c r="BMS256" s="32"/>
      <c r="BMT256" s="32"/>
      <c r="BMU256" s="32"/>
      <c r="BMV256" s="32"/>
      <c r="BMW256" s="32"/>
      <c r="BMX256" s="32"/>
      <c r="BMY256" s="32"/>
      <c r="BMZ256" s="32"/>
      <c r="BNA256" s="32"/>
      <c r="BNB256" s="32"/>
      <c r="BNC256" s="32"/>
      <c r="BND256" s="32"/>
      <c r="BNE256" s="32"/>
      <c r="BNF256" s="32"/>
      <c r="BNG256" s="32"/>
      <c r="BNH256" s="32"/>
      <c r="BNI256" s="32"/>
      <c r="BNJ256" s="32"/>
      <c r="BNK256" s="32"/>
      <c r="BNL256" s="32"/>
      <c r="BNM256" s="32"/>
      <c r="BNN256" s="32"/>
      <c r="BNO256" s="32"/>
      <c r="BNP256" s="32"/>
      <c r="BNQ256" s="32"/>
      <c r="BNR256" s="32"/>
      <c r="BNS256" s="32"/>
      <c r="BNT256" s="32"/>
      <c r="BNU256" s="32"/>
      <c r="BNV256" s="32"/>
      <c r="BNW256" s="32"/>
      <c r="BNX256" s="32"/>
      <c r="BNY256" s="32"/>
      <c r="BNZ256" s="32"/>
      <c r="BOA256" s="32"/>
      <c r="BOB256" s="32"/>
      <c r="BOC256" s="32"/>
      <c r="BOD256" s="32"/>
      <c r="BOE256" s="32"/>
      <c r="BOF256" s="32"/>
      <c r="BOG256" s="32"/>
      <c r="BOH256" s="32"/>
      <c r="BOI256" s="32"/>
      <c r="BOJ256" s="32"/>
      <c r="BOK256" s="32"/>
      <c r="BOL256" s="32"/>
      <c r="BOM256" s="32"/>
      <c r="BON256" s="32"/>
      <c r="BOO256" s="32"/>
      <c r="BOP256" s="32"/>
      <c r="BOQ256" s="32"/>
      <c r="BOR256" s="32"/>
      <c r="BOS256" s="32"/>
      <c r="BOT256" s="32"/>
      <c r="BOU256" s="32"/>
      <c r="BOV256" s="32"/>
      <c r="BOW256" s="32"/>
      <c r="BOX256" s="32"/>
      <c r="BOY256" s="32"/>
      <c r="BOZ256" s="32"/>
      <c r="BPA256" s="32"/>
      <c r="BPB256" s="32"/>
      <c r="BPC256" s="32"/>
      <c r="BPD256" s="32"/>
      <c r="BPE256" s="32"/>
      <c r="BPF256" s="32"/>
      <c r="BPG256" s="32"/>
      <c r="BPH256" s="32"/>
      <c r="BPI256" s="32"/>
      <c r="BPJ256" s="32"/>
      <c r="BPK256" s="32"/>
      <c r="BPL256" s="32"/>
      <c r="BPM256" s="32"/>
      <c r="BPN256" s="32"/>
      <c r="BPO256" s="32"/>
      <c r="BPP256" s="32"/>
      <c r="BPQ256" s="32"/>
      <c r="BPR256" s="32"/>
      <c r="BPS256" s="32"/>
      <c r="BPT256" s="32"/>
      <c r="BPU256" s="32"/>
      <c r="BPV256" s="32"/>
      <c r="BPW256" s="32"/>
      <c r="BPX256" s="32"/>
      <c r="BPY256" s="32"/>
      <c r="BPZ256" s="32"/>
      <c r="BQA256" s="32"/>
      <c r="BQB256" s="32"/>
      <c r="BQC256" s="32"/>
      <c r="BQD256" s="32"/>
      <c r="BQE256" s="32"/>
      <c r="BQF256" s="32"/>
      <c r="BQG256" s="32"/>
      <c r="BQH256" s="32"/>
      <c r="BQI256" s="32"/>
      <c r="BQJ256" s="32"/>
      <c r="BQK256" s="32"/>
      <c r="BQL256" s="32"/>
      <c r="BQM256" s="32"/>
      <c r="BQN256" s="32"/>
      <c r="BQO256" s="32"/>
      <c r="BQP256" s="32"/>
      <c r="BQQ256" s="32"/>
      <c r="BQR256" s="32"/>
      <c r="BQS256" s="32"/>
      <c r="BQT256" s="32"/>
      <c r="BQU256" s="32"/>
      <c r="BQV256" s="32"/>
      <c r="BQW256" s="32"/>
      <c r="BQX256" s="32"/>
      <c r="BQY256" s="32"/>
      <c r="BQZ256" s="32"/>
      <c r="BRA256" s="32"/>
      <c r="BRB256" s="32"/>
      <c r="BRC256" s="32"/>
      <c r="BRD256" s="32"/>
      <c r="BRE256" s="32"/>
      <c r="BRF256" s="32"/>
      <c r="BRG256" s="32"/>
      <c r="BRH256" s="32"/>
      <c r="BRI256" s="32"/>
      <c r="BRJ256" s="32"/>
      <c r="BRK256" s="32"/>
      <c r="BRL256" s="32"/>
      <c r="BRM256" s="32"/>
      <c r="BRN256" s="32"/>
      <c r="BRO256" s="32"/>
      <c r="BRP256" s="32"/>
      <c r="BRQ256" s="32"/>
      <c r="BRR256" s="32"/>
      <c r="BRS256" s="32"/>
      <c r="BRT256" s="32"/>
      <c r="BRU256" s="32"/>
      <c r="BRV256" s="32"/>
      <c r="BRW256" s="32"/>
      <c r="BRX256" s="32"/>
      <c r="BRY256" s="32"/>
      <c r="BRZ256" s="32"/>
      <c r="BSA256" s="32"/>
      <c r="BSB256" s="32"/>
    </row>
    <row r="257" spans="1:1848" s="32" customFormat="1" x14ac:dyDescent="0.2">
      <c r="A257" s="36" t="s">
        <v>13</v>
      </c>
      <c r="B257" s="30" t="s">
        <v>1</v>
      </c>
      <c r="C257" s="89">
        <v>94.1</v>
      </c>
      <c r="D257" s="89">
        <f>D256/C256*100</f>
        <v>100.74929783881528</v>
      </c>
      <c r="E257" s="89">
        <f>E256/D256*100</f>
        <v>109.04503773788248</v>
      </c>
      <c r="F257" s="89">
        <f>F256/E256*100</f>
        <v>113.79739898404399</v>
      </c>
      <c r="G257" s="89">
        <f>G256/F256*100</f>
        <v>117.09999648075808</v>
      </c>
      <c r="H257" s="89">
        <f>H256/G256*100</f>
        <v>115.72425828970331</v>
      </c>
      <c r="I257" s="89">
        <f>I256/G256*100</f>
        <v>115.9000086117658</v>
      </c>
      <c r="J257" s="89">
        <f>J256/H256*100</f>
        <v>108.71320173198514</v>
      </c>
      <c r="K257" s="89">
        <f>K256/I256*100</f>
        <v>108.69998906678404</v>
      </c>
      <c r="L257" s="89">
        <f>L256/J256*100</f>
        <v>109.87428459031747</v>
      </c>
      <c r="M257" s="89">
        <f>M256/K256*100</f>
        <v>110.13951543118039</v>
      </c>
      <c r="N257" s="35"/>
      <c r="O257" s="35"/>
    </row>
    <row r="258" spans="1:1848" s="32" customFormat="1" ht="25.5" x14ac:dyDescent="0.2">
      <c r="A258" s="42" t="s">
        <v>42</v>
      </c>
      <c r="B258" s="30" t="s">
        <v>11</v>
      </c>
      <c r="C258" s="91">
        <f>C260+C266</f>
        <v>716562.01600000006</v>
      </c>
      <c r="D258" s="91">
        <f t="shared" ref="D258:E258" si="147">D260+D266</f>
        <v>727213.85</v>
      </c>
      <c r="E258" s="91">
        <f t="shared" si="147"/>
        <v>800381.03</v>
      </c>
      <c r="F258" s="91">
        <f>F260+F266</f>
        <v>934325.9</v>
      </c>
      <c r="G258" s="91">
        <f t="shared" ref="G258:M258" si="148">G260+G266</f>
        <v>1066139.08</v>
      </c>
      <c r="H258" s="91">
        <f t="shared" si="148"/>
        <v>1186153.6000000001</v>
      </c>
      <c r="I258" s="91">
        <f t="shared" si="148"/>
        <v>1189953.6000000001</v>
      </c>
      <c r="J258" s="91">
        <f t="shared" si="148"/>
        <v>1295395.18</v>
      </c>
      <c r="K258" s="91">
        <f t="shared" si="148"/>
        <v>1302226.18</v>
      </c>
      <c r="L258" s="91">
        <f t="shared" si="148"/>
        <v>1379576.48</v>
      </c>
      <c r="M258" s="91">
        <f t="shared" si="148"/>
        <v>1389498.48</v>
      </c>
      <c r="N258" s="31"/>
      <c r="O258" s="31"/>
    </row>
    <row r="259" spans="1:1848" s="32" customFormat="1" x14ac:dyDescent="0.2">
      <c r="A259" s="36" t="s">
        <v>13</v>
      </c>
      <c r="B259" s="30" t="s">
        <v>1</v>
      </c>
      <c r="C259" s="89">
        <v>108</v>
      </c>
      <c r="D259" s="89">
        <f>D258/C258*100</f>
        <v>101.48651948640268</v>
      </c>
      <c r="E259" s="89">
        <f>E258/D258*100</f>
        <v>110.06130177526185</v>
      </c>
      <c r="F259" s="89">
        <f>F258/E258*100</f>
        <v>116.73513801295366</v>
      </c>
      <c r="G259" s="89">
        <f>G258/F258*100</f>
        <v>114.1078375329208</v>
      </c>
      <c r="H259" s="89">
        <f>H258/G258*100</f>
        <v>111.25692906782857</v>
      </c>
      <c r="I259" s="89">
        <f>I258/G258*100</f>
        <v>111.61335536072836</v>
      </c>
      <c r="J259" s="89">
        <f>J258/H258*100</f>
        <v>109.20973303963331</v>
      </c>
      <c r="K259" s="89">
        <f>K258/I258*100</f>
        <v>109.43503847544977</v>
      </c>
      <c r="L259" s="89">
        <f>L258/J258*100</f>
        <v>106.49850341422453</v>
      </c>
      <c r="M259" s="89">
        <f>M258/K258*100</f>
        <v>106.70177741319868</v>
      </c>
      <c r="N259" s="35"/>
      <c r="O259" s="35"/>
    </row>
    <row r="260" spans="1:1848" s="84" customFormat="1" ht="38.25" x14ac:dyDescent="0.2">
      <c r="A260" s="29" t="s">
        <v>53</v>
      </c>
      <c r="B260" s="77" t="s">
        <v>11</v>
      </c>
      <c r="C260" s="91">
        <f>SUM(C262:C265)</f>
        <v>569369.21600000001</v>
      </c>
      <c r="D260" s="91">
        <f t="shared" ref="D260:M260" si="149">SUM(D262:D265)</f>
        <v>575888.94999999995</v>
      </c>
      <c r="E260" s="91">
        <f t="shared" si="149"/>
        <v>637037.23</v>
      </c>
      <c r="F260" s="91">
        <f t="shared" si="149"/>
        <v>730075</v>
      </c>
      <c r="G260" s="91">
        <f t="shared" si="149"/>
        <v>836303.58000000007</v>
      </c>
      <c r="H260" s="91">
        <f>SUM(H262:H265)</f>
        <v>916123.9</v>
      </c>
      <c r="I260" s="91">
        <f>SUM(I262:I265)</f>
        <v>918923.9</v>
      </c>
      <c r="J260" s="91">
        <f t="shared" si="149"/>
        <v>985659.67999999993</v>
      </c>
      <c r="K260" s="91">
        <f t="shared" si="149"/>
        <v>990990.67999999993</v>
      </c>
      <c r="L260" s="91">
        <f t="shared" si="149"/>
        <v>1042952.28</v>
      </c>
      <c r="M260" s="91">
        <f t="shared" si="149"/>
        <v>1050874.28</v>
      </c>
      <c r="N260" s="31"/>
      <c r="O260" s="31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32"/>
      <c r="CM260" s="32"/>
      <c r="CN260" s="32"/>
      <c r="CO260" s="32"/>
      <c r="CP260" s="32"/>
      <c r="CQ260" s="32"/>
      <c r="CR260" s="32"/>
      <c r="CS260" s="32"/>
      <c r="CT260" s="32"/>
      <c r="CU260" s="32"/>
      <c r="CV260" s="32"/>
      <c r="CW260" s="32"/>
      <c r="CX260" s="32"/>
      <c r="CY260" s="32"/>
      <c r="CZ260" s="32"/>
      <c r="DA260" s="32"/>
      <c r="DB260" s="32"/>
      <c r="DC260" s="32"/>
      <c r="DD260" s="32"/>
      <c r="DE260" s="32"/>
      <c r="DF260" s="32"/>
      <c r="DG260" s="32"/>
      <c r="DH260" s="32"/>
      <c r="DI260" s="32"/>
      <c r="DJ260" s="32"/>
      <c r="DK260" s="32"/>
      <c r="DL260" s="32"/>
      <c r="DM260" s="32"/>
      <c r="DN260" s="32"/>
      <c r="DO260" s="32"/>
      <c r="DP260" s="32"/>
      <c r="DQ260" s="32"/>
      <c r="DR260" s="32"/>
      <c r="DS260" s="32"/>
      <c r="DT260" s="32"/>
      <c r="DU260" s="32"/>
      <c r="DV260" s="32"/>
      <c r="DW260" s="32"/>
      <c r="DX260" s="32"/>
      <c r="DY260" s="32"/>
      <c r="DZ260" s="32"/>
      <c r="EA260" s="32"/>
      <c r="EB260" s="32"/>
      <c r="EC260" s="32"/>
      <c r="ED260" s="32"/>
      <c r="EE260" s="32"/>
      <c r="EF260" s="32"/>
      <c r="EG260" s="32"/>
      <c r="EH260" s="32"/>
      <c r="EI260" s="32"/>
      <c r="EJ260" s="32"/>
      <c r="EK260" s="32"/>
      <c r="EL260" s="32"/>
      <c r="EM260" s="32"/>
      <c r="EN260" s="32"/>
      <c r="EO260" s="32"/>
      <c r="EP260" s="32"/>
      <c r="EQ260" s="32"/>
      <c r="ER260" s="32"/>
      <c r="ES260" s="32"/>
      <c r="ET260" s="32"/>
      <c r="EU260" s="32"/>
      <c r="EV260" s="32"/>
      <c r="EW260" s="32"/>
      <c r="EX260" s="32"/>
      <c r="EY260" s="32"/>
      <c r="EZ260" s="32"/>
      <c r="FA260" s="32"/>
      <c r="FB260" s="32"/>
      <c r="FC260" s="32"/>
      <c r="FD260" s="32"/>
      <c r="FE260" s="32"/>
      <c r="FF260" s="32"/>
      <c r="FG260" s="32"/>
      <c r="FH260" s="32"/>
      <c r="FI260" s="32"/>
      <c r="FJ260" s="32"/>
      <c r="FK260" s="32"/>
      <c r="FL260" s="32"/>
      <c r="FM260" s="32"/>
      <c r="FN260" s="32"/>
      <c r="FO260" s="32"/>
      <c r="FP260" s="32"/>
      <c r="FQ260" s="32"/>
      <c r="FR260" s="32"/>
      <c r="FS260" s="32"/>
      <c r="FT260" s="32"/>
      <c r="FU260" s="32"/>
      <c r="FV260" s="32"/>
      <c r="FW260" s="32"/>
      <c r="FX260" s="32"/>
      <c r="FY260" s="32"/>
      <c r="FZ260" s="32"/>
      <c r="GA260" s="32"/>
      <c r="GB260" s="32"/>
      <c r="GC260" s="32"/>
      <c r="GD260" s="32"/>
      <c r="GE260" s="32"/>
      <c r="GF260" s="32"/>
      <c r="GG260" s="32"/>
      <c r="GH260" s="32"/>
      <c r="GI260" s="32"/>
      <c r="GJ260" s="32"/>
      <c r="GK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  <c r="IU260" s="32"/>
      <c r="IV260" s="32"/>
      <c r="IW260" s="32"/>
      <c r="IX260" s="32"/>
      <c r="IY260" s="32"/>
      <c r="IZ260" s="32"/>
      <c r="JA260" s="32"/>
      <c r="JB260" s="32"/>
      <c r="JC260" s="32"/>
      <c r="JD260" s="32"/>
      <c r="JE260" s="32"/>
      <c r="JF260" s="32"/>
      <c r="JG260" s="32"/>
      <c r="JH260" s="32"/>
      <c r="JI260" s="32"/>
      <c r="JJ260" s="32"/>
      <c r="JK260" s="32"/>
      <c r="JL260" s="32"/>
      <c r="JM260" s="32"/>
      <c r="JN260" s="32"/>
      <c r="JO260" s="32"/>
      <c r="JP260" s="32"/>
      <c r="JQ260" s="32"/>
      <c r="JR260" s="32"/>
      <c r="JS260" s="32"/>
      <c r="JT260" s="32"/>
      <c r="JU260" s="32"/>
      <c r="JV260" s="32"/>
      <c r="JW260" s="32"/>
      <c r="JX260" s="32"/>
      <c r="JY260" s="32"/>
      <c r="JZ260" s="32"/>
      <c r="KA260" s="32"/>
      <c r="KB260" s="32"/>
      <c r="KC260" s="32"/>
      <c r="KD260" s="32"/>
      <c r="KE260" s="32"/>
      <c r="KF260" s="32"/>
      <c r="KG260" s="32"/>
      <c r="KH260" s="32"/>
      <c r="KI260" s="32"/>
      <c r="KJ260" s="32"/>
      <c r="KK260" s="32"/>
      <c r="KL260" s="32"/>
      <c r="KM260" s="32"/>
      <c r="KN260" s="32"/>
      <c r="KO260" s="32"/>
      <c r="KP260" s="32"/>
      <c r="KQ260" s="32"/>
      <c r="KR260" s="32"/>
      <c r="KS260" s="32"/>
      <c r="KT260" s="32"/>
      <c r="KU260" s="32"/>
      <c r="KV260" s="32"/>
      <c r="KW260" s="32"/>
      <c r="KX260" s="32"/>
      <c r="KY260" s="32"/>
      <c r="KZ260" s="32"/>
      <c r="LA260" s="32"/>
      <c r="LB260" s="32"/>
      <c r="LC260" s="32"/>
      <c r="LD260" s="32"/>
      <c r="LE260" s="32"/>
      <c r="LF260" s="32"/>
      <c r="LG260" s="32"/>
      <c r="LH260" s="32"/>
      <c r="LI260" s="32"/>
      <c r="LJ260" s="32"/>
      <c r="LK260" s="32"/>
      <c r="LL260" s="32"/>
      <c r="LM260" s="32"/>
      <c r="LN260" s="32"/>
      <c r="LO260" s="32"/>
      <c r="LP260" s="32"/>
      <c r="LQ260" s="32"/>
      <c r="LR260" s="32"/>
      <c r="LS260" s="32"/>
      <c r="LT260" s="32"/>
      <c r="LU260" s="32"/>
      <c r="LV260" s="32"/>
      <c r="LW260" s="32"/>
      <c r="LX260" s="32"/>
      <c r="LY260" s="32"/>
      <c r="LZ260" s="32"/>
      <c r="MA260" s="32"/>
      <c r="MB260" s="32"/>
      <c r="MC260" s="32"/>
      <c r="MD260" s="32"/>
      <c r="ME260" s="32"/>
      <c r="MF260" s="32"/>
      <c r="MG260" s="32"/>
      <c r="MH260" s="32"/>
      <c r="MI260" s="32"/>
      <c r="MJ260" s="32"/>
      <c r="MK260" s="32"/>
      <c r="ML260" s="32"/>
      <c r="MM260" s="32"/>
      <c r="MN260" s="32"/>
      <c r="MO260" s="32"/>
      <c r="MP260" s="32"/>
      <c r="MQ260" s="32"/>
      <c r="MR260" s="32"/>
      <c r="MS260" s="32"/>
      <c r="MT260" s="32"/>
      <c r="MU260" s="32"/>
      <c r="MV260" s="32"/>
      <c r="MW260" s="32"/>
      <c r="MX260" s="32"/>
      <c r="MY260" s="32"/>
      <c r="MZ260" s="32"/>
      <c r="NA260" s="32"/>
      <c r="NB260" s="32"/>
      <c r="NC260" s="32"/>
      <c r="ND260" s="32"/>
      <c r="NE260" s="32"/>
      <c r="NF260" s="32"/>
      <c r="NG260" s="32"/>
      <c r="NH260" s="32"/>
      <c r="NI260" s="32"/>
      <c r="NJ260" s="32"/>
      <c r="NK260" s="32"/>
      <c r="NL260" s="32"/>
      <c r="NM260" s="32"/>
      <c r="NN260" s="32"/>
      <c r="NO260" s="32"/>
      <c r="NP260" s="32"/>
      <c r="NQ260" s="32"/>
      <c r="NR260" s="32"/>
      <c r="NS260" s="32"/>
      <c r="NT260" s="32"/>
      <c r="NU260" s="32"/>
      <c r="NV260" s="32"/>
      <c r="NW260" s="32"/>
      <c r="NX260" s="32"/>
      <c r="NY260" s="32"/>
      <c r="NZ260" s="32"/>
      <c r="OA260" s="32"/>
      <c r="OB260" s="32"/>
      <c r="OC260" s="32"/>
      <c r="OD260" s="32"/>
      <c r="OE260" s="32"/>
      <c r="OF260" s="32"/>
      <c r="OG260" s="32"/>
      <c r="OH260" s="32"/>
      <c r="OI260" s="32"/>
      <c r="OJ260" s="32"/>
      <c r="OK260" s="32"/>
      <c r="OL260" s="32"/>
      <c r="OM260" s="32"/>
      <c r="ON260" s="32"/>
      <c r="OO260" s="32"/>
      <c r="OP260" s="32"/>
      <c r="OQ260" s="32"/>
      <c r="OR260" s="32"/>
      <c r="OS260" s="32"/>
      <c r="OT260" s="32"/>
      <c r="OU260" s="32"/>
      <c r="OV260" s="32"/>
      <c r="OW260" s="32"/>
      <c r="OX260" s="32"/>
      <c r="OY260" s="32"/>
      <c r="OZ260" s="32"/>
      <c r="PA260" s="32"/>
      <c r="PB260" s="32"/>
      <c r="PC260" s="32"/>
      <c r="PD260" s="32"/>
      <c r="PE260" s="32"/>
      <c r="PF260" s="32"/>
      <c r="PG260" s="32"/>
      <c r="PH260" s="32"/>
      <c r="PI260" s="32"/>
      <c r="PJ260" s="32"/>
      <c r="PK260" s="32"/>
      <c r="PL260" s="32"/>
      <c r="PM260" s="32"/>
      <c r="PN260" s="32"/>
      <c r="PO260" s="32"/>
      <c r="PP260" s="32"/>
      <c r="PQ260" s="32"/>
      <c r="PR260" s="32"/>
      <c r="PS260" s="32"/>
      <c r="PT260" s="32"/>
      <c r="PU260" s="32"/>
      <c r="PV260" s="32"/>
      <c r="PW260" s="32"/>
      <c r="PX260" s="32"/>
      <c r="PY260" s="32"/>
      <c r="PZ260" s="32"/>
      <c r="QA260" s="32"/>
      <c r="QB260" s="32"/>
      <c r="QC260" s="32"/>
      <c r="QD260" s="32"/>
      <c r="QE260" s="32"/>
      <c r="QF260" s="32"/>
      <c r="QG260" s="32"/>
      <c r="QH260" s="32"/>
      <c r="QI260" s="32"/>
      <c r="QJ260" s="32"/>
      <c r="QK260" s="32"/>
      <c r="QL260" s="32"/>
      <c r="QM260" s="32"/>
      <c r="QN260" s="32"/>
      <c r="QO260" s="32"/>
      <c r="QP260" s="32"/>
      <c r="QQ260" s="32"/>
      <c r="QR260" s="32"/>
      <c r="QS260" s="32"/>
      <c r="QT260" s="32"/>
      <c r="QU260" s="32"/>
      <c r="QV260" s="32"/>
      <c r="QW260" s="32"/>
      <c r="QX260" s="32"/>
      <c r="QY260" s="32"/>
      <c r="QZ260" s="32"/>
      <c r="RA260" s="32"/>
      <c r="RB260" s="32"/>
      <c r="RC260" s="32"/>
      <c r="RD260" s="32"/>
      <c r="RE260" s="32"/>
      <c r="RF260" s="32"/>
      <c r="RG260" s="32"/>
      <c r="RH260" s="32"/>
      <c r="RI260" s="32"/>
      <c r="RJ260" s="32"/>
      <c r="RK260" s="32"/>
      <c r="RL260" s="32"/>
      <c r="RM260" s="32"/>
      <c r="RN260" s="32"/>
      <c r="RO260" s="32"/>
      <c r="RP260" s="32"/>
      <c r="RQ260" s="32"/>
      <c r="RR260" s="32"/>
      <c r="RS260" s="32"/>
      <c r="RT260" s="32"/>
      <c r="RU260" s="32"/>
      <c r="RV260" s="32"/>
      <c r="RW260" s="32"/>
      <c r="RX260" s="32"/>
      <c r="RY260" s="32"/>
      <c r="RZ260" s="32"/>
      <c r="SA260" s="32"/>
      <c r="SB260" s="32"/>
      <c r="SC260" s="32"/>
      <c r="SD260" s="32"/>
      <c r="SE260" s="32"/>
      <c r="SF260" s="32"/>
      <c r="SG260" s="32"/>
      <c r="SH260" s="32"/>
      <c r="SI260" s="32"/>
      <c r="SJ260" s="32"/>
      <c r="SK260" s="32"/>
      <c r="SL260" s="32"/>
      <c r="SM260" s="32"/>
      <c r="SN260" s="32"/>
      <c r="SO260" s="32"/>
      <c r="SP260" s="32"/>
      <c r="SQ260" s="32"/>
      <c r="SR260" s="32"/>
      <c r="SS260" s="32"/>
      <c r="ST260" s="32"/>
      <c r="SU260" s="32"/>
      <c r="SV260" s="32"/>
      <c r="SW260" s="32"/>
      <c r="SX260" s="32"/>
      <c r="SY260" s="32"/>
      <c r="SZ260" s="32"/>
      <c r="TA260" s="32"/>
      <c r="TB260" s="32"/>
      <c r="TC260" s="32"/>
      <c r="TD260" s="32"/>
      <c r="TE260" s="32"/>
      <c r="TF260" s="32"/>
      <c r="TG260" s="32"/>
      <c r="TH260" s="32"/>
      <c r="TI260" s="32"/>
      <c r="TJ260" s="32"/>
      <c r="TK260" s="32"/>
      <c r="TL260" s="32"/>
      <c r="TM260" s="32"/>
      <c r="TN260" s="32"/>
      <c r="TO260" s="32"/>
      <c r="TP260" s="32"/>
      <c r="TQ260" s="32"/>
      <c r="TR260" s="32"/>
      <c r="TS260" s="32"/>
      <c r="TT260" s="32"/>
      <c r="TU260" s="32"/>
      <c r="TV260" s="32"/>
      <c r="TW260" s="32"/>
      <c r="TX260" s="32"/>
      <c r="TY260" s="32"/>
      <c r="TZ260" s="32"/>
      <c r="UA260" s="32"/>
      <c r="UB260" s="32"/>
      <c r="UC260" s="32"/>
      <c r="UD260" s="32"/>
      <c r="UE260" s="32"/>
      <c r="UF260" s="32"/>
      <c r="UG260" s="32"/>
      <c r="UH260" s="32"/>
      <c r="UI260" s="32"/>
      <c r="UJ260" s="32"/>
      <c r="UK260" s="32"/>
      <c r="UL260" s="32"/>
      <c r="UM260" s="32"/>
      <c r="UN260" s="32"/>
      <c r="UO260" s="32"/>
      <c r="UP260" s="32"/>
      <c r="UQ260" s="32"/>
      <c r="UR260" s="32"/>
      <c r="US260" s="32"/>
      <c r="UT260" s="32"/>
      <c r="UU260" s="32"/>
      <c r="UV260" s="32"/>
      <c r="UW260" s="32"/>
      <c r="UX260" s="32"/>
      <c r="UY260" s="32"/>
      <c r="UZ260" s="32"/>
      <c r="VA260" s="32"/>
      <c r="VB260" s="32"/>
      <c r="VC260" s="32"/>
      <c r="VD260" s="32"/>
      <c r="VE260" s="32"/>
      <c r="VF260" s="32"/>
      <c r="VG260" s="32"/>
      <c r="VH260" s="32"/>
      <c r="VI260" s="32"/>
      <c r="VJ260" s="32"/>
      <c r="VK260" s="32"/>
      <c r="VL260" s="32"/>
      <c r="VM260" s="32"/>
      <c r="VN260" s="32"/>
      <c r="VO260" s="32"/>
      <c r="VP260" s="32"/>
      <c r="VQ260" s="32"/>
      <c r="VR260" s="32"/>
      <c r="VS260" s="32"/>
      <c r="VT260" s="32"/>
      <c r="VU260" s="32"/>
      <c r="VV260" s="32"/>
      <c r="VW260" s="32"/>
      <c r="VX260" s="32"/>
      <c r="VY260" s="32"/>
      <c r="VZ260" s="32"/>
      <c r="WA260" s="32"/>
      <c r="WB260" s="32"/>
      <c r="WC260" s="32"/>
      <c r="WD260" s="32"/>
      <c r="WE260" s="32"/>
      <c r="WF260" s="32"/>
      <c r="WG260" s="32"/>
      <c r="WH260" s="32"/>
      <c r="WI260" s="32"/>
      <c r="WJ260" s="32"/>
      <c r="WK260" s="32"/>
      <c r="WL260" s="32"/>
      <c r="WM260" s="32"/>
      <c r="WN260" s="32"/>
      <c r="WO260" s="32"/>
      <c r="WP260" s="32"/>
      <c r="WQ260" s="32"/>
      <c r="WR260" s="32"/>
      <c r="WS260" s="32"/>
      <c r="WT260" s="32"/>
      <c r="WU260" s="32"/>
      <c r="WV260" s="32"/>
      <c r="WW260" s="32"/>
      <c r="WX260" s="32"/>
      <c r="WY260" s="32"/>
      <c r="WZ260" s="32"/>
      <c r="XA260" s="32"/>
      <c r="XB260" s="32"/>
      <c r="XC260" s="32"/>
      <c r="XD260" s="32"/>
      <c r="XE260" s="32"/>
      <c r="XF260" s="32"/>
      <c r="XG260" s="32"/>
      <c r="XH260" s="32"/>
      <c r="XI260" s="32"/>
      <c r="XJ260" s="32"/>
      <c r="XK260" s="32"/>
      <c r="XL260" s="32"/>
      <c r="XM260" s="32"/>
      <c r="XN260" s="32"/>
      <c r="XO260" s="32"/>
      <c r="XP260" s="32"/>
      <c r="XQ260" s="32"/>
      <c r="XR260" s="32"/>
      <c r="XS260" s="32"/>
      <c r="XT260" s="32"/>
      <c r="XU260" s="32"/>
      <c r="XV260" s="32"/>
      <c r="XW260" s="32"/>
      <c r="XX260" s="32"/>
      <c r="XY260" s="32"/>
      <c r="XZ260" s="32"/>
      <c r="YA260" s="32"/>
      <c r="YB260" s="32"/>
      <c r="YC260" s="32"/>
      <c r="YD260" s="32"/>
      <c r="YE260" s="32"/>
      <c r="YF260" s="32"/>
      <c r="YG260" s="32"/>
      <c r="YH260" s="32"/>
      <c r="YI260" s="32"/>
      <c r="YJ260" s="32"/>
      <c r="YK260" s="32"/>
      <c r="YL260" s="32"/>
      <c r="YM260" s="32"/>
      <c r="YN260" s="32"/>
      <c r="YO260" s="32"/>
      <c r="YP260" s="32"/>
      <c r="YQ260" s="32"/>
      <c r="YR260" s="32"/>
      <c r="YS260" s="32"/>
      <c r="YT260" s="32"/>
      <c r="YU260" s="32"/>
      <c r="YV260" s="32"/>
      <c r="YW260" s="32"/>
      <c r="YX260" s="32"/>
      <c r="YY260" s="32"/>
      <c r="YZ260" s="32"/>
      <c r="ZA260" s="32"/>
      <c r="ZB260" s="32"/>
      <c r="ZC260" s="32"/>
      <c r="ZD260" s="32"/>
      <c r="ZE260" s="32"/>
      <c r="ZF260" s="32"/>
      <c r="ZG260" s="32"/>
      <c r="ZH260" s="32"/>
      <c r="ZI260" s="32"/>
      <c r="ZJ260" s="32"/>
      <c r="ZK260" s="32"/>
      <c r="ZL260" s="32"/>
      <c r="ZM260" s="32"/>
      <c r="ZN260" s="32"/>
      <c r="ZO260" s="32"/>
      <c r="ZP260" s="32"/>
      <c r="ZQ260" s="32"/>
      <c r="ZR260" s="32"/>
      <c r="ZS260" s="32"/>
      <c r="ZT260" s="32"/>
      <c r="ZU260" s="32"/>
      <c r="ZV260" s="32"/>
      <c r="ZW260" s="32"/>
      <c r="ZX260" s="32"/>
      <c r="ZY260" s="32"/>
      <c r="ZZ260" s="32"/>
      <c r="AAA260" s="32"/>
      <c r="AAB260" s="32"/>
      <c r="AAC260" s="32"/>
      <c r="AAD260" s="32"/>
      <c r="AAE260" s="32"/>
      <c r="AAF260" s="32"/>
      <c r="AAG260" s="32"/>
      <c r="AAH260" s="32"/>
      <c r="AAI260" s="32"/>
      <c r="AAJ260" s="32"/>
      <c r="AAK260" s="32"/>
      <c r="AAL260" s="32"/>
      <c r="AAM260" s="32"/>
      <c r="AAN260" s="32"/>
      <c r="AAO260" s="32"/>
      <c r="AAP260" s="32"/>
      <c r="AAQ260" s="32"/>
      <c r="AAR260" s="32"/>
      <c r="AAS260" s="32"/>
      <c r="AAT260" s="32"/>
      <c r="AAU260" s="32"/>
      <c r="AAV260" s="32"/>
      <c r="AAW260" s="32"/>
      <c r="AAX260" s="32"/>
      <c r="AAY260" s="32"/>
      <c r="AAZ260" s="32"/>
      <c r="ABA260" s="32"/>
      <c r="ABB260" s="32"/>
      <c r="ABC260" s="32"/>
      <c r="ABD260" s="32"/>
      <c r="ABE260" s="32"/>
      <c r="ABF260" s="32"/>
      <c r="ABG260" s="32"/>
      <c r="ABH260" s="32"/>
      <c r="ABI260" s="32"/>
      <c r="ABJ260" s="32"/>
      <c r="ABK260" s="32"/>
      <c r="ABL260" s="32"/>
      <c r="ABM260" s="32"/>
      <c r="ABN260" s="32"/>
      <c r="ABO260" s="32"/>
      <c r="ABP260" s="32"/>
      <c r="ABQ260" s="32"/>
      <c r="ABR260" s="32"/>
      <c r="ABS260" s="32"/>
      <c r="ABT260" s="32"/>
      <c r="ABU260" s="32"/>
      <c r="ABV260" s="32"/>
      <c r="ABW260" s="32"/>
      <c r="ABX260" s="32"/>
      <c r="ABY260" s="32"/>
      <c r="ABZ260" s="32"/>
      <c r="ACA260" s="32"/>
      <c r="ACB260" s="32"/>
      <c r="ACC260" s="32"/>
      <c r="ACD260" s="32"/>
      <c r="ACE260" s="32"/>
      <c r="ACF260" s="32"/>
      <c r="ACG260" s="32"/>
      <c r="ACH260" s="32"/>
      <c r="ACI260" s="32"/>
      <c r="ACJ260" s="32"/>
      <c r="ACK260" s="32"/>
      <c r="ACL260" s="32"/>
      <c r="ACM260" s="32"/>
      <c r="ACN260" s="32"/>
      <c r="ACO260" s="32"/>
      <c r="ACP260" s="32"/>
      <c r="ACQ260" s="32"/>
      <c r="ACR260" s="32"/>
      <c r="ACS260" s="32"/>
      <c r="ACT260" s="32"/>
      <c r="ACU260" s="32"/>
      <c r="ACV260" s="32"/>
      <c r="ACW260" s="32"/>
      <c r="ACX260" s="32"/>
      <c r="ACY260" s="32"/>
      <c r="ACZ260" s="32"/>
      <c r="ADA260" s="32"/>
      <c r="ADB260" s="32"/>
      <c r="ADC260" s="32"/>
      <c r="ADD260" s="32"/>
      <c r="ADE260" s="32"/>
      <c r="ADF260" s="32"/>
      <c r="ADG260" s="32"/>
      <c r="ADH260" s="32"/>
      <c r="ADI260" s="32"/>
      <c r="ADJ260" s="32"/>
      <c r="ADK260" s="32"/>
      <c r="ADL260" s="32"/>
      <c r="ADM260" s="32"/>
      <c r="ADN260" s="32"/>
      <c r="ADO260" s="32"/>
      <c r="ADP260" s="32"/>
      <c r="ADQ260" s="32"/>
      <c r="ADR260" s="32"/>
      <c r="ADS260" s="32"/>
      <c r="ADT260" s="32"/>
      <c r="ADU260" s="32"/>
      <c r="ADV260" s="32"/>
      <c r="ADW260" s="32"/>
      <c r="ADX260" s="32"/>
      <c r="ADY260" s="32"/>
      <c r="ADZ260" s="32"/>
      <c r="AEA260" s="32"/>
      <c r="AEB260" s="32"/>
      <c r="AEC260" s="32"/>
      <c r="AED260" s="32"/>
      <c r="AEE260" s="32"/>
      <c r="AEF260" s="32"/>
      <c r="AEG260" s="32"/>
      <c r="AEH260" s="32"/>
      <c r="AEI260" s="32"/>
      <c r="AEJ260" s="32"/>
      <c r="AEK260" s="32"/>
      <c r="AEL260" s="32"/>
      <c r="AEM260" s="32"/>
      <c r="AEN260" s="32"/>
      <c r="AEO260" s="32"/>
      <c r="AEP260" s="32"/>
      <c r="AEQ260" s="32"/>
      <c r="AER260" s="32"/>
      <c r="AES260" s="32"/>
      <c r="AET260" s="32"/>
      <c r="AEU260" s="32"/>
      <c r="AEV260" s="32"/>
      <c r="AEW260" s="32"/>
      <c r="AEX260" s="32"/>
      <c r="AEY260" s="32"/>
      <c r="AEZ260" s="32"/>
      <c r="AFA260" s="32"/>
      <c r="AFB260" s="32"/>
      <c r="AFC260" s="32"/>
      <c r="AFD260" s="32"/>
      <c r="AFE260" s="32"/>
      <c r="AFF260" s="32"/>
      <c r="AFG260" s="32"/>
      <c r="AFH260" s="32"/>
      <c r="AFI260" s="32"/>
      <c r="AFJ260" s="32"/>
      <c r="AFK260" s="32"/>
      <c r="AFL260" s="32"/>
      <c r="AFM260" s="32"/>
      <c r="AFN260" s="32"/>
      <c r="AFO260" s="32"/>
      <c r="AFP260" s="32"/>
      <c r="AFQ260" s="32"/>
      <c r="AFR260" s="32"/>
      <c r="AFS260" s="32"/>
      <c r="AFT260" s="32"/>
      <c r="AFU260" s="32"/>
      <c r="AFV260" s="32"/>
      <c r="AFW260" s="32"/>
      <c r="AFX260" s="32"/>
      <c r="AFY260" s="32"/>
      <c r="AFZ260" s="32"/>
      <c r="AGA260" s="32"/>
      <c r="AGB260" s="32"/>
      <c r="AGC260" s="32"/>
      <c r="AGD260" s="32"/>
      <c r="AGE260" s="32"/>
      <c r="AGF260" s="32"/>
      <c r="AGG260" s="32"/>
      <c r="AGH260" s="32"/>
      <c r="AGI260" s="32"/>
      <c r="AGJ260" s="32"/>
      <c r="AGK260" s="32"/>
      <c r="AGL260" s="32"/>
      <c r="AGM260" s="32"/>
      <c r="AGN260" s="32"/>
      <c r="AGO260" s="32"/>
      <c r="AGP260" s="32"/>
      <c r="AGQ260" s="32"/>
      <c r="AGR260" s="32"/>
      <c r="AGS260" s="32"/>
      <c r="AGT260" s="32"/>
      <c r="AGU260" s="32"/>
      <c r="AGV260" s="32"/>
      <c r="AGW260" s="32"/>
      <c r="AGX260" s="32"/>
      <c r="AGY260" s="32"/>
      <c r="AGZ260" s="32"/>
      <c r="AHA260" s="32"/>
      <c r="AHB260" s="32"/>
      <c r="AHC260" s="32"/>
      <c r="AHD260" s="32"/>
      <c r="AHE260" s="32"/>
      <c r="AHF260" s="32"/>
      <c r="AHG260" s="32"/>
      <c r="AHH260" s="32"/>
      <c r="AHI260" s="32"/>
      <c r="AHJ260" s="32"/>
      <c r="AHK260" s="32"/>
      <c r="AHL260" s="32"/>
      <c r="AHM260" s="32"/>
      <c r="AHN260" s="32"/>
      <c r="AHO260" s="32"/>
      <c r="AHP260" s="32"/>
      <c r="AHQ260" s="32"/>
      <c r="AHR260" s="32"/>
      <c r="AHS260" s="32"/>
      <c r="AHT260" s="32"/>
      <c r="AHU260" s="32"/>
      <c r="AHV260" s="32"/>
      <c r="AHW260" s="32"/>
      <c r="AHX260" s="32"/>
      <c r="AHY260" s="32"/>
      <c r="AHZ260" s="32"/>
      <c r="AIA260" s="32"/>
      <c r="AIB260" s="32"/>
      <c r="AIC260" s="32"/>
      <c r="AID260" s="32"/>
      <c r="AIE260" s="32"/>
      <c r="AIF260" s="32"/>
      <c r="AIG260" s="32"/>
      <c r="AIH260" s="32"/>
      <c r="AII260" s="32"/>
      <c r="AIJ260" s="32"/>
      <c r="AIK260" s="32"/>
      <c r="AIL260" s="32"/>
      <c r="AIM260" s="32"/>
      <c r="AIN260" s="32"/>
      <c r="AIO260" s="32"/>
      <c r="AIP260" s="32"/>
      <c r="AIQ260" s="32"/>
      <c r="AIR260" s="32"/>
      <c r="AIS260" s="32"/>
      <c r="AIT260" s="32"/>
      <c r="AIU260" s="32"/>
      <c r="AIV260" s="32"/>
      <c r="AIW260" s="32"/>
      <c r="AIX260" s="32"/>
      <c r="AIY260" s="32"/>
      <c r="AIZ260" s="32"/>
      <c r="AJA260" s="32"/>
      <c r="AJB260" s="32"/>
      <c r="AJC260" s="32"/>
      <c r="AJD260" s="32"/>
      <c r="AJE260" s="32"/>
      <c r="AJF260" s="32"/>
      <c r="AJG260" s="32"/>
      <c r="AJH260" s="32"/>
      <c r="AJI260" s="32"/>
      <c r="AJJ260" s="32"/>
      <c r="AJK260" s="32"/>
      <c r="AJL260" s="32"/>
      <c r="AJM260" s="32"/>
      <c r="AJN260" s="32"/>
      <c r="AJO260" s="32"/>
      <c r="AJP260" s="32"/>
      <c r="AJQ260" s="32"/>
      <c r="AJR260" s="32"/>
      <c r="AJS260" s="32"/>
      <c r="AJT260" s="32"/>
      <c r="AJU260" s="32"/>
      <c r="AJV260" s="32"/>
      <c r="AJW260" s="32"/>
      <c r="AJX260" s="32"/>
      <c r="AJY260" s="32"/>
      <c r="AJZ260" s="32"/>
      <c r="AKA260" s="32"/>
      <c r="AKB260" s="32"/>
      <c r="AKC260" s="32"/>
      <c r="AKD260" s="32"/>
      <c r="AKE260" s="32"/>
      <c r="AKF260" s="32"/>
      <c r="AKG260" s="32"/>
      <c r="AKH260" s="32"/>
      <c r="AKI260" s="32"/>
      <c r="AKJ260" s="32"/>
      <c r="AKK260" s="32"/>
      <c r="AKL260" s="32"/>
      <c r="AKM260" s="32"/>
      <c r="AKN260" s="32"/>
      <c r="AKO260" s="32"/>
      <c r="AKP260" s="32"/>
      <c r="AKQ260" s="32"/>
      <c r="AKR260" s="32"/>
      <c r="AKS260" s="32"/>
      <c r="AKT260" s="32"/>
      <c r="AKU260" s="32"/>
      <c r="AKV260" s="32"/>
      <c r="AKW260" s="32"/>
      <c r="AKX260" s="32"/>
      <c r="AKY260" s="32"/>
      <c r="AKZ260" s="32"/>
      <c r="ALA260" s="32"/>
      <c r="ALB260" s="32"/>
      <c r="ALC260" s="32"/>
      <c r="ALD260" s="32"/>
      <c r="ALE260" s="32"/>
      <c r="ALF260" s="32"/>
      <c r="ALG260" s="32"/>
      <c r="ALH260" s="32"/>
      <c r="ALI260" s="32"/>
      <c r="ALJ260" s="32"/>
      <c r="ALK260" s="32"/>
      <c r="ALL260" s="32"/>
      <c r="ALM260" s="32"/>
      <c r="ALN260" s="32"/>
      <c r="ALO260" s="32"/>
      <c r="ALP260" s="32"/>
      <c r="ALQ260" s="32"/>
      <c r="ALR260" s="32"/>
      <c r="ALS260" s="32"/>
      <c r="ALT260" s="32"/>
      <c r="ALU260" s="32"/>
      <c r="ALV260" s="32"/>
      <c r="ALW260" s="32"/>
      <c r="ALX260" s="32"/>
      <c r="ALY260" s="32"/>
      <c r="ALZ260" s="32"/>
      <c r="AMA260" s="32"/>
      <c r="AMB260" s="32"/>
      <c r="AMC260" s="32"/>
      <c r="AMD260" s="32"/>
      <c r="AME260" s="32"/>
      <c r="AMF260" s="32"/>
      <c r="AMG260" s="32"/>
      <c r="AMH260" s="32"/>
      <c r="AMI260" s="32"/>
      <c r="AMJ260" s="32"/>
      <c r="AMK260" s="32"/>
      <c r="AML260" s="32"/>
      <c r="AMM260" s="32"/>
      <c r="AMN260" s="32"/>
      <c r="AMO260" s="32"/>
      <c r="AMP260" s="32"/>
      <c r="AMQ260" s="32"/>
      <c r="AMR260" s="32"/>
      <c r="AMS260" s="32"/>
      <c r="AMT260" s="32"/>
      <c r="AMU260" s="32"/>
      <c r="AMV260" s="32"/>
      <c r="AMW260" s="32"/>
      <c r="AMX260" s="32"/>
      <c r="AMY260" s="32"/>
      <c r="AMZ260" s="32"/>
      <c r="ANA260" s="32"/>
      <c r="ANB260" s="32"/>
      <c r="ANC260" s="32"/>
      <c r="AND260" s="32"/>
      <c r="ANE260" s="32"/>
      <c r="ANF260" s="32"/>
      <c r="ANG260" s="32"/>
      <c r="ANH260" s="32"/>
      <c r="ANI260" s="32"/>
      <c r="ANJ260" s="32"/>
      <c r="ANK260" s="32"/>
      <c r="ANL260" s="32"/>
      <c r="ANM260" s="32"/>
      <c r="ANN260" s="32"/>
      <c r="ANO260" s="32"/>
      <c r="ANP260" s="32"/>
      <c r="ANQ260" s="32"/>
      <c r="ANR260" s="32"/>
      <c r="ANS260" s="32"/>
      <c r="ANT260" s="32"/>
      <c r="ANU260" s="32"/>
      <c r="ANV260" s="32"/>
      <c r="ANW260" s="32"/>
      <c r="ANX260" s="32"/>
      <c r="ANY260" s="32"/>
      <c r="ANZ260" s="32"/>
      <c r="AOA260" s="32"/>
      <c r="AOB260" s="32"/>
      <c r="AOC260" s="32"/>
      <c r="AOD260" s="32"/>
      <c r="AOE260" s="32"/>
      <c r="AOF260" s="32"/>
      <c r="AOG260" s="32"/>
      <c r="AOH260" s="32"/>
      <c r="AOI260" s="32"/>
      <c r="AOJ260" s="32"/>
      <c r="AOK260" s="32"/>
      <c r="AOL260" s="32"/>
      <c r="AOM260" s="32"/>
      <c r="AON260" s="32"/>
      <c r="AOO260" s="32"/>
      <c r="AOP260" s="32"/>
      <c r="AOQ260" s="32"/>
      <c r="AOR260" s="32"/>
      <c r="AOS260" s="32"/>
      <c r="AOT260" s="32"/>
      <c r="AOU260" s="32"/>
      <c r="AOV260" s="32"/>
      <c r="AOW260" s="32"/>
      <c r="AOX260" s="32"/>
      <c r="AOY260" s="32"/>
      <c r="AOZ260" s="32"/>
      <c r="APA260" s="32"/>
      <c r="APB260" s="32"/>
      <c r="APC260" s="32"/>
      <c r="APD260" s="32"/>
      <c r="APE260" s="32"/>
      <c r="APF260" s="32"/>
      <c r="APG260" s="32"/>
      <c r="APH260" s="32"/>
      <c r="API260" s="32"/>
      <c r="APJ260" s="32"/>
      <c r="APK260" s="32"/>
      <c r="APL260" s="32"/>
      <c r="APM260" s="32"/>
      <c r="APN260" s="32"/>
      <c r="APO260" s="32"/>
      <c r="APP260" s="32"/>
      <c r="APQ260" s="32"/>
      <c r="APR260" s="32"/>
      <c r="APS260" s="32"/>
      <c r="APT260" s="32"/>
      <c r="APU260" s="32"/>
      <c r="APV260" s="32"/>
      <c r="APW260" s="32"/>
      <c r="APX260" s="32"/>
      <c r="APY260" s="32"/>
      <c r="APZ260" s="32"/>
      <c r="AQA260" s="32"/>
      <c r="AQB260" s="32"/>
      <c r="AQC260" s="32"/>
      <c r="AQD260" s="32"/>
      <c r="AQE260" s="32"/>
      <c r="AQF260" s="32"/>
      <c r="AQG260" s="32"/>
      <c r="AQH260" s="32"/>
      <c r="AQI260" s="32"/>
      <c r="AQJ260" s="32"/>
      <c r="AQK260" s="32"/>
      <c r="AQL260" s="32"/>
      <c r="AQM260" s="32"/>
      <c r="AQN260" s="32"/>
      <c r="AQO260" s="32"/>
      <c r="AQP260" s="32"/>
      <c r="AQQ260" s="32"/>
      <c r="AQR260" s="32"/>
      <c r="AQS260" s="32"/>
      <c r="AQT260" s="32"/>
      <c r="AQU260" s="32"/>
      <c r="AQV260" s="32"/>
      <c r="AQW260" s="32"/>
      <c r="AQX260" s="32"/>
      <c r="AQY260" s="32"/>
      <c r="AQZ260" s="32"/>
      <c r="ARA260" s="32"/>
      <c r="ARB260" s="32"/>
      <c r="ARC260" s="32"/>
      <c r="ARD260" s="32"/>
      <c r="ARE260" s="32"/>
      <c r="ARF260" s="32"/>
      <c r="ARG260" s="32"/>
      <c r="ARH260" s="32"/>
      <c r="ARI260" s="32"/>
      <c r="ARJ260" s="32"/>
      <c r="ARK260" s="32"/>
      <c r="ARL260" s="32"/>
      <c r="ARM260" s="32"/>
      <c r="ARN260" s="32"/>
      <c r="ARO260" s="32"/>
      <c r="ARP260" s="32"/>
      <c r="ARQ260" s="32"/>
      <c r="ARR260" s="32"/>
      <c r="ARS260" s="32"/>
      <c r="ART260" s="32"/>
      <c r="ARU260" s="32"/>
      <c r="ARV260" s="32"/>
      <c r="ARW260" s="32"/>
      <c r="ARX260" s="32"/>
      <c r="ARY260" s="32"/>
      <c r="ARZ260" s="32"/>
      <c r="ASA260" s="32"/>
      <c r="ASB260" s="32"/>
      <c r="ASC260" s="32"/>
      <c r="ASD260" s="32"/>
      <c r="ASE260" s="32"/>
      <c r="ASF260" s="32"/>
      <c r="ASG260" s="32"/>
      <c r="ASH260" s="32"/>
      <c r="ASI260" s="32"/>
      <c r="ASJ260" s="32"/>
      <c r="ASK260" s="32"/>
      <c r="ASL260" s="32"/>
      <c r="ASM260" s="32"/>
      <c r="ASN260" s="32"/>
      <c r="ASO260" s="32"/>
      <c r="ASP260" s="32"/>
      <c r="ASQ260" s="32"/>
      <c r="ASR260" s="32"/>
      <c r="ASS260" s="32"/>
      <c r="AST260" s="32"/>
      <c r="ASU260" s="32"/>
      <c r="ASV260" s="32"/>
      <c r="ASW260" s="32"/>
      <c r="ASX260" s="32"/>
      <c r="ASY260" s="32"/>
      <c r="ASZ260" s="32"/>
      <c r="ATA260" s="32"/>
      <c r="ATB260" s="32"/>
      <c r="ATC260" s="32"/>
      <c r="ATD260" s="32"/>
      <c r="ATE260" s="32"/>
      <c r="ATF260" s="32"/>
      <c r="ATG260" s="32"/>
      <c r="ATH260" s="32"/>
      <c r="ATI260" s="32"/>
      <c r="ATJ260" s="32"/>
      <c r="ATK260" s="32"/>
      <c r="ATL260" s="32"/>
      <c r="ATM260" s="32"/>
      <c r="ATN260" s="32"/>
      <c r="ATO260" s="32"/>
      <c r="ATP260" s="32"/>
      <c r="ATQ260" s="32"/>
      <c r="ATR260" s="32"/>
      <c r="ATS260" s="32"/>
      <c r="ATT260" s="32"/>
      <c r="ATU260" s="32"/>
      <c r="ATV260" s="32"/>
      <c r="ATW260" s="32"/>
      <c r="ATX260" s="32"/>
      <c r="ATY260" s="32"/>
      <c r="ATZ260" s="32"/>
      <c r="AUA260" s="32"/>
      <c r="AUB260" s="32"/>
      <c r="AUC260" s="32"/>
      <c r="AUD260" s="32"/>
      <c r="AUE260" s="32"/>
      <c r="AUF260" s="32"/>
      <c r="AUG260" s="32"/>
      <c r="AUH260" s="32"/>
      <c r="AUI260" s="32"/>
      <c r="AUJ260" s="32"/>
      <c r="AUK260" s="32"/>
      <c r="AUL260" s="32"/>
      <c r="AUM260" s="32"/>
      <c r="AUN260" s="32"/>
      <c r="AUO260" s="32"/>
      <c r="AUP260" s="32"/>
      <c r="AUQ260" s="32"/>
      <c r="AUR260" s="32"/>
      <c r="AUS260" s="32"/>
      <c r="AUT260" s="32"/>
      <c r="AUU260" s="32"/>
      <c r="AUV260" s="32"/>
      <c r="AUW260" s="32"/>
      <c r="AUX260" s="32"/>
      <c r="AUY260" s="32"/>
      <c r="AUZ260" s="32"/>
      <c r="AVA260" s="32"/>
      <c r="AVB260" s="32"/>
      <c r="AVC260" s="32"/>
      <c r="AVD260" s="32"/>
      <c r="AVE260" s="32"/>
      <c r="AVF260" s="32"/>
      <c r="AVG260" s="32"/>
      <c r="AVH260" s="32"/>
      <c r="AVI260" s="32"/>
      <c r="AVJ260" s="32"/>
      <c r="AVK260" s="32"/>
      <c r="AVL260" s="32"/>
      <c r="AVM260" s="32"/>
      <c r="AVN260" s="32"/>
      <c r="AVO260" s="32"/>
      <c r="AVP260" s="32"/>
      <c r="AVQ260" s="32"/>
      <c r="AVR260" s="32"/>
      <c r="AVS260" s="32"/>
      <c r="AVT260" s="32"/>
      <c r="AVU260" s="32"/>
      <c r="AVV260" s="32"/>
      <c r="AVW260" s="32"/>
      <c r="AVX260" s="32"/>
      <c r="AVY260" s="32"/>
      <c r="AVZ260" s="32"/>
      <c r="AWA260" s="32"/>
      <c r="AWB260" s="32"/>
      <c r="AWC260" s="32"/>
      <c r="AWD260" s="32"/>
      <c r="AWE260" s="32"/>
      <c r="AWF260" s="32"/>
      <c r="AWG260" s="32"/>
      <c r="AWH260" s="32"/>
      <c r="AWI260" s="32"/>
      <c r="AWJ260" s="32"/>
      <c r="AWK260" s="32"/>
      <c r="AWL260" s="32"/>
      <c r="AWM260" s="32"/>
      <c r="AWN260" s="32"/>
      <c r="AWO260" s="32"/>
      <c r="AWP260" s="32"/>
      <c r="AWQ260" s="32"/>
      <c r="AWR260" s="32"/>
      <c r="AWS260" s="32"/>
      <c r="AWT260" s="32"/>
      <c r="AWU260" s="32"/>
      <c r="AWV260" s="32"/>
      <c r="AWW260" s="32"/>
      <c r="AWX260" s="32"/>
      <c r="AWY260" s="32"/>
      <c r="AWZ260" s="32"/>
      <c r="AXA260" s="32"/>
      <c r="AXB260" s="32"/>
      <c r="AXC260" s="32"/>
      <c r="AXD260" s="32"/>
      <c r="AXE260" s="32"/>
      <c r="AXF260" s="32"/>
      <c r="AXG260" s="32"/>
      <c r="AXH260" s="32"/>
      <c r="AXI260" s="32"/>
      <c r="AXJ260" s="32"/>
      <c r="AXK260" s="32"/>
      <c r="AXL260" s="32"/>
      <c r="AXM260" s="32"/>
      <c r="AXN260" s="32"/>
      <c r="AXO260" s="32"/>
      <c r="AXP260" s="32"/>
      <c r="AXQ260" s="32"/>
      <c r="AXR260" s="32"/>
      <c r="AXS260" s="32"/>
      <c r="AXT260" s="32"/>
      <c r="AXU260" s="32"/>
      <c r="AXV260" s="32"/>
      <c r="AXW260" s="32"/>
      <c r="AXX260" s="32"/>
      <c r="AXY260" s="32"/>
      <c r="AXZ260" s="32"/>
      <c r="AYA260" s="32"/>
      <c r="AYB260" s="32"/>
      <c r="AYC260" s="32"/>
      <c r="AYD260" s="32"/>
      <c r="AYE260" s="32"/>
      <c r="AYF260" s="32"/>
      <c r="AYG260" s="32"/>
      <c r="AYH260" s="32"/>
      <c r="AYI260" s="32"/>
      <c r="AYJ260" s="32"/>
      <c r="AYK260" s="32"/>
      <c r="AYL260" s="32"/>
      <c r="AYM260" s="32"/>
      <c r="AYN260" s="32"/>
      <c r="AYO260" s="32"/>
      <c r="AYP260" s="32"/>
      <c r="AYQ260" s="32"/>
      <c r="AYR260" s="32"/>
      <c r="AYS260" s="32"/>
      <c r="AYT260" s="32"/>
      <c r="AYU260" s="32"/>
      <c r="AYV260" s="32"/>
      <c r="AYW260" s="32"/>
      <c r="AYX260" s="32"/>
      <c r="AYY260" s="32"/>
      <c r="AYZ260" s="32"/>
      <c r="AZA260" s="32"/>
      <c r="AZB260" s="32"/>
      <c r="AZC260" s="32"/>
      <c r="AZD260" s="32"/>
      <c r="AZE260" s="32"/>
      <c r="AZF260" s="32"/>
      <c r="AZG260" s="32"/>
      <c r="AZH260" s="32"/>
      <c r="AZI260" s="32"/>
      <c r="AZJ260" s="32"/>
      <c r="AZK260" s="32"/>
      <c r="AZL260" s="32"/>
      <c r="AZM260" s="32"/>
      <c r="AZN260" s="32"/>
      <c r="AZO260" s="32"/>
      <c r="AZP260" s="32"/>
      <c r="AZQ260" s="32"/>
      <c r="AZR260" s="32"/>
      <c r="AZS260" s="32"/>
      <c r="AZT260" s="32"/>
      <c r="AZU260" s="32"/>
      <c r="AZV260" s="32"/>
      <c r="AZW260" s="32"/>
      <c r="AZX260" s="32"/>
      <c r="AZY260" s="32"/>
      <c r="AZZ260" s="32"/>
      <c r="BAA260" s="32"/>
      <c r="BAB260" s="32"/>
      <c r="BAC260" s="32"/>
      <c r="BAD260" s="32"/>
      <c r="BAE260" s="32"/>
      <c r="BAF260" s="32"/>
      <c r="BAG260" s="32"/>
      <c r="BAH260" s="32"/>
      <c r="BAI260" s="32"/>
      <c r="BAJ260" s="32"/>
      <c r="BAK260" s="32"/>
      <c r="BAL260" s="32"/>
      <c r="BAM260" s="32"/>
      <c r="BAN260" s="32"/>
      <c r="BAO260" s="32"/>
      <c r="BAP260" s="32"/>
      <c r="BAQ260" s="32"/>
      <c r="BAR260" s="32"/>
      <c r="BAS260" s="32"/>
      <c r="BAT260" s="32"/>
      <c r="BAU260" s="32"/>
      <c r="BAV260" s="32"/>
      <c r="BAW260" s="32"/>
      <c r="BAX260" s="32"/>
      <c r="BAY260" s="32"/>
      <c r="BAZ260" s="32"/>
      <c r="BBA260" s="32"/>
      <c r="BBB260" s="32"/>
      <c r="BBC260" s="32"/>
      <c r="BBD260" s="32"/>
      <c r="BBE260" s="32"/>
      <c r="BBF260" s="32"/>
      <c r="BBG260" s="32"/>
      <c r="BBH260" s="32"/>
      <c r="BBI260" s="32"/>
      <c r="BBJ260" s="32"/>
      <c r="BBK260" s="32"/>
      <c r="BBL260" s="32"/>
      <c r="BBM260" s="32"/>
      <c r="BBN260" s="32"/>
      <c r="BBO260" s="32"/>
      <c r="BBP260" s="32"/>
      <c r="BBQ260" s="32"/>
      <c r="BBR260" s="32"/>
      <c r="BBS260" s="32"/>
      <c r="BBT260" s="32"/>
      <c r="BBU260" s="32"/>
      <c r="BBV260" s="32"/>
      <c r="BBW260" s="32"/>
      <c r="BBX260" s="32"/>
      <c r="BBY260" s="32"/>
      <c r="BBZ260" s="32"/>
      <c r="BCA260" s="32"/>
      <c r="BCB260" s="32"/>
      <c r="BCC260" s="32"/>
      <c r="BCD260" s="32"/>
      <c r="BCE260" s="32"/>
      <c r="BCF260" s="32"/>
      <c r="BCG260" s="32"/>
      <c r="BCH260" s="32"/>
      <c r="BCI260" s="32"/>
      <c r="BCJ260" s="32"/>
      <c r="BCK260" s="32"/>
      <c r="BCL260" s="32"/>
      <c r="BCM260" s="32"/>
      <c r="BCN260" s="32"/>
      <c r="BCO260" s="32"/>
      <c r="BCP260" s="32"/>
      <c r="BCQ260" s="32"/>
      <c r="BCR260" s="32"/>
      <c r="BCS260" s="32"/>
      <c r="BCT260" s="32"/>
      <c r="BCU260" s="32"/>
      <c r="BCV260" s="32"/>
      <c r="BCW260" s="32"/>
      <c r="BCX260" s="32"/>
      <c r="BCY260" s="32"/>
      <c r="BCZ260" s="32"/>
      <c r="BDA260" s="32"/>
      <c r="BDB260" s="32"/>
      <c r="BDC260" s="32"/>
      <c r="BDD260" s="32"/>
      <c r="BDE260" s="32"/>
      <c r="BDF260" s="32"/>
      <c r="BDG260" s="32"/>
      <c r="BDH260" s="32"/>
      <c r="BDI260" s="32"/>
      <c r="BDJ260" s="32"/>
      <c r="BDK260" s="32"/>
      <c r="BDL260" s="32"/>
      <c r="BDM260" s="32"/>
      <c r="BDN260" s="32"/>
      <c r="BDO260" s="32"/>
      <c r="BDP260" s="32"/>
      <c r="BDQ260" s="32"/>
      <c r="BDR260" s="32"/>
      <c r="BDS260" s="32"/>
      <c r="BDT260" s="32"/>
      <c r="BDU260" s="32"/>
      <c r="BDV260" s="32"/>
      <c r="BDW260" s="32"/>
      <c r="BDX260" s="32"/>
      <c r="BDY260" s="32"/>
      <c r="BDZ260" s="32"/>
      <c r="BEA260" s="32"/>
      <c r="BEB260" s="32"/>
      <c r="BEC260" s="32"/>
      <c r="BED260" s="32"/>
      <c r="BEE260" s="32"/>
      <c r="BEF260" s="32"/>
      <c r="BEG260" s="32"/>
      <c r="BEH260" s="32"/>
      <c r="BEI260" s="32"/>
      <c r="BEJ260" s="32"/>
      <c r="BEK260" s="32"/>
      <c r="BEL260" s="32"/>
      <c r="BEM260" s="32"/>
      <c r="BEN260" s="32"/>
      <c r="BEO260" s="32"/>
      <c r="BEP260" s="32"/>
      <c r="BEQ260" s="32"/>
      <c r="BER260" s="32"/>
      <c r="BES260" s="32"/>
      <c r="BET260" s="32"/>
      <c r="BEU260" s="32"/>
      <c r="BEV260" s="32"/>
      <c r="BEW260" s="32"/>
      <c r="BEX260" s="32"/>
      <c r="BEY260" s="32"/>
      <c r="BEZ260" s="32"/>
      <c r="BFA260" s="32"/>
      <c r="BFB260" s="32"/>
      <c r="BFC260" s="32"/>
      <c r="BFD260" s="32"/>
      <c r="BFE260" s="32"/>
      <c r="BFF260" s="32"/>
      <c r="BFG260" s="32"/>
      <c r="BFH260" s="32"/>
      <c r="BFI260" s="32"/>
      <c r="BFJ260" s="32"/>
      <c r="BFK260" s="32"/>
      <c r="BFL260" s="32"/>
      <c r="BFM260" s="32"/>
      <c r="BFN260" s="32"/>
      <c r="BFO260" s="32"/>
      <c r="BFP260" s="32"/>
      <c r="BFQ260" s="32"/>
      <c r="BFR260" s="32"/>
      <c r="BFS260" s="32"/>
      <c r="BFT260" s="32"/>
      <c r="BFU260" s="32"/>
      <c r="BFV260" s="32"/>
      <c r="BFW260" s="32"/>
      <c r="BFX260" s="32"/>
      <c r="BFY260" s="32"/>
      <c r="BFZ260" s="32"/>
      <c r="BGA260" s="32"/>
      <c r="BGB260" s="32"/>
      <c r="BGC260" s="32"/>
      <c r="BGD260" s="32"/>
      <c r="BGE260" s="32"/>
      <c r="BGF260" s="32"/>
      <c r="BGG260" s="32"/>
      <c r="BGH260" s="32"/>
      <c r="BGI260" s="32"/>
      <c r="BGJ260" s="32"/>
      <c r="BGK260" s="32"/>
      <c r="BGL260" s="32"/>
      <c r="BGM260" s="32"/>
      <c r="BGN260" s="32"/>
      <c r="BGO260" s="32"/>
      <c r="BGP260" s="32"/>
      <c r="BGQ260" s="32"/>
      <c r="BGR260" s="32"/>
      <c r="BGS260" s="32"/>
      <c r="BGT260" s="32"/>
      <c r="BGU260" s="32"/>
      <c r="BGV260" s="32"/>
      <c r="BGW260" s="32"/>
      <c r="BGX260" s="32"/>
      <c r="BGY260" s="32"/>
      <c r="BGZ260" s="32"/>
      <c r="BHA260" s="32"/>
      <c r="BHB260" s="32"/>
      <c r="BHC260" s="32"/>
      <c r="BHD260" s="32"/>
      <c r="BHE260" s="32"/>
      <c r="BHF260" s="32"/>
      <c r="BHG260" s="32"/>
      <c r="BHH260" s="32"/>
      <c r="BHI260" s="32"/>
      <c r="BHJ260" s="32"/>
      <c r="BHK260" s="32"/>
      <c r="BHL260" s="32"/>
      <c r="BHM260" s="32"/>
      <c r="BHN260" s="32"/>
      <c r="BHO260" s="32"/>
      <c r="BHP260" s="32"/>
      <c r="BHQ260" s="32"/>
      <c r="BHR260" s="32"/>
      <c r="BHS260" s="32"/>
      <c r="BHT260" s="32"/>
      <c r="BHU260" s="32"/>
      <c r="BHV260" s="32"/>
      <c r="BHW260" s="32"/>
      <c r="BHX260" s="32"/>
      <c r="BHY260" s="32"/>
      <c r="BHZ260" s="32"/>
      <c r="BIA260" s="32"/>
      <c r="BIB260" s="32"/>
      <c r="BIC260" s="32"/>
      <c r="BID260" s="32"/>
      <c r="BIE260" s="32"/>
      <c r="BIF260" s="32"/>
      <c r="BIG260" s="32"/>
      <c r="BIH260" s="32"/>
      <c r="BII260" s="32"/>
      <c r="BIJ260" s="32"/>
      <c r="BIK260" s="32"/>
      <c r="BIL260" s="32"/>
      <c r="BIM260" s="32"/>
      <c r="BIN260" s="32"/>
      <c r="BIO260" s="32"/>
      <c r="BIP260" s="32"/>
      <c r="BIQ260" s="32"/>
      <c r="BIR260" s="32"/>
      <c r="BIS260" s="32"/>
      <c r="BIT260" s="32"/>
      <c r="BIU260" s="32"/>
      <c r="BIV260" s="32"/>
      <c r="BIW260" s="32"/>
      <c r="BIX260" s="32"/>
      <c r="BIY260" s="32"/>
      <c r="BIZ260" s="32"/>
      <c r="BJA260" s="32"/>
      <c r="BJB260" s="32"/>
      <c r="BJC260" s="32"/>
      <c r="BJD260" s="32"/>
      <c r="BJE260" s="32"/>
      <c r="BJF260" s="32"/>
      <c r="BJG260" s="32"/>
      <c r="BJH260" s="32"/>
      <c r="BJI260" s="32"/>
      <c r="BJJ260" s="32"/>
      <c r="BJK260" s="32"/>
      <c r="BJL260" s="32"/>
      <c r="BJM260" s="32"/>
      <c r="BJN260" s="32"/>
      <c r="BJO260" s="32"/>
      <c r="BJP260" s="32"/>
      <c r="BJQ260" s="32"/>
      <c r="BJR260" s="32"/>
      <c r="BJS260" s="32"/>
      <c r="BJT260" s="32"/>
      <c r="BJU260" s="32"/>
      <c r="BJV260" s="32"/>
      <c r="BJW260" s="32"/>
      <c r="BJX260" s="32"/>
      <c r="BJY260" s="32"/>
      <c r="BJZ260" s="32"/>
      <c r="BKA260" s="32"/>
      <c r="BKB260" s="32"/>
      <c r="BKC260" s="32"/>
      <c r="BKD260" s="32"/>
      <c r="BKE260" s="32"/>
      <c r="BKF260" s="32"/>
      <c r="BKG260" s="32"/>
      <c r="BKH260" s="32"/>
      <c r="BKI260" s="32"/>
      <c r="BKJ260" s="32"/>
      <c r="BKK260" s="32"/>
      <c r="BKL260" s="32"/>
      <c r="BKM260" s="32"/>
      <c r="BKN260" s="32"/>
      <c r="BKO260" s="32"/>
      <c r="BKP260" s="32"/>
      <c r="BKQ260" s="32"/>
      <c r="BKR260" s="32"/>
      <c r="BKS260" s="32"/>
      <c r="BKT260" s="32"/>
      <c r="BKU260" s="32"/>
      <c r="BKV260" s="32"/>
      <c r="BKW260" s="32"/>
      <c r="BKX260" s="32"/>
      <c r="BKY260" s="32"/>
      <c r="BKZ260" s="32"/>
      <c r="BLA260" s="32"/>
      <c r="BLB260" s="32"/>
      <c r="BLC260" s="32"/>
      <c r="BLD260" s="32"/>
      <c r="BLE260" s="32"/>
      <c r="BLF260" s="32"/>
      <c r="BLG260" s="32"/>
      <c r="BLH260" s="32"/>
      <c r="BLI260" s="32"/>
      <c r="BLJ260" s="32"/>
      <c r="BLK260" s="32"/>
      <c r="BLL260" s="32"/>
      <c r="BLM260" s="32"/>
      <c r="BLN260" s="32"/>
      <c r="BLO260" s="32"/>
      <c r="BLP260" s="32"/>
      <c r="BLQ260" s="32"/>
      <c r="BLR260" s="32"/>
      <c r="BLS260" s="32"/>
      <c r="BLT260" s="32"/>
      <c r="BLU260" s="32"/>
      <c r="BLV260" s="32"/>
      <c r="BLW260" s="32"/>
      <c r="BLX260" s="32"/>
      <c r="BLY260" s="32"/>
      <c r="BLZ260" s="32"/>
      <c r="BMA260" s="32"/>
      <c r="BMB260" s="32"/>
      <c r="BMC260" s="32"/>
      <c r="BMD260" s="32"/>
      <c r="BME260" s="32"/>
      <c r="BMF260" s="32"/>
      <c r="BMG260" s="32"/>
      <c r="BMH260" s="32"/>
      <c r="BMI260" s="32"/>
      <c r="BMJ260" s="32"/>
      <c r="BMK260" s="32"/>
      <c r="BML260" s="32"/>
      <c r="BMM260" s="32"/>
      <c r="BMN260" s="32"/>
      <c r="BMO260" s="32"/>
      <c r="BMP260" s="32"/>
      <c r="BMQ260" s="32"/>
      <c r="BMR260" s="32"/>
      <c r="BMS260" s="32"/>
      <c r="BMT260" s="32"/>
      <c r="BMU260" s="32"/>
      <c r="BMV260" s="32"/>
      <c r="BMW260" s="32"/>
      <c r="BMX260" s="32"/>
      <c r="BMY260" s="32"/>
      <c r="BMZ260" s="32"/>
      <c r="BNA260" s="32"/>
      <c r="BNB260" s="32"/>
      <c r="BNC260" s="32"/>
      <c r="BND260" s="32"/>
      <c r="BNE260" s="32"/>
      <c r="BNF260" s="32"/>
      <c r="BNG260" s="32"/>
      <c r="BNH260" s="32"/>
      <c r="BNI260" s="32"/>
      <c r="BNJ260" s="32"/>
      <c r="BNK260" s="32"/>
      <c r="BNL260" s="32"/>
      <c r="BNM260" s="32"/>
      <c r="BNN260" s="32"/>
      <c r="BNO260" s="32"/>
      <c r="BNP260" s="32"/>
      <c r="BNQ260" s="32"/>
      <c r="BNR260" s="32"/>
      <c r="BNS260" s="32"/>
      <c r="BNT260" s="32"/>
      <c r="BNU260" s="32"/>
      <c r="BNV260" s="32"/>
      <c r="BNW260" s="32"/>
      <c r="BNX260" s="32"/>
      <c r="BNY260" s="32"/>
      <c r="BNZ260" s="32"/>
      <c r="BOA260" s="32"/>
      <c r="BOB260" s="32"/>
      <c r="BOC260" s="32"/>
      <c r="BOD260" s="32"/>
      <c r="BOE260" s="32"/>
      <c r="BOF260" s="32"/>
      <c r="BOG260" s="32"/>
      <c r="BOH260" s="32"/>
      <c r="BOI260" s="32"/>
      <c r="BOJ260" s="32"/>
      <c r="BOK260" s="32"/>
      <c r="BOL260" s="32"/>
      <c r="BOM260" s="32"/>
      <c r="BON260" s="32"/>
      <c r="BOO260" s="32"/>
      <c r="BOP260" s="32"/>
      <c r="BOQ260" s="32"/>
      <c r="BOR260" s="32"/>
      <c r="BOS260" s="32"/>
      <c r="BOT260" s="32"/>
      <c r="BOU260" s="32"/>
      <c r="BOV260" s="32"/>
      <c r="BOW260" s="32"/>
      <c r="BOX260" s="32"/>
      <c r="BOY260" s="32"/>
      <c r="BOZ260" s="32"/>
      <c r="BPA260" s="32"/>
      <c r="BPB260" s="32"/>
      <c r="BPC260" s="32"/>
      <c r="BPD260" s="32"/>
      <c r="BPE260" s="32"/>
      <c r="BPF260" s="32"/>
      <c r="BPG260" s="32"/>
      <c r="BPH260" s="32"/>
      <c r="BPI260" s="32"/>
      <c r="BPJ260" s="32"/>
      <c r="BPK260" s="32"/>
      <c r="BPL260" s="32"/>
      <c r="BPM260" s="32"/>
      <c r="BPN260" s="32"/>
      <c r="BPO260" s="32"/>
      <c r="BPP260" s="32"/>
      <c r="BPQ260" s="32"/>
      <c r="BPR260" s="32"/>
      <c r="BPS260" s="32"/>
      <c r="BPT260" s="32"/>
      <c r="BPU260" s="32"/>
      <c r="BPV260" s="32"/>
      <c r="BPW260" s="32"/>
      <c r="BPX260" s="32"/>
      <c r="BPY260" s="32"/>
      <c r="BPZ260" s="32"/>
      <c r="BQA260" s="32"/>
      <c r="BQB260" s="32"/>
      <c r="BQC260" s="32"/>
      <c r="BQD260" s="32"/>
      <c r="BQE260" s="32"/>
      <c r="BQF260" s="32"/>
      <c r="BQG260" s="32"/>
      <c r="BQH260" s="32"/>
      <c r="BQI260" s="32"/>
      <c r="BQJ260" s="32"/>
      <c r="BQK260" s="32"/>
      <c r="BQL260" s="32"/>
      <c r="BQM260" s="32"/>
      <c r="BQN260" s="32"/>
      <c r="BQO260" s="32"/>
      <c r="BQP260" s="32"/>
      <c r="BQQ260" s="32"/>
      <c r="BQR260" s="32"/>
      <c r="BQS260" s="32"/>
      <c r="BQT260" s="32"/>
      <c r="BQU260" s="32"/>
      <c r="BQV260" s="32"/>
      <c r="BQW260" s="32"/>
      <c r="BQX260" s="32"/>
      <c r="BQY260" s="32"/>
      <c r="BQZ260" s="32"/>
      <c r="BRA260" s="32"/>
      <c r="BRB260" s="32"/>
      <c r="BRC260" s="32"/>
      <c r="BRD260" s="32"/>
      <c r="BRE260" s="32"/>
      <c r="BRF260" s="32"/>
      <c r="BRG260" s="32"/>
      <c r="BRH260" s="32"/>
      <c r="BRI260" s="32"/>
      <c r="BRJ260" s="32"/>
      <c r="BRK260" s="32"/>
      <c r="BRL260" s="32"/>
      <c r="BRM260" s="32"/>
      <c r="BRN260" s="32"/>
      <c r="BRO260" s="32"/>
      <c r="BRP260" s="32"/>
      <c r="BRQ260" s="32"/>
      <c r="BRR260" s="32"/>
      <c r="BRS260" s="32"/>
      <c r="BRT260" s="32"/>
      <c r="BRU260" s="32"/>
      <c r="BRV260" s="32"/>
      <c r="BRW260" s="32"/>
      <c r="BRX260" s="32"/>
      <c r="BRY260" s="32"/>
      <c r="BRZ260" s="32"/>
      <c r="BSA260" s="32"/>
      <c r="BSB260" s="32"/>
    </row>
    <row r="261" spans="1:1848" s="32" customFormat="1" x14ac:dyDescent="0.2">
      <c r="A261" s="36" t="s">
        <v>13</v>
      </c>
      <c r="B261" s="30" t="s">
        <v>1</v>
      </c>
      <c r="C261" s="89">
        <v>111.5</v>
      </c>
      <c r="D261" s="89">
        <f>D260/C260*100</f>
        <v>101.14508017237097</v>
      </c>
      <c r="E261" s="89">
        <f>E260/D260*100</f>
        <v>110.61806794521758</v>
      </c>
      <c r="F261" s="89">
        <f>F260/E260*100</f>
        <v>114.604761797046</v>
      </c>
      <c r="G261" s="89">
        <f>G260/F260*100</f>
        <v>114.55036537342056</v>
      </c>
      <c r="H261" s="89">
        <f>H260/G260*100</f>
        <v>109.54441926459289</v>
      </c>
      <c r="I261" s="89">
        <f>I260/G260*100</f>
        <v>109.87922591458951</v>
      </c>
      <c r="J261" s="89">
        <f>J260/H260*100</f>
        <v>107.59021569025762</v>
      </c>
      <c r="K261" s="89">
        <f>K260/I260*100</f>
        <v>107.84251884187579</v>
      </c>
      <c r="L261" s="89">
        <f>L260/J260*100</f>
        <v>105.81261475563251</v>
      </c>
      <c r="M261" s="89">
        <f>M260/K260*100</f>
        <v>106.04280153270464</v>
      </c>
      <c r="N261" s="35"/>
      <c r="O261" s="35"/>
    </row>
    <row r="262" spans="1:1848" s="32" customFormat="1" x14ac:dyDescent="0.2">
      <c r="A262" s="49" t="s">
        <v>70</v>
      </c>
      <c r="B262" s="30" t="s">
        <v>11</v>
      </c>
      <c r="C262" s="94">
        <v>112303</v>
      </c>
      <c r="D262" s="94">
        <v>119870.25</v>
      </c>
      <c r="E262" s="94">
        <v>133185.63</v>
      </c>
      <c r="F262" s="94">
        <v>146648.1</v>
      </c>
      <c r="G262" s="94">
        <v>153081.68</v>
      </c>
      <c r="H262" s="94">
        <v>153082</v>
      </c>
      <c r="I262" s="94">
        <v>153082</v>
      </c>
      <c r="J262" s="94">
        <v>153081.68</v>
      </c>
      <c r="K262" s="94">
        <v>153081.68</v>
      </c>
      <c r="L262" s="94">
        <v>153081.68</v>
      </c>
      <c r="M262" s="94">
        <v>153081.68</v>
      </c>
      <c r="N262" s="31"/>
      <c r="O262" s="31"/>
    </row>
    <row r="263" spans="1:1848" s="32" customFormat="1" ht="16.5" customHeight="1" x14ac:dyDescent="0.2">
      <c r="A263" s="49" t="s">
        <v>97</v>
      </c>
      <c r="B263" s="30" t="s">
        <v>11</v>
      </c>
      <c r="C263" s="91">
        <v>41557.599999999999</v>
      </c>
      <c r="D263" s="91">
        <v>41704.9</v>
      </c>
      <c r="E263" s="91">
        <v>44023.5</v>
      </c>
      <c r="F263" s="91">
        <v>46555.3</v>
      </c>
      <c r="G263" s="91">
        <v>85994.1</v>
      </c>
      <c r="H263" s="91">
        <v>126507</v>
      </c>
      <c r="I263" s="91">
        <v>126507</v>
      </c>
      <c r="J263" s="91">
        <v>141006.29999999999</v>
      </c>
      <c r="K263" s="91">
        <v>141006.29999999999</v>
      </c>
      <c r="L263" s="91">
        <v>146646.5</v>
      </c>
      <c r="M263" s="91">
        <v>146646.5</v>
      </c>
      <c r="N263" s="31"/>
      <c r="O263" s="31"/>
    </row>
    <row r="264" spans="1:1848" s="32" customFormat="1" x14ac:dyDescent="0.2">
      <c r="A264" s="49" t="s">
        <v>123</v>
      </c>
      <c r="B264" s="30" t="s">
        <v>11</v>
      </c>
      <c r="C264" s="94">
        <v>30840.916000000001</v>
      </c>
      <c r="D264" s="94">
        <v>34052.800000000003</v>
      </c>
      <c r="E264" s="94">
        <v>109318</v>
      </c>
      <c r="F264" s="94">
        <v>118600</v>
      </c>
      <c r="G264" s="94">
        <v>132765</v>
      </c>
      <c r="H264" s="94">
        <v>149808</v>
      </c>
      <c r="I264" s="94">
        <v>149808</v>
      </c>
      <c r="J264" s="94">
        <v>163672</v>
      </c>
      <c r="K264" s="94">
        <v>163672</v>
      </c>
      <c r="L264" s="94">
        <v>180282</v>
      </c>
      <c r="M264" s="94">
        <v>180282</v>
      </c>
      <c r="N264" s="31"/>
      <c r="O264" s="31"/>
    </row>
    <row r="265" spans="1:1848" s="32" customFormat="1" x14ac:dyDescent="0.2">
      <c r="A265" s="34" t="s">
        <v>51</v>
      </c>
      <c r="B265" s="30" t="s">
        <v>11</v>
      </c>
      <c r="C265" s="94">
        <v>384667.7</v>
      </c>
      <c r="D265" s="94">
        <v>380261</v>
      </c>
      <c r="E265" s="94">
        <v>350510.1</v>
      </c>
      <c r="F265" s="94">
        <v>418271.6</v>
      </c>
      <c r="G265" s="94">
        <v>464462.8</v>
      </c>
      <c r="H265" s="94">
        <v>486726.9</v>
      </c>
      <c r="I265" s="94">
        <v>489526.9</v>
      </c>
      <c r="J265" s="94">
        <v>527899.69999999995</v>
      </c>
      <c r="K265" s="94">
        <v>533230.69999999995</v>
      </c>
      <c r="L265" s="94">
        <v>562942.1</v>
      </c>
      <c r="M265" s="94">
        <v>570864.1</v>
      </c>
      <c r="N265" s="31"/>
      <c r="O265" s="31"/>
    </row>
    <row r="266" spans="1:1848" s="85" customFormat="1" x14ac:dyDescent="0.2">
      <c r="A266" s="29" t="s">
        <v>52</v>
      </c>
      <c r="B266" s="30" t="s">
        <v>11</v>
      </c>
      <c r="C266" s="94">
        <f>SUM(C268:C270)</f>
        <v>147192.79999999999</v>
      </c>
      <c r="D266" s="94">
        <f t="shared" ref="D266:M266" si="150">SUM(D268:D270)</f>
        <v>151324.9</v>
      </c>
      <c r="E266" s="94">
        <f t="shared" si="150"/>
        <v>163343.80000000002</v>
      </c>
      <c r="F266" s="94">
        <f t="shared" si="150"/>
        <v>204250.9</v>
      </c>
      <c r="G266" s="94">
        <f t="shared" si="150"/>
        <v>229835.5</v>
      </c>
      <c r="H266" s="94">
        <f t="shared" si="150"/>
        <v>270029.7</v>
      </c>
      <c r="I266" s="94">
        <f t="shared" si="150"/>
        <v>271029.7</v>
      </c>
      <c r="J266" s="94">
        <f t="shared" si="150"/>
        <v>309735.5</v>
      </c>
      <c r="K266" s="94">
        <f t="shared" si="150"/>
        <v>311235.5</v>
      </c>
      <c r="L266" s="94">
        <f t="shared" si="150"/>
        <v>336624.2</v>
      </c>
      <c r="M266" s="94">
        <f t="shared" si="150"/>
        <v>338624.2</v>
      </c>
      <c r="N266" s="31"/>
      <c r="O266" s="31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  <c r="CD266" s="32"/>
      <c r="CE266" s="32"/>
      <c r="CF266" s="32"/>
      <c r="CG266" s="32"/>
      <c r="CH266" s="32"/>
      <c r="CI266" s="32"/>
      <c r="CJ266" s="32"/>
      <c r="CK266" s="32"/>
      <c r="CL266" s="32"/>
      <c r="CM266" s="32"/>
      <c r="CN266" s="32"/>
      <c r="CO266" s="32"/>
      <c r="CP266" s="32"/>
      <c r="CQ266" s="32"/>
      <c r="CR266" s="32"/>
      <c r="CS266" s="32"/>
      <c r="CT266" s="32"/>
      <c r="CU266" s="32"/>
      <c r="CV266" s="32"/>
      <c r="CW266" s="32"/>
      <c r="CX266" s="32"/>
      <c r="CY266" s="32"/>
      <c r="CZ266" s="32"/>
      <c r="DA266" s="32"/>
      <c r="DB266" s="32"/>
      <c r="DC266" s="32"/>
      <c r="DD266" s="32"/>
      <c r="DE266" s="32"/>
      <c r="DF266" s="32"/>
      <c r="DG266" s="32"/>
      <c r="DH266" s="32"/>
      <c r="DI266" s="32"/>
      <c r="DJ266" s="32"/>
      <c r="DK266" s="32"/>
      <c r="DL266" s="32"/>
      <c r="DM266" s="32"/>
      <c r="DN266" s="32"/>
      <c r="DO266" s="32"/>
      <c r="DP266" s="32"/>
      <c r="DQ266" s="32"/>
      <c r="DR266" s="32"/>
      <c r="DS266" s="32"/>
      <c r="DT266" s="32"/>
      <c r="DU266" s="32"/>
      <c r="DV266" s="32"/>
      <c r="DW266" s="32"/>
      <c r="DX266" s="32"/>
      <c r="DY266" s="32"/>
      <c r="DZ266" s="32"/>
      <c r="EA266" s="32"/>
      <c r="EB266" s="32"/>
      <c r="EC266" s="32"/>
      <c r="ED266" s="32"/>
      <c r="EE266" s="32"/>
      <c r="EF266" s="32"/>
      <c r="EG266" s="32"/>
      <c r="EH266" s="32"/>
      <c r="EI266" s="32"/>
      <c r="EJ266" s="32"/>
      <c r="EK266" s="32"/>
      <c r="EL266" s="32"/>
      <c r="EM266" s="32"/>
      <c r="EN266" s="32"/>
      <c r="EO266" s="32"/>
      <c r="EP266" s="32"/>
      <c r="EQ266" s="32"/>
      <c r="ER266" s="32"/>
      <c r="ES266" s="32"/>
      <c r="ET266" s="32"/>
      <c r="EU266" s="32"/>
      <c r="EV266" s="32"/>
      <c r="EW266" s="32"/>
      <c r="EX266" s="32"/>
      <c r="EY266" s="32"/>
      <c r="EZ266" s="32"/>
      <c r="FA266" s="32"/>
      <c r="FB266" s="32"/>
      <c r="FC266" s="32"/>
      <c r="FD266" s="32"/>
      <c r="FE266" s="32"/>
      <c r="FF266" s="32"/>
      <c r="FG266" s="32"/>
      <c r="FH266" s="32"/>
      <c r="FI266" s="32"/>
      <c r="FJ266" s="32"/>
      <c r="FK266" s="32"/>
      <c r="FL266" s="32"/>
      <c r="FM266" s="32"/>
      <c r="FN266" s="32"/>
      <c r="FO266" s="32"/>
      <c r="FP266" s="32"/>
      <c r="FQ266" s="32"/>
      <c r="FR266" s="32"/>
      <c r="FS266" s="32"/>
      <c r="FT266" s="32"/>
      <c r="FU266" s="32"/>
      <c r="FV266" s="32"/>
      <c r="FW266" s="32"/>
      <c r="FX266" s="32"/>
      <c r="FY266" s="32"/>
      <c r="FZ266" s="32"/>
      <c r="GA266" s="32"/>
      <c r="GB266" s="32"/>
      <c r="GC266" s="32"/>
      <c r="GD266" s="32"/>
      <c r="GE266" s="32"/>
      <c r="GF266" s="32"/>
      <c r="GG266" s="32"/>
      <c r="GH266" s="32"/>
      <c r="GI266" s="32"/>
      <c r="GJ266" s="32"/>
      <c r="GK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  <c r="IU266" s="32"/>
      <c r="IV266" s="32"/>
      <c r="IW266" s="32"/>
      <c r="IX266" s="32"/>
      <c r="IY266" s="32"/>
      <c r="IZ266" s="32"/>
      <c r="JA266" s="32"/>
      <c r="JB266" s="32"/>
      <c r="JC266" s="32"/>
      <c r="JD266" s="32"/>
      <c r="JE266" s="32"/>
      <c r="JF266" s="32"/>
      <c r="JG266" s="32"/>
      <c r="JH266" s="32"/>
      <c r="JI266" s="32"/>
      <c r="JJ266" s="32"/>
      <c r="JK266" s="32"/>
      <c r="JL266" s="32"/>
      <c r="JM266" s="32"/>
      <c r="JN266" s="32"/>
      <c r="JO266" s="32"/>
      <c r="JP266" s="32"/>
      <c r="JQ266" s="32"/>
      <c r="JR266" s="32"/>
      <c r="JS266" s="32"/>
      <c r="JT266" s="32"/>
      <c r="JU266" s="32"/>
      <c r="JV266" s="32"/>
      <c r="JW266" s="32"/>
      <c r="JX266" s="32"/>
      <c r="JY266" s="32"/>
      <c r="JZ266" s="32"/>
      <c r="KA266" s="32"/>
      <c r="KB266" s="32"/>
      <c r="KC266" s="32"/>
      <c r="KD266" s="32"/>
      <c r="KE266" s="32"/>
      <c r="KF266" s="32"/>
      <c r="KG266" s="32"/>
      <c r="KH266" s="32"/>
      <c r="KI266" s="32"/>
      <c r="KJ266" s="32"/>
      <c r="KK266" s="32"/>
      <c r="KL266" s="32"/>
      <c r="KM266" s="32"/>
      <c r="KN266" s="32"/>
      <c r="KO266" s="32"/>
      <c r="KP266" s="32"/>
      <c r="KQ266" s="32"/>
      <c r="KR266" s="32"/>
      <c r="KS266" s="32"/>
      <c r="KT266" s="32"/>
      <c r="KU266" s="32"/>
      <c r="KV266" s="32"/>
      <c r="KW266" s="32"/>
      <c r="KX266" s="32"/>
      <c r="KY266" s="32"/>
      <c r="KZ266" s="32"/>
      <c r="LA266" s="32"/>
      <c r="LB266" s="32"/>
      <c r="LC266" s="32"/>
      <c r="LD266" s="32"/>
      <c r="LE266" s="32"/>
      <c r="LF266" s="32"/>
      <c r="LG266" s="32"/>
      <c r="LH266" s="32"/>
      <c r="LI266" s="32"/>
      <c r="LJ266" s="32"/>
      <c r="LK266" s="32"/>
      <c r="LL266" s="32"/>
      <c r="LM266" s="32"/>
      <c r="LN266" s="32"/>
      <c r="LO266" s="32"/>
      <c r="LP266" s="32"/>
      <c r="LQ266" s="32"/>
      <c r="LR266" s="32"/>
      <c r="LS266" s="32"/>
      <c r="LT266" s="32"/>
      <c r="LU266" s="32"/>
      <c r="LV266" s="32"/>
      <c r="LW266" s="32"/>
      <c r="LX266" s="32"/>
      <c r="LY266" s="32"/>
      <c r="LZ266" s="32"/>
      <c r="MA266" s="32"/>
      <c r="MB266" s="32"/>
      <c r="MC266" s="32"/>
      <c r="MD266" s="32"/>
      <c r="ME266" s="32"/>
      <c r="MF266" s="32"/>
      <c r="MG266" s="32"/>
      <c r="MH266" s="32"/>
      <c r="MI266" s="32"/>
      <c r="MJ266" s="32"/>
      <c r="MK266" s="32"/>
      <c r="ML266" s="32"/>
      <c r="MM266" s="32"/>
      <c r="MN266" s="32"/>
      <c r="MO266" s="32"/>
      <c r="MP266" s="32"/>
      <c r="MQ266" s="32"/>
      <c r="MR266" s="32"/>
      <c r="MS266" s="32"/>
      <c r="MT266" s="32"/>
      <c r="MU266" s="32"/>
      <c r="MV266" s="32"/>
      <c r="MW266" s="32"/>
      <c r="MX266" s="32"/>
      <c r="MY266" s="32"/>
      <c r="MZ266" s="32"/>
      <c r="NA266" s="32"/>
      <c r="NB266" s="32"/>
      <c r="NC266" s="32"/>
      <c r="ND266" s="32"/>
      <c r="NE266" s="32"/>
      <c r="NF266" s="32"/>
      <c r="NG266" s="32"/>
      <c r="NH266" s="32"/>
      <c r="NI266" s="32"/>
      <c r="NJ266" s="32"/>
      <c r="NK266" s="32"/>
      <c r="NL266" s="32"/>
      <c r="NM266" s="32"/>
      <c r="NN266" s="32"/>
      <c r="NO266" s="32"/>
      <c r="NP266" s="32"/>
      <c r="NQ266" s="32"/>
      <c r="NR266" s="32"/>
      <c r="NS266" s="32"/>
      <c r="NT266" s="32"/>
      <c r="NU266" s="32"/>
      <c r="NV266" s="32"/>
      <c r="NW266" s="32"/>
      <c r="NX266" s="32"/>
      <c r="NY266" s="32"/>
      <c r="NZ266" s="32"/>
      <c r="OA266" s="32"/>
      <c r="OB266" s="32"/>
      <c r="OC266" s="32"/>
      <c r="OD266" s="32"/>
      <c r="OE266" s="32"/>
      <c r="OF266" s="32"/>
      <c r="OG266" s="32"/>
      <c r="OH266" s="32"/>
      <c r="OI266" s="32"/>
      <c r="OJ266" s="32"/>
      <c r="OK266" s="32"/>
      <c r="OL266" s="32"/>
      <c r="OM266" s="32"/>
      <c r="ON266" s="32"/>
      <c r="OO266" s="32"/>
      <c r="OP266" s="32"/>
      <c r="OQ266" s="32"/>
      <c r="OR266" s="32"/>
      <c r="OS266" s="32"/>
      <c r="OT266" s="32"/>
      <c r="OU266" s="32"/>
      <c r="OV266" s="32"/>
      <c r="OW266" s="32"/>
      <c r="OX266" s="32"/>
      <c r="OY266" s="32"/>
      <c r="OZ266" s="32"/>
      <c r="PA266" s="32"/>
      <c r="PB266" s="32"/>
      <c r="PC266" s="32"/>
      <c r="PD266" s="32"/>
      <c r="PE266" s="32"/>
      <c r="PF266" s="32"/>
      <c r="PG266" s="32"/>
      <c r="PH266" s="32"/>
      <c r="PI266" s="32"/>
      <c r="PJ266" s="32"/>
      <c r="PK266" s="32"/>
      <c r="PL266" s="32"/>
      <c r="PM266" s="32"/>
      <c r="PN266" s="32"/>
      <c r="PO266" s="32"/>
      <c r="PP266" s="32"/>
      <c r="PQ266" s="32"/>
      <c r="PR266" s="32"/>
      <c r="PS266" s="32"/>
      <c r="PT266" s="32"/>
      <c r="PU266" s="32"/>
      <c r="PV266" s="32"/>
      <c r="PW266" s="32"/>
      <c r="PX266" s="32"/>
      <c r="PY266" s="32"/>
      <c r="PZ266" s="32"/>
      <c r="QA266" s="32"/>
      <c r="QB266" s="32"/>
      <c r="QC266" s="32"/>
      <c r="QD266" s="32"/>
      <c r="QE266" s="32"/>
      <c r="QF266" s="32"/>
      <c r="QG266" s="32"/>
      <c r="QH266" s="32"/>
      <c r="QI266" s="32"/>
      <c r="QJ266" s="32"/>
      <c r="QK266" s="32"/>
      <c r="QL266" s="32"/>
      <c r="QM266" s="32"/>
      <c r="QN266" s="32"/>
      <c r="QO266" s="32"/>
      <c r="QP266" s="32"/>
      <c r="QQ266" s="32"/>
      <c r="QR266" s="32"/>
      <c r="QS266" s="32"/>
      <c r="QT266" s="32"/>
      <c r="QU266" s="32"/>
      <c r="QV266" s="32"/>
      <c r="QW266" s="32"/>
      <c r="QX266" s="32"/>
      <c r="QY266" s="32"/>
      <c r="QZ266" s="32"/>
      <c r="RA266" s="32"/>
      <c r="RB266" s="32"/>
      <c r="RC266" s="32"/>
      <c r="RD266" s="32"/>
      <c r="RE266" s="32"/>
      <c r="RF266" s="32"/>
      <c r="RG266" s="32"/>
      <c r="RH266" s="32"/>
      <c r="RI266" s="32"/>
      <c r="RJ266" s="32"/>
      <c r="RK266" s="32"/>
      <c r="RL266" s="32"/>
      <c r="RM266" s="32"/>
      <c r="RN266" s="32"/>
      <c r="RO266" s="32"/>
      <c r="RP266" s="32"/>
      <c r="RQ266" s="32"/>
      <c r="RR266" s="32"/>
      <c r="RS266" s="32"/>
      <c r="RT266" s="32"/>
      <c r="RU266" s="32"/>
      <c r="RV266" s="32"/>
      <c r="RW266" s="32"/>
      <c r="RX266" s="32"/>
      <c r="RY266" s="32"/>
      <c r="RZ266" s="32"/>
      <c r="SA266" s="32"/>
      <c r="SB266" s="32"/>
      <c r="SC266" s="32"/>
      <c r="SD266" s="32"/>
      <c r="SE266" s="32"/>
      <c r="SF266" s="32"/>
      <c r="SG266" s="32"/>
      <c r="SH266" s="32"/>
      <c r="SI266" s="32"/>
      <c r="SJ266" s="32"/>
      <c r="SK266" s="32"/>
      <c r="SL266" s="32"/>
      <c r="SM266" s="32"/>
      <c r="SN266" s="32"/>
      <c r="SO266" s="32"/>
      <c r="SP266" s="32"/>
      <c r="SQ266" s="32"/>
      <c r="SR266" s="32"/>
      <c r="SS266" s="32"/>
      <c r="ST266" s="32"/>
      <c r="SU266" s="32"/>
      <c r="SV266" s="32"/>
      <c r="SW266" s="32"/>
      <c r="SX266" s="32"/>
      <c r="SY266" s="32"/>
      <c r="SZ266" s="32"/>
      <c r="TA266" s="32"/>
      <c r="TB266" s="32"/>
      <c r="TC266" s="32"/>
      <c r="TD266" s="32"/>
      <c r="TE266" s="32"/>
      <c r="TF266" s="32"/>
      <c r="TG266" s="32"/>
      <c r="TH266" s="32"/>
      <c r="TI266" s="32"/>
      <c r="TJ266" s="32"/>
      <c r="TK266" s="32"/>
      <c r="TL266" s="32"/>
      <c r="TM266" s="32"/>
      <c r="TN266" s="32"/>
      <c r="TO266" s="32"/>
      <c r="TP266" s="32"/>
      <c r="TQ266" s="32"/>
      <c r="TR266" s="32"/>
      <c r="TS266" s="32"/>
      <c r="TT266" s="32"/>
      <c r="TU266" s="32"/>
      <c r="TV266" s="32"/>
      <c r="TW266" s="32"/>
      <c r="TX266" s="32"/>
      <c r="TY266" s="32"/>
      <c r="TZ266" s="32"/>
      <c r="UA266" s="32"/>
      <c r="UB266" s="32"/>
      <c r="UC266" s="32"/>
      <c r="UD266" s="32"/>
      <c r="UE266" s="32"/>
      <c r="UF266" s="32"/>
      <c r="UG266" s="32"/>
      <c r="UH266" s="32"/>
      <c r="UI266" s="32"/>
      <c r="UJ266" s="32"/>
      <c r="UK266" s="32"/>
      <c r="UL266" s="32"/>
      <c r="UM266" s="32"/>
      <c r="UN266" s="32"/>
      <c r="UO266" s="32"/>
      <c r="UP266" s="32"/>
      <c r="UQ266" s="32"/>
      <c r="UR266" s="32"/>
      <c r="US266" s="32"/>
      <c r="UT266" s="32"/>
      <c r="UU266" s="32"/>
      <c r="UV266" s="32"/>
      <c r="UW266" s="32"/>
      <c r="UX266" s="32"/>
      <c r="UY266" s="32"/>
      <c r="UZ266" s="32"/>
      <c r="VA266" s="32"/>
      <c r="VB266" s="32"/>
      <c r="VC266" s="32"/>
      <c r="VD266" s="32"/>
      <c r="VE266" s="32"/>
      <c r="VF266" s="32"/>
      <c r="VG266" s="32"/>
      <c r="VH266" s="32"/>
      <c r="VI266" s="32"/>
      <c r="VJ266" s="32"/>
      <c r="VK266" s="32"/>
      <c r="VL266" s="32"/>
      <c r="VM266" s="32"/>
      <c r="VN266" s="32"/>
      <c r="VO266" s="32"/>
      <c r="VP266" s="32"/>
      <c r="VQ266" s="32"/>
      <c r="VR266" s="32"/>
      <c r="VS266" s="32"/>
      <c r="VT266" s="32"/>
      <c r="VU266" s="32"/>
      <c r="VV266" s="32"/>
      <c r="VW266" s="32"/>
      <c r="VX266" s="32"/>
      <c r="VY266" s="32"/>
      <c r="VZ266" s="32"/>
      <c r="WA266" s="32"/>
      <c r="WB266" s="32"/>
      <c r="WC266" s="32"/>
      <c r="WD266" s="32"/>
      <c r="WE266" s="32"/>
      <c r="WF266" s="32"/>
      <c r="WG266" s="32"/>
      <c r="WH266" s="32"/>
      <c r="WI266" s="32"/>
      <c r="WJ266" s="32"/>
      <c r="WK266" s="32"/>
      <c r="WL266" s="32"/>
      <c r="WM266" s="32"/>
      <c r="WN266" s="32"/>
      <c r="WO266" s="32"/>
      <c r="WP266" s="32"/>
      <c r="WQ266" s="32"/>
      <c r="WR266" s="32"/>
      <c r="WS266" s="32"/>
      <c r="WT266" s="32"/>
      <c r="WU266" s="32"/>
      <c r="WV266" s="32"/>
      <c r="WW266" s="32"/>
      <c r="WX266" s="32"/>
      <c r="WY266" s="32"/>
      <c r="WZ266" s="32"/>
      <c r="XA266" s="32"/>
      <c r="XB266" s="32"/>
      <c r="XC266" s="32"/>
      <c r="XD266" s="32"/>
      <c r="XE266" s="32"/>
      <c r="XF266" s="32"/>
      <c r="XG266" s="32"/>
      <c r="XH266" s="32"/>
      <c r="XI266" s="32"/>
      <c r="XJ266" s="32"/>
      <c r="XK266" s="32"/>
      <c r="XL266" s="32"/>
      <c r="XM266" s="32"/>
      <c r="XN266" s="32"/>
      <c r="XO266" s="32"/>
      <c r="XP266" s="32"/>
      <c r="XQ266" s="32"/>
      <c r="XR266" s="32"/>
      <c r="XS266" s="32"/>
      <c r="XT266" s="32"/>
      <c r="XU266" s="32"/>
      <c r="XV266" s="32"/>
      <c r="XW266" s="32"/>
      <c r="XX266" s="32"/>
      <c r="XY266" s="32"/>
      <c r="XZ266" s="32"/>
      <c r="YA266" s="32"/>
      <c r="YB266" s="32"/>
      <c r="YC266" s="32"/>
      <c r="YD266" s="32"/>
      <c r="YE266" s="32"/>
      <c r="YF266" s="32"/>
      <c r="YG266" s="32"/>
      <c r="YH266" s="32"/>
      <c r="YI266" s="32"/>
      <c r="YJ266" s="32"/>
      <c r="YK266" s="32"/>
      <c r="YL266" s="32"/>
      <c r="YM266" s="32"/>
      <c r="YN266" s="32"/>
      <c r="YO266" s="32"/>
      <c r="YP266" s="32"/>
      <c r="YQ266" s="32"/>
      <c r="YR266" s="32"/>
      <c r="YS266" s="32"/>
      <c r="YT266" s="32"/>
      <c r="YU266" s="32"/>
      <c r="YV266" s="32"/>
      <c r="YW266" s="32"/>
      <c r="YX266" s="32"/>
      <c r="YY266" s="32"/>
      <c r="YZ266" s="32"/>
      <c r="ZA266" s="32"/>
      <c r="ZB266" s="32"/>
      <c r="ZC266" s="32"/>
      <c r="ZD266" s="32"/>
      <c r="ZE266" s="32"/>
      <c r="ZF266" s="32"/>
      <c r="ZG266" s="32"/>
      <c r="ZH266" s="32"/>
      <c r="ZI266" s="32"/>
      <c r="ZJ266" s="32"/>
      <c r="ZK266" s="32"/>
      <c r="ZL266" s="32"/>
      <c r="ZM266" s="32"/>
      <c r="ZN266" s="32"/>
      <c r="ZO266" s="32"/>
      <c r="ZP266" s="32"/>
      <c r="ZQ266" s="32"/>
      <c r="ZR266" s="32"/>
      <c r="ZS266" s="32"/>
      <c r="ZT266" s="32"/>
      <c r="ZU266" s="32"/>
      <c r="ZV266" s="32"/>
      <c r="ZW266" s="32"/>
      <c r="ZX266" s="32"/>
      <c r="ZY266" s="32"/>
      <c r="ZZ266" s="32"/>
      <c r="AAA266" s="32"/>
      <c r="AAB266" s="32"/>
      <c r="AAC266" s="32"/>
      <c r="AAD266" s="32"/>
      <c r="AAE266" s="32"/>
      <c r="AAF266" s="32"/>
      <c r="AAG266" s="32"/>
      <c r="AAH266" s="32"/>
      <c r="AAI266" s="32"/>
      <c r="AAJ266" s="32"/>
      <c r="AAK266" s="32"/>
      <c r="AAL266" s="32"/>
      <c r="AAM266" s="32"/>
      <c r="AAN266" s="32"/>
      <c r="AAO266" s="32"/>
      <c r="AAP266" s="32"/>
      <c r="AAQ266" s="32"/>
      <c r="AAR266" s="32"/>
      <c r="AAS266" s="32"/>
      <c r="AAT266" s="32"/>
      <c r="AAU266" s="32"/>
      <c r="AAV266" s="32"/>
      <c r="AAW266" s="32"/>
      <c r="AAX266" s="32"/>
      <c r="AAY266" s="32"/>
      <c r="AAZ266" s="32"/>
      <c r="ABA266" s="32"/>
      <c r="ABB266" s="32"/>
      <c r="ABC266" s="32"/>
      <c r="ABD266" s="32"/>
      <c r="ABE266" s="32"/>
      <c r="ABF266" s="32"/>
      <c r="ABG266" s="32"/>
      <c r="ABH266" s="32"/>
      <c r="ABI266" s="32"/>
      <c r="ABJ266" s="32"/>
      <c r="ABK266" s="32"/>
      <c r="ABL266" s="32"/>
      <c r="ABM266" s="32"/>
      <c r="ABN266" s="32"/>
      <c r="ABO266" s="32"/>
      <c r="ABP266" s="32"/>
      <c r="ABQ266" s="32"/>
      <c r="ABR266" s="32"/>
      <c r="ABS266" s="32"/>
      <c r="ABT266" s="32"/>
      <c r="ABU266" s="32"/>
      <c r="ABV266" s="32"/>
      <c r="ABW266" s="32"/>
      <c r="ABX266" s="32"/>
      <c r="ABY266" s="32"/>
      <c r="ABZ266" s="32"/>
      <c r="ACA266" s="32"/>
      <c r="ACB266" s="32"/>
      <c r="ACC266" s="32"/>
      <c r="ACD266" s="32"/>
      <c r="ACE266" s="32"/>
      <c r="ACF266" s="32"/>
      <c r="ACG266" s="32"/>
      <c r="ACH266" s="32"/>
      <c r="ACI266" s="32"/>
      <c r="ACJ266" s="32"/>
      <c r="ACK266" s="32"/>
      <c r="ACL266" s="32"/>
      <c r="ACM266" s="32"/>
      <c r="ACN266" s="32"/>
      <c r="ACO266" s="32"/>
      <c r="ACP266" s="32"/>
      <c r="ACQ266" s="32"/>
      <c r="ACR266" s="32"/>
      <c r="ACS266" s="32"/>
      <c r="ACT266" s="32"/>
      <c r="ACU266" s="32"/>
      <c r="ACV266" s="32"/>
      <c r="ACW266" s="32"/>
      <c r="ACX266" s="32"/>
      <c r="ACY266" s="32"/>
      <c r="ACZ266" s="32"/>
      <c r="ADA266" s="32"/>
      <c r="ADB266" s="32"/>
      <c r="ADC266" s="32"/>
      <c r="ADD266" s="32"/>
      <c r="ADE266" s="32"/>
      <c r="ADF266" s="32"/>
      <c r="ADG266" s="32"/>
      <c r="ADH266" s="32"/>
      <c r="ADI266" s="32"/>
      <c r="ADJ266" s="32"/>
      <c r="ADK266" s="32"/>
      <c r="ADL266" s="32"/>
      <c r="ADM266" s="32"/>
      <c r="ADN266" s="32"/>
      <c r="ADO266" s="32"/>
      <c r="ADP266" s="32"/>
      <c r="ADQ266" s="32"/>
      <c r="ADR266" s="32"/>
      <c r="ADS266" s="32"/>
      <c r="ADT266" s="32"/>
      <c r="ADU266" s="32"/>
      <c r="ADV266" s="32"/>
      <c r="ADW266" s="32"/>
      <c r="ADX266" s="32"/>
      <c r="ADY266" s="32"/>
      <c r="ADZ266" s="32"/>
      <c r="AEA266" s="32"/>
      <c r="AEB266" s="32"/>
      <c r="AEC266" s="32"/>
      <c r="AED266" s="32"/>
      <c r="AEE266" s="32"/>
      <c r="AEF266" s="32"/>
      <c r="AEG266" s="32"/>
      <c r="AEH266" s="32"/>
      <c r="AEI266" s="32"/>
      <c r="AEJ266" s="32"/>
      <c r="AEK266" s="32"/>
      <c r="AEL266" s="32"/>
      <c r="AEM266" s="32"/>
      <c r="AEN266" s="32"/>
      <c r="AEO266" s="32"/>
      <c r="AEP266" s="32"/>
      <c r="AEQ266" s="32"/>
      <c r="AER266" s="32"/>
      <c r="AES266" s="32"/>
      <c r="AET266" s="32"/>
      <c r="AEU266" s="32"/>
      <c r="AEV266" s="32"/>
      <c r="AEW266" s="32"/>
      <c r="AEX266" s="32"/>
      <c r="AEY266" s="32"/>
      <c r="AEZ266" s="32"/>
      <c r="AFA266" s="32"/>
      <c r="AFB266" s="32"/>
      <c r="AFC266" s="32"/>
      <c r="AFD266" s="32"/>
      <c r="AFE266" s="32"/>
      <c r="AFF266" s="32"/>
      <c r="AFG266" s="32"/>
      <c r="AFH266" s="32"/>
      <c r="AFI266" s="32"/>
      <c r="AFJ266" s="32"/>
      <c r="AFK266" s="32"/>
      <c r="AFL266" s="32"/>
      <c r="AFM266" s="32"/>
      <c r="AFN266" s="32"/>
      <c r="AFO266" s="32"/>
      <c r="AFP266" s="32"/>
      <c r="AFQ266" s="32"/>
      <c r="AFR266" s="32"/>
      <c r="AFS266" s="32"/>
      <c r="AFT266" s="32"/>
      <c r="AFU266" s="32"/>
      <c r="AFV266" s="32"/>
      <c r="AFW266" s="32"/>
      <c r="AFX266" s="32"/>
      <c r="AFY266" s="32"/>
      <c r="AFZ266" s="32"/>
      <c r="AGA266" s="32"/>
      <c r="AGB266" s="32"/>
      <c r="AGC266" s="32"/>
      <c r="AGD266" s="32"/>
      <c r="AGE266" s="32"/>
      <c r="AGF266" s="32"/>
      <c r="AGG266" s="32"/>
      <c r="AGH266" s="32"/>
      <c r="AGI266" s="32"/>
      <c r="AGJ266" s="32"/>
      <c r="AGK266" s="32"/>
      <c r="AGL266" s="32"/>
      <c r="AGM266" s="32"/>
      <c r="AGN266" s="32"/>
      <c r="AGO266" s="32"/>
      <c r="AGP266" s="32"/>
      <c r="AGQ266" s="32"/>
      <c r="AGR266" s="32"/>
      <c r="AGS266" s="32"/>
      <c r="AGT266" s="32"/>
      <c r="AGU266" s="32"/>
      <c r="AGV266" s="32"/>
      <c r="AGW266" s="32"/>
      <c r="AGX266" s="32"/>
      <c r="AGY266" s="32"/>
      <c r="AGZ266" s="32"/>
      <c r="AHA266" s="32"/>
      <c r="AHB266" s="32"/>
      <c r="AHC266" s="32"/>
      <c r="AHD266" s="32"/>
      <c r="AHE266" s="32"/>
      <c r="AHF266" s="32"/>
      <c r="AHG266" s="32"/>
      <c r="AHH266" s="32"/>
      <c r="AHI266" s="32"/>
      <c r="AHJ266" s="32"/>
      <c r="AHK266" s="32"/>
      <c r="AHL266" s="32"/>
      <c r="AHM266" s="32"/>
      <c r="AHN266" s="32"/>
      <c r="AHO266" s="32"/>
      <c r="AHP266" s="32"/>
      <c r="AHQ266" s="32"/>
      <c r="AHR266" s="32"/>
      <c r="AHS266" s="32"/>
      <c r="AHT266" s="32"/>
      <c r="AHU266" s="32"/>
      <c r="AHV266" s="32"/>
      <c r="AHW266" s="32"/>
      <c r="AHX266" s="32"/>
      <c r="AHY266" s="32"/>
      <c r="AHZ266" s="32"/>
      <c r="AIA266" s="32"/>
      <c r="AIB266" s="32"/>
      <c r="AIC266" s="32"/>
      <c r="AID266" s="32"/>
      <c r="AIE266" s="32"/>
      <c r="AIF266" s="32"/>
      <c r="AIG266" s="32"/>
      <c r="AIH266" s="32"/>
      <c r="AII266" s="32"/>
      <c r="AIJ266" s="32"/>
      <c r="AIK266" s="32"/>
      <c r="AIL266" s="32"/>
      <c r="AIM266" s="32"/>
      <c r="AIN266" s="32"/>
      <c r="AIO266" s="32"/>
      <c r="AIP266" s="32"/>
      <c r="AIQ266" s="32"/>
      <c r="AIR266" s="32"/>
      <c r="AIS266" s="32"/>
      <c r="AIT266" s="32"/>
      <c r="AIU266" s="32"/>
      <c r="AIV266" s="32"/>
      <c r="AIW266" s="32"/>
      <c r="AIX266" s="32"/>
      <c r="AIY266" s="32"/>
      <c r="AIZ266" s="32"/>
      <c r="AJA266" s="32"/>
      <c r="AJB266" s="32"/>
      <c r="AJC266" s="32"/>
      <c r="AJD266" s="32"/>
      <c r="AJE266" s="32"/>
      <c r="AJF266" s="32"/>
      <c r="AJG266" s="32"/>
      <c r="AJH266" s="32"/>
      <c r="AJI266" s="32"/>
      <c r="AJJ266" s="32"/>
      <c r="AJK266" s="32"/>
      <c r="AJL266" s="32"/>
      <c r="AJM266" s="32"/>
      <c r="AJN266" s="32"/>
      <c r="AJO266" s="32"/>
      <c r="AJP266" s="32"/>
      <c r="AJQ266" s="32"/>
      <c r="AJR266" s="32"/>
      <c r="AJS266" s="32"/>
      <c r="AJT266" s="32"/>
      <c r="AJU266" s="32"/>
      <c r="AJV266" s="32"/>
      <c r="AJW266" s="32"/>
      <c r="AJX266" s="32"/>
      <c r="AJY266" s="32"/>
      <c r="AJZ266" s="32"/>
      <c r="AKA266" s="32"/>
      <c r="AKB266" s="32"/>
      <c r="AKC266" s="32"/>
      <c r="AKD266" s="32"/>
      <c r="AKE266" s="32"/>
      <c r="AKF266" s="32"/>
      <c r="AKG266" s="32"/>
      <c r="AKH266" s="32"/>
      <c r="AKI266" s="32"/>
      <c r="AKJ266" s="32"/>
      <c r="AKK266" s="32"/>
      <c r="AKL266" s="32"/>
      <c r="AKM266" s="32"/>
      <c r="AKN266" s="32"/>
      <c r="AKO266" s="32"/>
      <c r="AKP266" s="32"/>
      <c r="AKQ266" s="32"/>
      <c r="AKR266" s="32"/>
      <c r="AKS266" s="32"/>
      <c r="AKT266" s="32"/>
      <c r="AKU266" s="32"/>
      <c r="AKV266" s="32"/>
      <c r="AKW266" s="32"/>
      <c r="AKX266" s="32"/>
      <c r="AKY266" s="32"/>
      <c r="AKZ266" s="32"/>
      <c r="ALA266" s="32"/>
      <c r="ALB266" s="32"/>
      <c r="ALC266" s="32"/>
      <c r="ALD266" s="32"/>
      <c r="ALE266" s="32"/>
      <c r="ALF266" s="32"/>
      <c r="ALG266" s="32"/>
      <c r="ALH266" s="32"/>
      <c r="ALI266" s="32"/>
      <c r="ALJ266" s="32"/>
      <c r="ALK266" s="32"/>
      <c r="ALL266" s="32"/>
      <c r="ALM266" s="32"/>
      <c r="ALN266" s="32"/>
      <c r="ALO266" s="32"/>
      <c r="ALP266" s="32"/>
      <c r="ALQ266" s="32"/>
      <c r="ALR266" s="32"/>
      <c r="ALS266" s="32"/>
      <c r="ALT266" s="32"/>
      <c r="ALU266" s="32"/>
      <c r="ALV266" s="32"/>
      <c r="ALW266" s="32"/>
      <c r="ALX266" s="32"/>
      <c r="ALY266" s="32"/>
      <c r="ALZ266" s="32"/>
      <c r="AMA266" s="32"/>
      <c r="AMB266" s="32"/>
      <c r="AMC266" s="32"/>
      <c r="AMD266" s="32"/>
      <c r="AME266" s="32"/>
      <c r="AMF266" s="32"/>
      <c r="AMG266" s="32"/>
      <c r="AMH266" s="32"/>
      <c r="AMI266" s="32"/>
      <c r="AMJ266" s="32"/>
      <c r="AMK266" s="32"/>
      <c r="AML266" s="32"/>
      <c r="AMM266" s="32"/>
      <c r="AMN266" s="32"/>
      <c r="AMO266" s="32"/>
      <c r="AMP266" s="32"/>
      <c r="AMQ266" s="32"/>
      <c r="AMR266" s="32"/>
      <c r="AMS266" s="32"/>
      <c r="AMT266" s="32"/>
      <c r="AMU266" s="32"/>
      <c r="AMV266" s="32"/>
      <c r="AMW266" s="32"/>
      <c r="AMX266" s="32"/>
      <c r="AMY266" s="32"/>
      <c r="AMZ266" s="32"/>
      <c r="ANA266" s="32"/>
      <c r="ANB266" s="32"/>
      <c r="ANC266" s="32"/>
      <c r="AND266" s="32"/>
      <c r="ANE266" s="32"/>
      <c r="ANF266" s="32"/>
      <c r="ANG266" s="32"/>
      <c r="ANH266" s="32"/>
      <c r="ANI266" s="32"/>
      <c r="ANJ266" s="32"/>
      <c r="ANK266" s="32"/>
      <c r="ANL266" s="32"/>
      <c r="ANM266" s="32"/>
      <c r="ANN266" s="32"/>
      <c r="ANO266" s="32"/>
      <c r="ANP266" s="32"/>
      <c r="ANQ266" s="32"/>
      <c r="ANR266" s="32"/>
      <c r="ANS266" s="32"/>
      <c r="ANT266" s="32"/>
      <c r="ANU266" s="32"/>
      <c r="ANV266" s="32"/>
      <c r="ANW266" s="32"/>
      <c r="ANX266" s="32"/>
      <c r="ANY266" s="32"/>
      <c r="ANZ266" s="32"/>
      <c r="AOA266" s="32"/>
      <c r="AOB266" s="32"/>
      <c r="AOC266" s="32"/>
      <c r="AOD266" s="32"/>
      <c r="AOE266" s="32"/>
      <c r="AOF266" s="32"/>
      <c r="AOG266" s="32"/>
      <c r="AOH266" s="32"/>
      <c r="AOI266" s="32"/>
      <c r="AOJ266" s="32"/>
      <c r="AOK266" s="32"/>
      <c r="AOL266" s="32"/>
      <c r="AOM266" s="32"/>
      <c r="AON266" s="32"/>
      <c r="AOO266" s="32"/>
      <c r="AOP266" s="32"/>
      <c r="AOQ266" s="32"/>
      <c r="AOR266" s="32"/>
      <c r="AOS266" s="32"/>
      <c r="AOT266" s="32"/>
      <c r="AOU266" s="32"/>
      <c r="AOV266" s="32"/>
      <c r="AOW266" s="32"/>
      <c r="AOX266" s="32"/>
      <c r="AOY266" s="32"/>
      <c r="AOZ266" s="32"/>
      <c r="APA266" s="32"/>
      <c r="APB266" s="32"/>
      <c r="APC266" s="32"/>
      <c r="APD266" s="32"/>
      <c r="APE266" s="32"/>
      <c r="APF266" s="32"/>
      <c r="APG266" s="32"/>
      <c r="APH266" s="32"/>
      <c r="API266" s="32"/>
      <c r="APJ266" s="32"/>
      <c r="APK266" s="32"/>
      <c r="APL266" s="32"/>
      <c r="APM266" s="32"/>
      <c r="APN266" s="32"/>
      <c r="APO266" s="32"/>
      <c r="APP266" s="32"/>
      <c r="APQ266" s="32"/>
      <c r="APR266" s="32"/>
      <c r="APS266" s="32"/>
      <c r="APT266" s="32"/>
      <c r="APU266" s="32"/>
      <c r="APV266" s="32"/>
      <c r="APW266" s="32"/>
      <c r="APX266" s="32"/>
      <c r="APY266" s="32"/>
      <c r="APZ266" s="32"/>
      <c r="AQA266" s="32"/>
      <c r="AQB266" s="32"/>
      <c r="AQC266" s="32"/>
      <c r="AQD266" s="32"/>
      <c r="AQE266" s="32"/>
      <c r="AQF266" s="32"/>
      <c r="AQG266" s="32"/>
      <c r="AQH266" s="32"/>
      <c r="AQI266" s="32"/>
      <c r="AQJ266" s="32"/>
      <c r="AQK266" s="32"/>
      <c r="AQL266" s="32"/>
      <c r="AQM266" s="32"/>
      <c r="AQN266" s="32"/>
      <c r="AQO266" s="32"/>
      <c r="AQP266" s="32"/>
      <c r="AQQ266" s="32"/>
      <c r="AQR266" s="32"/>
      <c r="AQS266" s="32"/>
      <c r="AQT266" s="32"/>
      <c r="AQU266" s="32"/>
      <c r="AQV266" s="32"/>
      <c r="AQW266" s="32"/>
      <c r="AQX266" s="32"/>
      <c r="AQY266" s="32"/>
      <c r="AQZ266" s="32"/>
      <c r="ARA266" s="32"/>
      <c r="ARB266" s="32"/>
      <c r="ARC266" s="32"/>
      <c r="ARD266" s="32"/>
      <c r="ARE266" s="32"/>
      <c r="ARF266" s="32"/>
      <c r="ARG266" s="32"/>
      <c r="ARH266" s="32"/>
      <c r="ARI266" s="32"/>
      <c r="ARJ266" s="32"/>
      <c r="ARK266" s="32"/>
      <c r="ARL266" s="32"/>
      <c r="ARM266" s="32"/>
      <c r="ARN266" s="32"/>
      <c r="ARO266" s="32"/>
      <c r="ARP266" s="32"/>
      <c r="ARQ266" s="32"/>
      <c r="ARR266" s="32"/>
      <c r="ARS266" s="32"/>
      <c r="ART266" s="32"/>
      <c r="ARU266" s="32"/>
      <c r="ARV266" s="32"/>
      <c r="ARW266" s="32"/>
      <c r="ARX266" s="32"/>
      <c r="ARY266" s="32"/>
      <c r="ARZ266" s="32"/>
      <c r="ASA266" s="32"/>
      <c r="ASB266" s="32"/>
      <c r="ASC266" s="32"/>
      <c r="ASD266" s="32"/>
      <c r="ASE266" s="32"/>
      <c r="ASF266" s="32"/>
      <c r="ASG266" s="32"/>
      <c r="ASH266" s="32"/>
      <c r="ASI266" s="32"/>
      <c r="ASJ266" s="32"/>
      <c r="ASK266" s="32"/>
      <c r="ASL266" s="32"/>
      <c r="ASM266" s="32"/>
      <c r="ASN266" s="32"/>
      <c r="ASO266" s="32"/>
      <c r="ASP266" s="32"/>
      <c r="ASQ266" s="32"/>
      <c r="ASR266" s="32"/>
      <c r="ASS266" s="32"/>
      <c r="AST266" s="32"/>
      <c r="ASU266" s="32"/>
      <c r="ASV266" s="32"/>
      <c r="ASW266" s="32"/>
      <c r="ASX266" s="32"/>
      <c r="ASY266" s="32"/>
      <c r="ASZ266" s="32"/>
      <c r="ATA266" s="32"/>
      <c r="ATB266" s="32"/>
      <c r="ATC266" s="32"/>
      <c r="ATD266" s="32"/>
      <c r="ATE266" s="32"/>
      <c r="ATF266" s="32"/>
      <c r="ATG266" s="32"/>
      <c r="ATH266" s="32"/>
      <c r="ATI266" s="32"/>
      <c r="ATJ266" s="32"/>
      <c r="ATK266" s="32"/>
      <c r="ATL266" s="32"/>
      <c r="ATM266" s="32"/>
      <c r="ATN266" s="32"/>
      <c r="ATO266" s="32"/>
      <c r="ATP266" s="32"/>
      <c r="ATQ266" s="32"/>
      <c r="ATR266" s="32"/>
      <c r="ATS266" s="32"/>
      <c r="ATT266" s="32"/>
      <c r="ATU266" s="32"/>
      <c r="ATV266" s="32"/>
      <c r="ATW266" s="32"/>
      <c r="ATX266" s="32"/>
      <c r="ATY266" s="32"/>
      <c r="ATZ266" s="32"/>
      <c r="AUA266" s="32"/>
      <c r="AUB266" s="32"/>
      <c r="AUC266" s="32"/>
      <c r="AUD266" s="32"/>
      <c r="AUE266" s="32"/>
      <c r="AUF266" s="32"/>
      <c r="AUG266" s="32"/>
      <c r="AUH266" s="32"/>
      <c r="AUI266" s="32"/>
      <c r="AUJ266" s="32"/>
      <c r="AUK266" s="32"/>
      <c r="AUL266" s="32"/>
      <c r="AUM266" s="32"/>
      <c r="AUN266" s="32"/>
      <c r="AUO266" s="32"/>
      <c r="AUP266" s="32"/>
      <c r="AUQ266" s="32"/>
      <c r="AUR266" s="32"/>
      <c r="AUS266" s="32"/>
      <c r="AUT266" s="32"/>
      <c r="AUU266" s="32"/>
      <c r="AUV266" s="32"/>
      <c r="AUW266" s="32"/>
      <c r="AUX266" s="32"/>
      <c r="AUY266" s="32"/>
      <c r="AUZ266" s="32"/>
      <c r="AVA266" s="32"/>
      <c r="AVB266" s="32"/>
      <c r="AVC266" s="32"/>
      <c r="AVD266" s="32"/>
      <c r="AVE266" s="32"/>
      <c r="AVF266" s="32"/>
      <c r="AVG266" s="32"/>
      <c r="AVH266" s="32"/>
      <c r="AVI266" s="32"/>
      <c r="AVJ266" s="32"/>
      <c r="AVK266" s="32"/>
      <c r="AVL266" s="32"/>
      <c r="AVM266" s="32"/>
      <c r="AVN266" s="32"/>
      <c r="AVO266" s="32"/>
      <c r="AVP266" s="32"/>
      <c r="AVQ266" s="32"/>
      <c r="AVR266" s="32"/>
      <c r="AVS266" s="32"/>
      <c r="AVT266" s="32"/>
      <c r="AVU266" s="32"/>
      <c r="AVV266" s="32"/>
      <c r="AVW266" s="32"/>
      <c r="AVX266" s="32"/>
      <c r="AVY266" s="32"/>
      <c r="AVZ266" s="32"/>
      <c r="AWA266" s="32"/>
      <c r="AWB266" s="32"/>
      <c r="AWC266" s="32"/>
      <c r="AWD266" s="32"/>
      <c r="AWE266" s="32"/>
      <c r="AWF266" s="32"/>
      <c r="AWG266" s="32"/>
      <c r="AWH266" s="32"/>
      <c r="AWI266" s="32"/>
      <c r="AWJ266" s="32"/>
      <c r="AWK266" s="32"/>
      <c r="AWL266" s="32"/>
      <c r="AWM266" s="32"/>
      <c r="AWN266" s="32"/>
      <c r="AWO266" s="32"/>
      <c r="AWP266" s="32"/>
      <c r="AWQ266" s="32"/>
      <c r="AWR266" s="32"/>
      <c r="AWS266" s="32"/>
      <c r="AWT266" s="32"/>
      <c r="AWU266" s="32"/>
      <c r="AWV266" s="32"/>
      <c r="AWW266" s="32"/>
      <c r="AWX266" s="32"/>
      <c r="AWY266" s="32"/>
      <c r="AWZ266" s="32"/>
      <c r="AXA266" s="32"/>
      <c r="AXB266" s="32"/>
      <c r="AXC266" s="32"/>
      <c r="AXD266" s="32"/>
      <c r="AXE266" s="32"/>
      <c r="AXF266" s="32"/>
      <c r="AXG266" s="32"/>
      <c r="AXH266" s="32"/>
      <c r="AXI266" s="32"/>
      <c r="AXJ266" s="32"/>
      <c r="AXK266" s="32"/>
      <c r="AXL266" s="32"/>
      <c r="AXM266" s="32"/>
      <c r="AXN266" s="32"/>
      <c r="AXO266" s="32"/>
      <c r="AXP266" s="32"/>
      <c r="AXQ266" s="32"/>
      <c r="AXR266" s="32"/>
      <c r="AXS266" s="32"/>
      <c r="AXT266" s="32"/>
      <c r="AXU266" s="32"/>
      <c r="AXV266" s="32"/>
      <c r="AXW266" s="32"/>
      <c r="AXX266" s="32"/>
      <c r="AXY266" s="32"/>
      <c r="AXZ266" s="32"/>
      <c r="AYA266" s="32"/>
      <c r="AYB266" s="32"/>
      <c r="AYC266" s="32"/>
      <c r="AYD266" s="32"/>
      <c r="AYE266" s="32"/>
      <c r="AYF266" s="32"/>
      <c r="AYG266" s="32"/>
      <c r="AYH266" s="32"/>
      <c r="AYI266" s="32"/>
      <c r="AYJ266" s="32"/>
      <c r="AYK266" s="32"/>
      <c r="AYL266" s="32"/>
      <c r="AYM266" s="32"/>
      <c r="AYN266" s="32"/>
      <c r="AYO266" s="32"/>
      <c r="AYP266" s="32"/>
      <c r="AYQ266" s="32"/>
      <c r="AYR266" s="32"/>
      <c r="AYS266" s="32"/>
      <c r="AYT266" s="32"/>
      <c r="AYU266" s="32"/>
      <c r="AYV266" s="32"/>
      <c r="AYW266" s="32"/>
      <c r="AYX266" s="32"/>
      <c r="AYY266" s="32"/>
      <c r="AYZ266" s="32"/>
      <c r="AZA266" s="32"/>
      <c r="AZB266" s="32"/>
      <c r="AZC266" s="32"/>
      <c r="AZD266" s="32"/>
      <c r="AZE266" s="32"/>
      <c r="AZF266" s="32"/>
      <c r="AZG266" s="32"/>
      <c r="AZH266" s="32"/>
      <c r="AZI266" s="32"/>
      <c r="AZJ266" s="32"/>
      <c r="AZK266" s="32"/>
      <c r="AZL266" s="32"/>
      <c r="AZM266" s="32"/>
      <c r="AZN266" s="32"/>
      <c r="AZO266" s="32"/>
      <c r="AZP266" s="32"/>
      <c r="AZQ266" s="32"/>
      <c r="AZR266" s="32"/>
      <c r="AZS266" s="32"/>
      <c r="AZT266" s="32"/>
      <c r="AZU266" s="32"/>
      <c r="AZV266" s="32"/>
      <c r="AZW266" s="32"/>
      <c r="AZX266" s="32"/>
      <c r="AZY266" s="32"/>
      <c r="AZZ266" s="32"/>
      <c r="BAA266" s="32"/>
      <c r="BAB266" s="32"/>
      <c r="BAC266" s="32"/>
      <c r="BAD266" s="32"/>
      <c r="BAE266" s="32"/>
      <c r="BAF266" s="32"/>
      <c r="BAG266" s="32"/>
      <c r="BAH266" s="32"/>
      <c r="BAI266" s="32"/>
      <c r="BAJ266" s="32"/>
      <c r="BAK266" s="32"/>
      <c r="BAL266" s="32"/>
      <c r="BAM266" s="32"/>
      <c r="BAN266" s="32"/>
      <c r="BAO266" s="32"/>
      <c r="BAP266" s="32"/>
      <c r="BAQ266" s="32"/>
      <c r="BAR266" s="32"/>
      <c r="BAS266" s="32"/>
      <c r="BAT266" s="32"/>
      <c r="BAU266" s="32"/>
      <c r="BAV266" s="32"/>
      <c r="BAW266" s="32"/>
      <c r="BAX266" s="32"/>
      <c r="BAY266" s="32"/>
      <c r="BAZ266" s="32"/>
      <c r="BBA266" s="32"/>
      <c r="BBB266" s="32"/>
      <c r="BBC266" s="32"/>
      <c r="BBD266" s="32"/>
      <c r="BBE266" s="32"/>
      <c r="BBF266" s="32"/>
      <c r="BBG266" s="32"/>
      <c r="BBH266" s="32"/>
      <c r="BBI266" s="32"/>
      <c r="BBJ266" s="32"/>
      <c r="BBK266" s="32"/>
      <c r="BBL266" s="32"/>
      <c r="BBM266" s="32"/>
      <c r="BBN266" s="32"/>
      <c r="BBO266" s="32"/>
      <c r="BBP266" s="32"/>
      <c r="BBQ266" s="32"/>
      <c r="BBR266" s="32"/>
      <c r="BBS266" s="32"/>
      <c r="BBT266" s="32"/>
      <c r="BBU266" s="32"/>
      <c r="BBV266" s="32"/>
      <c r="BBW266" s="32"/>
      <c r="BBX266" s="32"/>
      <c r="BBY266" s="32"/>
      <c r="BBZ266" s="32"/>
      <c r="BCA266" s="32"/>
      <c r="BCB266" s="32"/>
      <c r="BCC266" s="32"/>
      <c r="BCD266" s="32"/>
      <c r="BCE266" s="32"/>
      <c r="BCF266" s="32"/>
      <c r="BCG266" s="32"/>
      <c r="BCH266" s="32"/>
      <c r="BCI266" s="32"/>
      <c r="BCJ266" s="32"/>
      <c r="BCK266" s="32"/>
      <c r="BCL266" s="32"/>
      <c r="BCM266" s="32"/>
      <c r="BCN266" s="32"/>
      <c r="BCO266" s="32"/>
      <c r="BCP266" s="32"/>
      <c r="BCQ266" s="32"/>
      <c r="BCR266" s="32"/>
      <c r="BCS266" s="32"/>
      <c r="BCT266" s="32"/>
      <c r="BCU266" s="32"/>
      <c r="BCV266" s="32"/>
      <c r="BCW266" s="32"/>
      <c r="BCX266" s="32"/>
      <c r="BCY266" s="32"/>
      <c r="BCZ266" s="32"/>
      <c r="BDA266" s="32"/>
      <c r="BDB266" s="32"/>
      <c r="BDC266" s="32"/>
      <c r="BDD266" s="32"/>
      <c r="BDE266" s="32"/>
      <c r="BDF266" s="32"/>
      <c r="BDG266" s="32"/>
      <c r="BDH266" s="32"/>
      <c r="BDI266" s="32"/>
      <c r="BDJ266" s="32"/>
      <c r="BDK266" s="32"/>
      <c r="BDL266" s="32"/>
      <c r="BDM266" s="32"/>
      <c r="BDN266" s="32"/>
      <c r="BDO266" s="32"/>
      <c r="BDP266" s="32"/>
      <c r="BDQ266" s="32"/>
      <c r="BDR266" s="32"/>
      <c r="BDS266" s="32"/>
      <c r="BDT266" s="32"/>
      <c r="BDU266" s="32"/>
      <c r="BDV266" s="32"/>
      <c r="BDW266" s="32"/>
      <c r="BDX266" s="32"/>
      <c r="BDY266" s="32"/>
      <c r="BDZ266" s="32"/>
      <c r="BEA266" s="32"/>
      <c r="BEB266" s="32"/>
      <c r="BEC266" s="32"/>
      <c r="BED266" s="32"/>
      <c r="BEE266" s="32"/>
      <c r="BEF266" s="32"/>
      <c r="BEG266" s="32"/>
      <c r="BEH266" s="32"/>
      <c r="BEI266" s="32"/>
      <c r="BEJ266" s="32"/>
      <c r="BEK266" s="32"/>
      <c r="BEL266" s="32"/>
      <c r="BEM266" s="32"/>
      <c r="BEN266" s="32"/>
      <c r="BEO266" s="32"/>
      <c r="BEP266" s="32"/>
      <c r="BEQ266" s="32"/>
      <c r="BER266" s="32"/>
      <c r="BES266" s="32"/>
      <c r="BET266" s="32"/>
      <c r="BEU266" s="32"/>
      <c r="BEV266" s="32"/>
      <c r="BEW266" s="32"/>
      <c r="BEX266" s="32"/>
      <c r="BEY266" s="32"/>
      <c r="BEZ266" s="32"/>
      <c r="BFA266" s="32"/>
      <c r="BFB266" s="32"/>
      <c r="BFC266" s="32"/>
      <c r="BFD266" s="32"/>
      <c r="BFE266" s="32"/>
      <c r="BFF266" s="32"/>
      <c r="BFG266" s="32"/>
      <c r="BFH266" s="32"/>
      <c r="BFI266" s="32"/>
      <c r="BFJ266" s="32"/>
      <c r="BFK266" s="32"/>
      <c r="BFL266" s="32"/>
      <c r="BFM266" s="32"/>
      <c r="BFN266" s="32"/>
      <c r="BFO266" s="32"/>
      <c r="BFP266" s="32"/>
      <c r="BFQ266" s="32"/>
      <c r="BFR266" s="32"/>
      <c r="BFS266" s="32"/>
      <c r="BFT266" s="32"/>
      <c r="BFU266" s="32"/>
      <c r="BFV266" s="32"/>
      <c r="BFW266" s="32"/>
      <c r="BFX266" s="32"/>
      <c r="BFY266" s="32"/>
      <c r="BFZ266" s="32"/>
      <c r="BGA266" s="32"/>
      <c r="BGB266" s="32"/>
      <c r="BGC266" s="32"/>
      <c r="BGD266" s="32"/>
      <c r="BGE266" s="32"/>
      <c r="BGF266" s="32"/>
      <c r="BGG266" s="32"/>
      <c r="BGH266" s="32"/>
      <c r="BGI266" s="32"/>
      <c r="BGJ266" s="32"/>
      <c r="BGK266" s="32"/>
      <c r="BGL266" s="32"/>
      <c r="BGM266" s="32"/>
      <c r="BGN266" s="32"/>
      <c r="BGO266" s="32"/>
      <c r="BGP266" s="32"/>
      <c r="BGQ266" s="32"/>
      <c r="BGR266" s="32"/>
      <c r="BGS266" s="32"/>
      <c r="BGT266" s="32"/>
      <c r="BGU266" s="32"/>
      <c r="BGV266" s="32"/>
      <c r="BGW266" s="32"/>
      <c r="BGX266" s="32"/>
      <c r="BGY266" s="32"/>
      <c r="BGZ266" s="32"/>
      <c r="BHA266" s="32"/>
      <c r="BHB266" s="32"/>
      <c r="BHC266" s="32"/>
      <c r="BHD266" s="32"/>
      <c r="BHE266" s="32"/>
      <c r="BHF266" s="32"/>
      <c r="BHG266" s="32"/>
      <c r="BHH266" s="32"/>
      <c r="BHI266" s="32"/>
      <c r="BHJ266" s="32"/>
      <c r="BHK266" s="32"/>
      <c r="BHL266" s="32"/>
      <c r="BHM266" s="32"/>
      <c r="BHN266" s="32"/>
      <c r="BHO266" s="32"/>
      <c r="BHP266" s="32"/>
      <c r="BHQ266" s="32"/>
      <c r="BHR266" s="32"/>
      <c r="BHS266" s="32"/>
      <c r="BHT266" s="32"/>
      <c r="BHU266" s="32"/>
      <c r="BHV266" s="32"/>
      <c r="BHW266" s="32"/>
      <c r="BHX266" s="32"/>
      <c r="BHY266" s="32"/>
      <c r="BHZ266" s="32"/>
      <c r="BIA266" s="32"/>
      <c r="BIB266" s="32"/>
      <c r="BIC266" s="32"/>
      <c r="BID266" s="32"/>
      <c r="BIE266" s="32"/>
      <c r="BIF266" s="32"/>
      <c r="BIG266" s="32"/>
      <c r="BIH266" s="32"/>
      <c r="BII266" s="32"/>
      <c r="BIJ266" s="32"/>
      <c r="BIK266" s="32"/>
      <c r="BIL266" s="32"/>
      <c r="BIM266" s="32"/>
      <c r="BIN266" s="32"/>
      <c r="BIO266" s="32"/>
      <c r="BIP266" s="32"/>
      <c r="BIQ266" s="32"/>
      <c r="BIR266" s="32"/>
      <c r="BIS266" s="32"/>
      <c r="BIT266" s="32"/>
      <c r="BIU266" s="32"/>
      <c r="BIV266" s="32"/>
      <c r="BIW266" s="32"/>
      <c r="BIX266" s="32"/>
      <c r="BIY266" s="32"/>
      <c r="BIZ266" s="32"/>
      <c r="BJA266" s="32"/>
      <c r="BJB266" s="32"/>
      <c r="BJC266" s="32"/>
      <c r="BJD266" s="32"/>
      <c r="BJE266" s="32"/>
      <c r="BJF266" s="32"/>
      <c r="BJG266" s="32"/>
      <c r="BJH266" s="32"/>
      <c r="BJI266" s="32"/>
      <c r="BJJ266" s="32"/>
      <c r="BJK266" s="32"/>
      <c r="BJL266" s="32"/>
      <c r="BJM266" s="32"/>
      <c r="BJN266" s="32"/>
      <c r="BJO266" s="32"/>
      <c r="BJP266" s="32"/>
      <c r="BJQ266" s="32"/>
      <c r="BJR266" s="32"/>
      <c r="BJS266" s="32"/>
      <c r="BJT266" s="32"/>
      <c r="BJU266" s="32"/>
      <c r="BJV266" s="32"/>
      <c r="BJW266" s="32"/>
      <c r="BJX266" s="32"/>
      <c r="BJY266" s="32"/>
      <c r="BJZ266" s="32"/>
      <c r="BKA266" s="32"/>
      <c r="BKB266" s="32"/>
      <c r="BKC266" s="32"/>
      <c r="BKD266" s="32"/>
      <c r="BKE266" s="32"/>
      <c r="BKF266" s="32"/>
      <c r="BKG266" s="32"/>
      <c r="BKH266" s="32"/>
      <c r="BKI266" s="32"/>
      <c r="BKJ266" s="32"/>
      <c r="BKK266" s="32"/>
      <c r="BKL266" s="32"/>
      <c r="BKM266" s="32"/>
      <c r="BKN266" s="32"/>
      <c r="BKO266" s="32"/>
      <c r="BKP266" s="32"/>
      <c r="BKQ266" s="32"/>
      <c r="BKR266" s="32"/>
      <c r="BKS266" s="32"/>
      <c r="BKT266" s="32"/>
      <c r="BKU266" s="32"/>
      <c r="BKV266" s="32"/>
      <c r="BKW266" s="32"/>
      <c r="BKX266" s="32"/>
      <c r="BKY266" s="32"/>
      <c r="BKZ266" s="32"/>
      <c r="BLA266" s="32"/>
      <c r="BLB266" s="32"/>
      <c r="BLC266" s="32"/>
      <c r="BLD266" s="32"/>
      <c r="BLE266" s="32"/>
      <c r="BLF266" s="32"/>
      <c r="BLG266" s="32"/>
      <c r="BLH266" s="32"/>
      <c r="BLI266" s="32"/>
      <c r="BLJ266" s="32"/>
      <c r="BLK266" s="32"/>
      <c r="BLL266" s="32"/>
      <c r="BLM266" s="32"/>
      <c r="BLN266" s="32"/>
      <c r="BLO266" s="32"/>
      <c r="BLP266" s="32"/>
      <c r="BLQ266" s="32"/>
      <c r="BLR266" s="32"/>
      <c r="BLS266" s="32"/>
      <c r="BLT266" s="32"/>
      <c r="BLU266" s="32"/>
      <c r="BLV266" s="32"/>
      <c r="BLW266" s="32"/>
      <c r="BLX266" s="32"/>
      <c r="BLY266" s="32"/>
      <c r="BLZ266" s="32"/>
      <c r="BMA266" s="32"/>
      <c r="BMB266" s="32"/>
      <c r="BMC266" s="32"/>
      <c r="BMD266" s="32"/>
      <c r="BME266" s="32"/>
      <c r="BMF266" s="32"/>
      <c r="BMG266" s="32"/>
      <c r="BMH266" s="32"/>
      <c r="BMI266" s="32"/>
      <c r="BMJ266" s="32"/>
      <c r="BMK266" s="32"/>
      <c r="BML266" s="32"/>
      <c r="BMM266" s="32"/>
      <c r="BMN266" s="32"/>
      <c r="BMO266" s="32"/>
      <c r="BMP266" s="32"/>
      <c r="BMQ266" s="32"/>
      <c r="BMR266" s="32"/>
      <c r="BMS266" s="32"/>
      <c r="BMT266" s="32"/>
      <c r="BMU266" s="32"/>
      <c r="BMV266" s="32"/>
      <c r="BMW266" s="32"/>
      <c r="BMX266" s="32"/>
      <c r="BMY266" s="32"/>
      <c r="BMZ266" s="32"/>
      <c r="BNA266" s="32"/>
      <c r="BNB266" s="32"/>
      <c r="BNC266" s="32"/>
      <c r="BND266" s="32"/>
      <c r="BNE266" s="32"/>
      <c r="BNF266" s="32"/>
      <c r="BNG266" s="32"/>
      <c r="BNH266" s="32"/>
      <c r="BNI266" s="32"/>
      <c r="BNJ266" s="32"/>
      <c r="BNK266" s="32"/>
      <c r="BNL266" s="32"/>
      <c r="BNM266" s="32"/>
      <c r="BNN266" s="32"/>
      <c r="BNO266" s="32"/>
      <c r="BNP266" s="32"/>
      <c r="BNQ266" s="32"/>
      <c r="BNR266" s="32"/>
      <c r="BNS266" s="32"/>
      <c r="BNT266" s="32"/>
      <c r="BNU266" s="32"/>
      <c r="BNV266" s="32"/>
      <c r="BNW266" s="32"/>
      <c r="BNX266" s="32"/>
      <c r="BNY266" s="32"/>
      <c r="BNZ266" s="32"/>
      <c r="BOA266" s="32"/>
      <c r="BOB266" s="32"/>
      <c r="BOC266" s="32"/>
      <c r="BOD266" s="32"/>
      <c r="BOE266" s="32"/>
      <c r="BOF266" s="32"/>
      <c r="BOG266" s="32"/>
      <c r="BOH266" s="32"/>
      <c r="BOI266" s="32"/>
      <c r="BOJ266" s="32"/>
      <c r="BOK266" s="32"/>
      <c r="BOL266" s="32"/>
      <c r="BOM266" s="32"/>
      <c r="BON266" s="32"/>
      <c r="BOO266" s="32"/>
      <c r="BOP266" s="32"/>
      <c r="BOQ266" s="32"/>
      <c r="BOR266" s="32"/>
      <c r="BOS266" s="32"/>
      <c r="BOT266" s="32"/>
      <c r="BOU266" s="32"/>
      <c r="BOV266" s="32"/>
      <c r="BOW266" s="32"/>
      <c r="BOX266" s="32"/>
      <c r="BOY266" s="32"/>
      <c r="BOZ266" s="32"/>
      <c r="BPA266" s="32"/>
      <c r="BPB266" s="32"/>
      <c r="BPC266" s="32"/>
      <c r="BPD266" s="32"/>
      <c r="BPE266" s="32"/>
      <c r="BPF266" s="32"/>
      <c r="BPG266" s="32"/>
      <c r="BPH266" s="32"/>
      <c r="BPI266" s="32"/>
      <c r="BPJ266" s="32"/>
      <c r="BPK266" s="32"/>
      <c r="BPL266" s="32"/>
      <c r="BPM266" s="32"/>
      <c r="BPN266" s="32"/>
      <c r="BPO266" s="32"/>
      <c r="BPP266" s="32"/>
      <c r="BPQ266" s="32"/>
      <c r="BPR266" s="32"/>
      <c r="BPS266" s="32"/>
      <c r="BPT266" s="32"/>
      <c r="BPU266" s="32"/>
      <c r="BPV266" s="32"/>
      <c r="BPW266" s="32"/>
      <c r="BPX266" s="32"/>
      <c r="BPY266" s="32"/>
      <c r="BPZ266" s="32"/>
      <c r="BQA266" s="32"/>
      <c r="BQB266" s="32"/>
      <c r="BQC266" s="32"/>
      <c r="BQD266" s="32"/>
      <c r="BQE266" s="32"/>
      <c r="BQF266" s="32"/>
      <c r="BQG266" s="32"/>
      <c r="BQH266" s="32"/>
      <c r="BQI266" s="32"/>
      <c r="BQJ266" s="32"/>
      <c r="BQK266" s="32"/>
      <c r="BQL266" s="32"/>
      <c r="BQM266" s="32"/>
      <c r="BQN266" s="32"/>
      <c r="BQO266" s="32"/>
      <c r="BQP266" s="32"/>
      <c r="BQQ266" s="32"/>
      <c r="BQR266" s="32"/>
      <c r="BQS266" s="32"/>
      <c r="BQT266" s="32"/>
      <c r="BQU266" s="32"/>
      <c r="BQV266" s="32"/>
      <c r="BQW266" s="32"/>
      <c r="BQX266" s="32"/>
      <c r="BQY266" s="32"/>
      <c r="BQZ266" s="32"/>
      <c r="BRA266" s="32"/>
      <c r="BRB266" s="32"/>
      <c r="BRC266" s="32"/>
      <c r="BRD266" s="32"/>
      <c r="BRE266" s="32"/>
      <c r="BRF266" s="32"/>
      <c r="BRG266" s="32"/>
      <c r="BRH266" s="32"/>
      <c r="BRI266" s="32"/>
      <c r="BRJ266" s="32"/>
      <c r="BRK266" s="32"/>
      <c r="BRL266" s="32"/>
      <c r="BRM266" s="32"/>
      <c r="BRN266" s="32"/>
      <c r="BRO266" s="32"/>
      <c r="BRP266" s="32"/>
      <c r="BRQ266" s="32"/>
      <c r="BRR266" s="32"/>
      <c r="BRS266" s="32"/>
      <c r="BRT266" s="32"/>
      <c r="BRU266" s="32"/>
      <c r="BRV266" s="32"/>
      <c r="BRW266" s="32"/>
      <c r="BRX266" s="32"/>
      <c r="BRY266" s="32"/>
      <c r="BRZ266" s="32"/>
      <c r="BSA266" s="32"/>
      <c r="BSB266" s="32"/>
    </row>
    <row r="267" spans="1:1848" s="32" customFormat="1" x14ac:dyDescent="0.2">
      <c r="A267" s="36" t="s">
        <v>13</v>
      </c>
      <c r="B267" s="30" t="s">
        <v>1</v>
      </c>
      <c r="C267" s="89">
        <v>96.2</v>
      </c>
      <c r="D267" s="89">
        <f>D266/C266*100</f>
        <v>102.80727046431619</v>
      </c>
      <c r="E267" s="89">
        <f>E266/D266*100</f>
        <v>107.94244701301639</v>
      </c>
      <c r="F267" s="89">
        <f>F266/E266*100</f>
        <v>125.04355843319426</v>
      </c>
      <c r="G267" s="89">
        <f>G266/F266*100</f>
        <v>112.52606475663021</v>
      </c>
      <c r="H267" s="89">
        <f>H266/G266*100</f>
        <v>117.48824702885325</v>
      </c>
      <c r="I267" s="89">
        <f>I266/G266*100</f>
        <v>117.92334082419818</v>
      </c>
      <c r="J267" s="89">
        <f>J266/H266*100</f>
        <v>114.70423438606939</v>
      </c>
      <c r="K267" s="89">
        <f>K266/I266*100</f>
        <v>114.83446279134722</v>
      </c>
      <c r="L267" s="89">
        <f>L266/J266*100</f>
        <v>108.68118120137989</v>
      </c>
      <c r="M267" s="89">
        <f>M266/K266*100</f>
        <v>108.7999922887974</v>
      </c>
      <c r="N267" s="35"/>
      <c r="O267" s="35"/>
    </row>
    <row r="268" spans="1:1848" s="32" customFormat="1" ht="25.5" x14ac:dyDescent="0.2">
      <c r="A268" s="48" t="s">
        <v>91</v>
      </c>
      <c r="B268" s="30" t="s">
        <v>11</v>
      </c>
      <c r="C268" s="94">
        <v>22567.9</v>
      </c>
      <c r="D268" s="94">
        <v>25726.9</v>
      </c>
      <c r="E268" s="94">
        <v>23368.2</v>
      </c>
      <c r="F268" s="94">
        <v>21791</v>
      </c>
      <c r="G268" s="94">
        <v>24735.599999999999</v>
      </c>
      <c r="H268" s="94">
        <v>26460</v>
      </c>
      <c r="I268" s="94">
        <v>26460</v>
      </c>
      <c r="J268" s="94">
        <v>28174</v>
      </c>
      <c r="K268" s="94">
        <v>28174</v>
      </c>
      <c r="L268" s="94">
        <v>29440</v>
      </c>
      <c r="M268" s="94">
        <v>29440</v>
      </c>
      <c r="N268" s="35"/>
      <c r="O268" s="35"/>
    </row>
    <row r="269" spans="1:1848" s="32" customFormat="1" x14ac:dyDescent="0.2">
      <c r="A269" s="48" t="s">
        <v>136</v>
      </c>
      <c r="B269" s="30"/>
      <c r="C269" s="94">
        <v>10427</v>
      </c>
      <c r="D269" s="94">
        <v>7729</v>
      </c>
      <c r="E269" s="94">
        <v>6403</v>
      </c>
      <c r="F269" s="94">
        <v>7106</v>
      </c>
      <c r="G269" s="94">
        <v>7309</v>
      </c>
      <c r="H269" s="94">
        <v>10800</v>
      </c>
      <c r="I269" s="94">
        <v>10800</v>
      </c>
      <c r="J269" s="94">
        <v>10800</v>
      </c>
      <c r="K269" s="94">
        <v>10800</v>
      </c>
      <c r="L269" s="94">
        <v>10800</v>
      </c>
      <c r="M269" s="94">
        <v>10800</v>
      </c>
      <c r="N269" s="35"/>
      <c r="O269" s="35"/>
    </row>
    <row r="270" spans="1:1848" s="32" customFormat="1" x14ac:dyDescent="0.2">
      <c r="A270" s="48" t="s">
        <v>51</v>
      </c>
      <c r="B270" s="30" t="s">
        <v>11</v>
      </c>
      <c r="C270" s="94">
        <v>114197.9</v>
      </c>
      <c r="D270" s="94">
        <v>117869</v>
      </c>
      <c r="E270" s="94">
        <v>133572.6</v>
      </c>
      <c r="F270" s="94">
        <v>175353.9</v>
      </c>
      <c r="G270" s="94">
        <v>197790.9</v>
      </c>
      <c r="H270" s="94">
        <v>232769.7</v>
      </c>
      <c r="I270" s="94">
        <v>233769.7</v>
      </c>
      <c r="J270" s="94">
        <v>270761.5</v>
      </c>
      <c r="K270" s="94">
        <v>272261.5</v>
      </c>
      <c r="L270" s="94">
        <v>296384.2</v>
      </c>
      <c r="M270" s="94">
        <v>298384.2</v>
      </c>
      <c r="N270" s="35"/>
      <c r="O270" s="35"/>
    </row>
    <row r="271" spans="1:1848" s="32" customFormat="1" ht="38.25" x14ac:dyDescent="0.2">
      <c r="A271" s="42" t="s">
        <v>43</v>
      </c>
      <c r="B271" s="30" t="s">
        <v>11</v>
      </c>
      <c r="C271" s="91">
        <f>C273+C275</f>
        <v>138817.79999999999</v>
      </c>
      <c r="D271" s="91">
        <f t="shared" ref="D271:M271" si="151">D273+D275</f>
        <v>155192.90000000002</v>
      </c>
      <c r="E271" s="91">
        <f t="shared" si="151"/>
        <v>165266.4</v>
      </c>
      <c r="F271" s="91">
        <f t="shared" si="151"/>
        <v>228557</v>
      </c>
      <c r="G271" s="91">
        <f t="shared" si="151"/>
        <v>268217.40000000002</v>
      </c>
      <c r="H271" s="91">
        <f t="shared" si="151"/>
        <v>301440.5</v>
      </c>
      <c r="I271" s="91">
        <f t="shared" si="151"/>
        <v>303600.5</v>
      </c>
      <c r="J271" s="91">
        <f t="shared" si="151"/>
        <v>321884.7</v>
      </c>
      <c r="K271" s="91">
        <f t="shared" si="151"/>
        <v>325794.7</v>
      </c>
      <c r="L271" s="91">
        <f t="shared" si="151"/>
        <v>350709.69999999995</v>
      </c>
      <c r="M271" s="91">
        <f t="shared" si="151"/>
        <v>356089.69999999995</v>
      </c>
      <c r="N271" s="31"/>
      <c r="O271" s="31"/>
    </row>
    <row r="272" spans="1:1848" s="32" customFormat="1" x14ac:dyDescent="0.2">
      <c r="A272" s="36" t="s">
        <v>13</v>
      </c>
      <c r="B272" s="30" t="s">
        <v>1</v>
      </c>
      <c r="C272" s="89">
        <v>99.4</v>
      </c>
      <c r="D272" s="89">
        <f>D271/C271*100</f>
        <v>111.79610972079952</v>
      </c>
      <c r="E272" s="89">
        <f>E271/D271*100</f>
        <v>106.49095416091842</v>
      </c>
      <c r="F272" s="89">
        <f>F271/E271*100</f>
        <v>138.29610858589527</v>
      </c>
      <c r="G272" s="89">
        <f>G271/F271*100</f>
        <v>117.35252037784886</v>
      </c>
      <c r="H272" s="89">
        <f>H271/G271*100</f>
        <v>112.38663114324423</v>
      </c>
      <c r="I272" s="89">
        <f>I271/G271*100</f>
        <v>113.19194802425197</v>
      </c>
      <c r="J272" s="89">
        <f>J271/H271*100</f>
        <v>106.78216762512005</v>
      </c>
      <c r="K272" s="89">
        <f>K271/I271*100</f>
        <v>107.31033051658348</v>
      </c>
      <c r="L272" s="89">
        <f>L271/J271*100</f>
        <v>108.95506993653316</v>
      </c>
      <c r="M272" s="89">
        <f>M271/K271*100</f>
        <v>109.29880074783289</v>
      </c>
      <c r="N272" s="35"/>
      <c r="O272" s="35"/>
    </row>
    <row r="273" spans="1:1848" s="84" customFormat="1" ht="38.25" x14ac:dyDescent="0.2">
      <c r="A273" s="29" t="s">
        <v>53</v>
      </c>
      <c r="B273" s="30" t="s">
        <v>11</v>
      </c>
      <c r="C273" s="91">
        <v>92505.4</v>
      </c>
      <c r="D273" s="91">
        <v>107903.1</v>
      </c>
      <c r="E273" s="91">
        <v>112897.4</v>
      </c>
      <c r="F273" s="91">
        <v>114631.9</v>
      </c>
      <c r="G273" s="91">
        <v>136292.1</v>
      </c>
      <c r="H273" s="91">
        <v>144890</v>
      </c>
      <c r="I273" s="91">
        <v>145240</v>
      </c>
      <c r="J273" s="91">
        <v>152123.70000000001</v>
      </c>
      <c r="K273" s="91">
        <v>152923.70000000001</v>
      </c>
      <c r="L273" s="91">
        <v>160407.4</v>
      </c>
      <c r="M273" s="91">
        <v>161487.4</v>
      </c>
      <c r="N273" s="31"/>
      <c r="O273" s="31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2"/>
      <c r="CE273" s="32"/>
      <c r="CF273" s="32"/>
      <c r="CG273" s="32"/>
      <c r="CH273" s="32"/>
      <c r="CI273" s="32"/>
      <c r="CJ273" s="32"/>
      <c r="CK273" s="32"/>
      <c r="CL273" s="32"/>
      <c r="CM273" s="32"/>
      <c r="CN273" s="32"/>
      <c r="CO273" s="32"/>
      <c r="CP273" s="32"/>
      <c r="CQ273" s="32"/>
      <c r="CR273" s="32"/>
      <c r="CS273" s="32"/>
      <c r="CT273" s="32"/>
      <c r="CU273" s="32"/>
      <c r="CV273" s="32"/>
      <c r="CW273" s="32"/>
      <c r="CX273" s="32"/>
      <c r="CY273" s="32"/>
      <c r="CZ273" s="32"/>
      <c r="DA273" s="32"/>
      <c r="DB273" s="32"/>
      <c r="DC273" s="32"/>
      <c r="DD273" s="32"/>
      <c r="DE273" s="32"/>
      <c r="DF273" s="32"/>
      <c r="DG273" s="32"/>
      <c r="DH273" s="32"/>
      <c r="DI273" s="32"/>
      <c r="DJ273" s="32"/>
      <c r="DK273" s="32"/>
      <c r="DL273" s="32"/>
      <c r="DM273" s="32"/>
      <c r="DN273" s="32"/>
      <c r="DO273" s="32"/>
      <c r="DP273" s="32"/>
      <c r="DQ273" s="32"/>
      <c r="DR273" s="32"/>
      <c r="DS273" s="32"/>
      <c r="DT273" s="32"/>
      <c r="DU273" s="32"/>
      <c r="DV273" s="32"/>
      <c r="DW273" s="32"/>
      <c r="DX273" s="32"/>
      <c r="DY273" s="32"/>
      <c r="DZ273" s="32"/>
      <c r="EA273" s="32"/>
      <c r="EB273" s="32"/>
      <c r="EC273" s="32"/>
      <c r="ED273" s="32"/>
      <c r="EE273" s="32"/>
      <c r="EF273" s="32"/>
      <c r="EG273" s="32"/>
      <c r="EH273" s="32"/>
      <c r="EI273" s="32"/>
      <c r="EJ273" s="32"/>
      <c r="EK273" s="32"/>
      <c r="EL273" s="32"/>
      <c r="EM273" s="32"/>
      <c r="EN273" s="32"/>
      <c r="EO273" s="32"/>
      <c r="EP273" s="32"/>
      <c r="EQ273" s="32"/>
      <c r="ER273" s="32"/>
      <c r="ES273" s="32"/>
      <c r="ET273" s="32"/>
      <c r="EU273" s="32"/>
      <c r="EV273" s="32"/>
      <c r="EW273" s="32"/>
      <c r="EX273" s="32"/>
      <c r="EY273" s="32"/>
      <c r="EZ273" s="32"/>
      <c r="FA273" s="32"/>
      <c r="FB273" s="32"/>
      <c r="FC273" s="32"/>
      <c r="FD273" s="32"/>
      <c r="FE273" s="32"/>
      <c r="FF273" s="32"/>
      <c r="FG273" s="32"/>
      <c r="FH273" s="32"/>
      <c r="FI273" s="32"/>
      <c r="FJ273" s="32"/>
      <c r="FK273" s="32"/>
      <c r="FL273" s="32"/>
      <c r="FM273" s="32"/>
      <c r="FN273" s="32"/>
      <c r="FO273" s="32"/>
      <c r="FP273" s="32"/>
      <c r="FQ273" s="32"/>
      <c r="FR273" s="32"/>
      <c r="FS273" s="32"/>
      <c r="FT273" s="32"/>
      <c r="FU273" s="32"/>
      <c r="FV273" s="32"/>
      <c r="FW273" s="32"/>
      <c r="FX273" s="32"/>
      <c r="FY273" s="32"/>
      <c r="FZ273" s="32"/>
      <c r="GA273" s="32"/>
      <c r="GB273" s="32"/>
      <c r="GC273" s="32"/>
      <c r="GD273" s="32"/>
      <c r="GE273" s="32"/>
      <c r="GF273" s="32"/>
      <c r="GG273" s="32"/>
      <c r="GH273" s="32"/>
      <c r="GI273" s="32"/>
      <c r="GJ273" s="32"/>
      <c r="GK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  <c r="IU273" s="32"/>
      <c r="IV273" s="32"/>
      <c r="IW273" s="32"/>
      <c r="IX273" s="32"/>
      <c r="IY273" s="32"/>
      <c r="IZ273" s="32"/>
      <c r="JA273" s="32"/>
      <c r="JB273" s="32"/>
      <c r="JC273" s="32"/>
      <c r="JD273" s="32"/>
      <c r="JE273" s="32"/>
      <c r="JF273" s="32"/>
      <c r="JG273" s="32"/>
      <c r="JH273" s="32"/>
      <c r="JI273" s="32"/>
      <c r="JJ273" s="32"/>
      <c r="JK273" s="32"/>
      <c r="JL273" s="32"/>
      <c r="JM273" s="32"/>
      <c r="JN273" s="32"/>
      <c r="JO273" s="32"/>
      <c r="JP273" s="32"/>
      <c r="JQ273" s="32"/>
      <c r="JR273" s="32"/>
      <c r="JS273" s="32"/>
      <c r="JT273" s="32"/>
      <c r="JU273" s="32"/>
      <c r="JV273" s="32"/>
      <c r="JW273" s="32"/>
      <c r="JX273" s="32"/>
      <c r="JY273" s="32"/>
      <c r="JZ273" s="32"/>
      <c r="KA273" s="32"/>
      <c r="KB273" s="32"/>
      <c r="KC273" s="32"/>
      <c r="KD273" s="32"/>
      <c r="KE273" s="32"/>
      <c r="KF273" s="32"/>
      <c r="KG273" s="32"/>
      <c r="KH273" s="32"/>
      <c r="KI273" s="32"/>
      <c r="KJ273" s="32"/>
      <c r="KK273" s="32"/>
      <c r="KL273" s="32"/>
      <c r="KM273" s="32"/>
      <c r="KN273" s="32"/>
      <c r="KO273" s="32"/>
      <c r="KP273" s="32"/>
      <c r="KQ273" s="32"/>
      <c r="KR273" s="32"/>
      <c r="KS273" s="32"/>
      <c r="KT273" s="32"/>
      <c r="KU273" s="32"/>
      <c r="KV273" s="32"/>
      <c r="KW273" s="32"/>
      <c r="KX273" s="32"/>
      <c r="KY273" s="32"/>
      <c r="KZ273" s="32"/>
      <c r="LA273" s="32"/>
      <c r="LB273" s="32"/>
      <c r="LC273" s="32"/>
      <c r="LD273" s="32"/>
      <c r="LE273" s="32"/>
      <c r="LF273" s="32"/>
      <c r="LG273" s="32"/>
      <c r="LH273" s="32"/>
      <c r="LI273" s="32"/>
      <c r="LJ273" s="32"/>
      <c r="LK273" s="32"/>
      <c r="LL273" s="32"/>
      <c r="LM273" s="32"/>
      <c r="LN273" s="32"/>
      <c r="LO273" s="32"/>
      <c r="LP273" s="32"/>
      <c r="LQ273" s="32"/>
      <c r="LR273" s="32"/>
      <c r="LS273" s="32"/>
      <c r="LT273" s="32"/>
      <c r="LU273" s="32"/>
      <c r="LV273" s="32"/>
      <c r="LW273" s="32"/>
      <c r="LX273" s="32"/>
      <c r="LY273" s="32"/>
      <c r="LZ273" s="32"/>
      <c r="MA273" s="32"/>
      <c r="MB273" s="32"/>
      <c r="MC273" s="32"/>
      <c r="MD273" s="32"/>
      <c r="ME273" s="32"/>
      <c r="MF273" s="32"/>
      <c r="MG273" s="32"/>
      <c r="MH273" s="32"/>
      <c r="MI273" s="32"/>
      <c r="MJ273" s="32"/>
      <c r="MK273" s="32"/>
      <c r="ML273" s="32"/>
      <c r="MM273" s="32"/>
      <c r="MN273" s="32"/>
      <c r="MO273" s="32"/>
      <c r="MP273" s="32"/>
      <c r="MQ273" s="32"/>
      <c r="MR273" s="32"/>
      <c r="MS273" s="32"/>
      <c r="MT273" s="32"/>
      <c r="MU273" s="32"/>
      <c r="MV273" s="32"/>
      <c r="MW273" s="32"/>
      <c r="MX273" s="32"/>
      <c r="MY273" s="32"/>
      <c r="MZ273" s="32"/>
      <c r="NA273" s="32"/>
      <c r="NB273" s="32"/>
      <c r="NC273" s="32"/>
      <c r="ND273" s="32"/>
      <c r="NE273" s="32"/>
      <c r="NF273" s="32"/>
      <c r="NG273" s="32"/>
      <c r="NH273" s="32"/>
      <c r="NI273" s="32"/>
      <c r="NJ273" s="32"/>
      <c r="NK273" s="32"/>
      <c r="NL273" s="32"/>
      <c r="NM273" s="32"/>
      <c r="NN273" s="32"/>
      <c r="NO273" s="32"/>
      <c r="NP273" s="32"/>
      <c r="NQ273" s="32"/>
      <c r="NR273" s="32"/>
      <c r="NS273" s="32"/>
      <c r="NT273" s="32"/>
      <c r="NU273" s="32"/>
      <c r="NV273" s="32"/>
      <c r="NW273" s="32"/>
      <c r="NX273" s="32"/>
      <c r="NY273" s="32"/>
      <c r="NZ273" s="32"/>
      <c r="OA273" s="32"/>
      <c r="OB273" s="32"/>
      <c r="OC273" s="32"/>
      <c r="OD273" s="32"/>
      <c r="OE273" s="32"/>
      <c r="OF273" s="32"/>
      <c r="OG273" s="32"/>
      <c r="OH273" s="32"/>
      <c r="OI273" s="32"/>
      <c r="OJ273" s="32"/>
      <c r="OK273" s="32"/>
      <c r="OL273" s="32"/>
      <c r="OM273" s="32"/>
      <c r="ON273" s="32"/>
      <c r="OO273" s="32"/>
      <c r="OP273" s="32"/>
      <c r="OQ273" s="32"/>
      <c r="OR273" s="32"/>
      <c r="OS273" s="32"/>
      <c r="OT273" s="32"/>
      <c r="OU273" s="32"/>
      <c r="OV273" s="32"/>
      <c r="OW273" s="32"/>
      <c r="OX273" s="32"/>
      <c r="OY273" s="32"/>
      <c r="OZ273" s="32"/>
      <c r="PA273" s="32"/>
      <c r="PB273" s="32"/>
      <c r="PC273" s="32"/>
      <c r="PD273" s="32"/>
      <c r="PE273" s="32"/>
      <c r="PF273" s="32"/>
      <c r="PG273" s="32"/>
      <c r="PH273" s="32"/>
      <c r="PI273" s="32"/>
      <c r="PJ273" s="32"/>
      <c r="PK273" s="32"/>
      <c r="PL273" s="32"/>
      <c r="PM273" s="32"/>
      <c r="PN273" s="32"/>
      <c r="PO273" s="32"/>
      <c r="PP273" s="32"/>
      <c r="PQ273" s="32"/>
      <c r="PR273" s="32"/>
      <c r="PS273" s="32"/>
      <c r="PT273" s="32"/>
      <c r="PU273" s="32"/>
      <c r="PV273" s="32"/>
      <c r="PW273" s="32"/>
      <c r="PX273" s="32"/>
      <c r="PY273" s="32"/>
      <c r="PZ273" s="32"/>
      <c r="QA273" s="32"/>
      <c r="QB273" s="32"/>
      <c r="QC273" s="32"/>
      <c r="QD273" s="32"/>
      <c r="QE273" s="32"/>
      <c r="QF273" s="32"/>
      <c r="QG273" s="32"/>
      <c r="QH273" s="32"/>
      <c r="QI273" s="32"/>
      <c r="QJ273" s="32"/>
      <c r="QK273" s="32"/>
      <c r="QL273" s="32"/>
      <c r="QM273" s="32"/>
      <c r="QN273" s="32"/>
      <c r="QO273" s="32"/>
      <c r="QP273" s="32"/>
      <c r="QQ273" s="32"/>
      <c r="QR273" s="32"/>
      <c r="QS273" s="32"/>
      <c r="QT273" s="32"/>
      <c r="QU273" s="32"/>
      <c r="QV273" s="32"/>
      <c r="QW273" s="32"/>
      <c r="QX273" s="32"/>
      <c r="QY273" s="32"/>
      <c r="QZ273" s="32"/>
      <c r="RA273" s="32"/>
      <c r="RB273" s="32"/>
      <c r="RC273" s="32"/>
      <c r="RD273" s="32"/>
      <c r="RE273" s="32"/>
      <c r="RF273" s="32"/>
      <c r="RG273" s="32"/>
      <c r="RH273" s="32"/>
      <c r="RI273" s="32"/>
      <c r="RJ273" s="32"/>
      <c r="RK273" s="32"/>
      <c r="RL273" s="32"/>
      <c r="RM273" s="32"/>
      <c r="RN273" s="32"/>
      <c r="RO273" s="32"/>
      <c r="RP273" s="32"/>
      <c r="RQ273" s="32"/>
      <c r="RR273" s="32"/>
      <c r="RS273" s="32"/>
      <c r="RT273" s="32"/>
      <c r="RU273" s="32"/>
      <c r="RV273" s="32"/>
      <c r="RW273" s="32"/>
      <c r="RX273" s="32"/>
      <c r="RY273" s="32"/>
      <c r="RZ273" s="32"/>
      <c r="SA273" s="32"/>
      <c r="SB273" s="32"/>
      <c r="SC273" s="32"/>
      <c r="SD273" s="32"/>
      <c r="SE273" s="32"/>
      <c r="SF273" s="32"/>
      <c r="SG273" s="32"/>
      <c r="SH273" s="32"/>
      <c r="SI273" s="32"/>
      <c r="SJ273" s="32"/>
      <c r="SK273" s="32"/>
      <c r="SL273" s="32"/>
      <c r="SM273" s="32"/>
      <c r="SN273" s="32"/>
      <c r="SO273" s="32"/>
      <c r="SP273" s="32"/>
      <c r="SQ273" s="32"/>
      <c r="SR273" s="32"/>
      <c r="SS273" s="32"/>
      <c r="ST273" s="32"/>
      <c r="SU273" s="32"/>
      <c r="SV273" s="32"/>
      <c r="SW273" s="32"/>
      <c r="SX273" s="32"/>
      <c r="SY273" s="32"/>
      <c r="SZ273" s="32"/>
      <c r="TA273" s="32"/>
      <c r="TB273" s="32"/>
      <c r="TC273" s="32"/>
      <c r="TD273" s="32"/>
      <c r="TE273" s="32"/>
      <c r="TF273" s="32"/>
      <c r="TG273" s="32"/>
      <c r="TH273" s="32"/>
      <c r="TI273" s="32"/>
      <c r="TJ273" s="32"/>
      <c r="TK273" s="32"/>
      <c r="TL273" s="32"/>
      <c r="TM273" s="32"/>
      <c r="TN273" s="32"/>
      <c r="TO273" s="32"/>
      <c r="TP273" s="32"/>
      <c r="TQ273" s="32"/>
      <c r="TR273" s="32"/>
      <c r="TS273" s="32"/>
      <c r="TT273" s="32"/>
      <c r="TU273" s="32"/>
      <c r="TV273" s="32"/>
      <c r="TW273" s="32"/>
      <c r="TX273" s="32"/>
      <c r="TY273" s="32"/>
      <c r="TZ273" s="32"/>
      <c r="UA273" s="32"/>
      <c r="UB273" s="32"/>
      <c r="UC273" s="32"/>
      <c r="UD273" s="32"/>
      <c r="UE273" s="32"/>
      <c r="UF273" s="32"/>
      <c r="UG273" s="32"/>
      <c r="UH273" s="32"/>
      <c r="UI273" s="32"/>
      <c r="UJ273" s="32"/>
      <c r="UK273" s="32"/>
      <c r="UL273" s="32"/>
      <c r="UM273" s="32"/>
      <c r="UN273" s="32"/>
      <c r="UO273" s="32"/>
      <c r="UP273" s="32"/>
      <c r="UQ273" s="32"/>
      <c r="UR273" s="32"/>
      <c r="US273" s="32"/>
      <c r="UT273" s="32"/>
      <c r="UU273" s="32"/>
      <c r="UV273" s="32"/>
      <c r="UW273" s="32"/>
      <c r="UX273" s="32"/>
      <c r="UY273" s="32"/>
      <c r="UZ273" s="32"/>
      <c r="VA273" s="32"/>
      <c r="VB273" s="32"/>
      <c r="VC273" s="32"/>
      <c r="VD273" s="32"/>
      <c r="VE273" s="32"/>
      <c r="VF273" s="32"/>
      <c r="VG273" s="32"/>
      <c r="VH273" s="32"/>
      <c r="VI273" s="32"/>
      <c r="VJ273" s="32"/>
      <c r="VK273" s="32"/>
      <c r="VL273" s="32"/>
      <c r="VM273" s="32"/>
      <c r="VN273" s="32"/>
      <c r="VO273" s="32"/>
      <c r="VP273" s="32"/>
      <c r="VQ273" s="32"/>
      <c r="VR273" s="32"/>
      <c r="VS273" s="32"/>
      <c r="VT273" s="32"/>
      <c r="VU273" s="32"/>
      <c r="VV273" s="32"/>
      <c r="VW273" s="32"/>
      <c r="VX273" s="32"/>
      <c r="VY273" s="32"/>
      <c r="VZ273" s="32"/>
      <c r="WA273" s="32"/>
      <c r="WB273" s="32"/>
      <c r="WC273" s="32"/>
      <c r="WD273" s="32"/>
      <c r="WE273" s="32"/>
      <c r="WF273" s="32"/>
      <c r="WG273" s="32"/>
      <c r="WH273" s="32"/>
      <c r="WI273" s="32"/>
      <c r="WJ273" s="32"/>
      <c r="WK273" s="32"/>
      <c r="WL273" s="32"/>
      <c r="WM273" s="32"/>
      <c r="WN273" s="32"/>
      <c r="WO273" s="32"/>
      <c r="WP273" s="32"/>
      <c r="WQ273" s="32"/>
      <c r="WR273" s="32"/>
      <c r="WS273" s="32"/>
      <c r="WT273" s="32"/>
      <c r="WU273" s="32"/>
      <c r="WV273" s="32"/>
      <c r="WW273" s="32"/>
      <c r="WX273" s="32"/>
      <c r="WY273" s="32"/>
      <c r="WZ273" s="32"/>
      <c r="XA273" s="32"/>
      <c r="XB273" s="32"/>
      <c r="XC273" s="32"/>
      <c r="XD273" s="32"/>
      <c r="XE273" s="32"/>
      <c r="XF273" s="32"/>
      <c r="XG273" s="32"/>
      <c r="XH273" s="32"/>
      <c r="XI273" s="32"/>
      <c r="XJ273" s="32"/>
      <c r="XK273" s="32"/>
      <c r="XL273" s="32"/>
      <c r="XM273" s="32"/>
      <c r="XN273" s="32"/>
      <c r="XO273" s="32"/>
      <c r="XP273" s="32"/>
      <c r="XQ273" s="32"/>
      <c r="XR273" s="32"/>
      <c r="XS273" s="32"/>
      <c r="XT273" s="32"/>
      <c r="XU273" s="32"/>
      <c r="XV273" s="32"/>
      <c r="XW273" s="32"/>
      <c r="XX273" s="32"/>
      <c r="XY273" s="32"/>
      <c r="XZ273" s="32"/>
      <c r="YA273" s="32"/>
      <c r="YB273" s="32"/>
      <c r="YC273" s="32"/>
      <c r="YD273" s="32"/>
      <c r="YE273" s="32"/>
      <c r="YF273" s="32"/>
      <c r="YG273" s="32"/>
      <c r="YH273" s="32"/>
      <c r="YI273" s="32"/>
      <c r="YJ273" s="32"/>
      <c r="YK273" s="32"/>
      <c r="YL273" s="32"/>
      <c r="YM273" s="32"/>
      <c r="YN273" s="32"/>
      <c r="YO273" s="32"/>
      <c r="YP273" s="32"/>
      <c r="YQ273" s="32"/>
      <c r="YR273" s="32"/>
      <c r="YS273" s="32"/>
      <c r="YT273" s="32"/>
      <c r="YU273" s="32"/>
      <c r="YV273" s="32"/>
      <c r="YW273" s="32"/>
      <c r="YX273" s="32"/>
      <c r="YY273" s="32"/>
      <c r="YZ273" s="32"/>
      <c r="ZA273" s="32"/>
      <c r="ZB273" s="32"/>
      <c r="ZC273" s="32"/>
      <c r="ZD273" s="32"/>
      <c r="ZE273" s="32"/>
      <c r="ZF273" s="32"/>
      <c r="ZG273" s="32"/>
      <c r="ZH273" s="32"/>
      <c r="ZI273" s="32"/>
      <c r="ZJ273" s="32"/>
      <c r="ZK273" s="32"/>
      <c r="ZL273" s="32"/>
      <c r="ZM273" s="32"/>
      <c r="ZN273" s="32"/>
      <c r="ZO273" s="32"/>
      <c r="ZP273" s="32"/>
      <c r="ZQ273" s="32"/>
      <c r="ZR273" s="32"/>
      <c r="ZS273" s="32"/>
      <c r="ZT273" s="32"/>
      <c r="ZU273" s="32"/>
      <c r="ZV273" s="32"/>
      <c r="ZW273" s="32"/>
      <c r="ZX273" s="32"/>
      <c r="ZY273" s="32"/>
      <c r="ZZ273" s="32"/>
      <c r="AAA273" s="32"/>
      <c r="AAB273" s="32"/>
      <c r="AAC273" s="32"/>
      <c r="AAD273" s="32"/>
      <c r="AAE273" s="32"/>
      <c r="AAF273" s="32"/>
      <c r="AAG273" s="32"/>
      <c r="AAH273" s="32"/>
      <c r="AAI273" s="32"/>
      <c r="AAJ273" s="32"/>
      <c r="AAK273" s="32"/>
      <c r="AAL273" s="32"/>
      <c r="AAM273" s="32"/>
      <c r="AAN273" s="32"/>
      <c r="AAO273" s="32"/>
      <c r="AAP273" s="32"/>
      <c r="AAQ273" s="32"/>
      <c r="AAR273" s="32"/>
      <c r="AAS273" s="32"/>
      <c r="AAT273" s="32"/>
      <c r="AAU273" s="32"/>
      <c r="AAV273" s="32"/>
      <c r="AAW273" s="32"/>
      <c r="AAX273" s="32"/>
      <c r="AAY273" s="32"/>
      <c r="AAZ273" s="32"/>
      <c r="ABA273" s="32"/>
      <c r="ABB273" s="32"/>
      <c r="ABC273" s="32"/>
      <c r="ABD273" s="32"/>
      <c r="ABE273" s="32"/>
      <c r="ABF273" s="32"/>
      <c r="ABG273" s="32"/>
      <c r="ABH273" s="32"/>
      <c r="ABI273" s="32"/>
      <c r="ABJ273" s="32"/>
      <c r="ABK273" s="32"/>
      <c r="ABL273" s="32"/>
      <c r="ABM273" s="32"/>
      <c r="ABN273" s="32"/>
      <c r="ABO273" s="32"/>
      <c r="ABP273" s="32"/>
      <c r="ABQ273" s="32"/>
      <c r="ABR273" s="32"/>
      <c r="ABS273" s="32"/>
      <c r="ABT273" s="32"/>
      <c r="ABU273" s="32"/>
      <c r="ABV273" s="32"/>
      <c r="ABW273" s="32"/>
      <c r="ABX273" s="32"/>
      <c r="ABY273" s="32"/>
      <c r="ABZ273" s="32"/>
      <c r="ACA273" s="32"/>
      <c r="ACB273" s="32"/>
      <c r="ACC273" s="32"/>
      <c r="ACD273" s="32"/>
      <c r="ACE273" s="32"/>
      <c r="ACF273" s="32"/>
      <c r="ACG273" s="32"/>
      <c r="ACH273" s="32"/>
      <c r="ACI273" s="32"/>
      <c r="ACJ273" s="32"/>
      <c r="ACK273" s="32"/>
      <c r="ACL273" s="32"/>
      <c r="ACM273" s="32"/>
      <c r="ACN273" s="32"/>
      <c r="ACO273" s="32"/>
      <c r="ACP273" s="32"/>
      <c r="ACQ273" s="32"/>
      <c r="ACR273" s="32"/>
      <c r="ACS273" s="32"/>
      <c r="ACT273" s="32"/>
      <c r="ACU273" s="32"/>
      <c r="ACV273" s="32"/>
      <c r="ACW273" s="32"/>
      <c r="ACX273" s="32"/>
      <c r="ACY273" s="32"/>
      <c r="ACZ273" s="32"/>
      <c r="ADA273" s="32"/>
      <c r="ADB273" s="32"/>
      <c r="ADC273" s="32"/>
      <c r="ADD273" s="32"/>
      <c r="ADE273" s="32"/>
      <c r="ADF273" s="32"/>
      <c r="ADG273" s="32"/>
      <c r="ADH273" s="32"/>
      <c r="ADI273" s="32"/>
      <c r="ADJ273" s="32"/>
      <c r="ADK273" s="32"/>
      <c r="ADL273" s="32"/>
      <c r="ADM273" s="32"/>
      <c r="ADN273" s="32"/>
      <c r="ADO273" s="32"/>
      <c r="ADP273" s="32"/>
      <c r="ADQ273" s="32"/>
      <c r="ADR273" s="32"/>
      <c r="ADS273" s="32"/>
      <c r="ADT273" s="32"/>
      <c r="ADU273" s="32"/>
      <c r="ADV273" s="32"/>
      <c r="ADW273" s="32"/>
      <c r="ADX273" s="32"/>
      <c r="ADY273" s="32"/>
      <c r="ADZ273" s="32"/>
      <c r="AEA273" s="32"/>
      <c r="AEB273" s="32"/>
      <c r="AEC273" s="32"/>
      <c r="AED273" s="32"/>
      <c r="AEE273" s="32"/>
      <c r="AEF273" s="32"/>
      <c r="AEG273" s="32"/>
      <c r="AEH273" s="32"/>
      <c r="AEI273" s="32"/>
      <c r="AEJ273" s="32"/>
      <c r="AEK273" s="32"/>
      <c r="AEL273" s="32"/>
      <c r="AEM273" s="32"/>
      <c r="AEN273" s="32"/>
      <c r="AEO273" s="32"/>
      <c r="AEP273" s="32"/>
      <c r="AEQ273" s="32"/>
      <c r="AER273" s="32"/>
      <c r="AES273" s="32"/>
      <c r="AET273" s="32"/>
      <c r="AEU273" s="32"/>
      <c r="AEV273" s="32"/>
      <c r="AEW273" s="32"/>
      <c r="AEX273" s="32"/>
      <c r="AEY273" s="32"/>
      <c r="AEZ273" s="32"/>
      <c r="AFA273" s="32"/>
      <c r="AFB273" s="32"/>
      <c r="AFC273" s="32"/>
      <c r="AFD273" s="32"/>
      <c r="AFE273" s="32"/>
      <c r="AFF273" s="32"/>
      <c r="AFG273" s="32"/>
      <c r="AFH273" s="32"/>
      <c r="AFI273" s="32"/>
      <c r="AFJ273" s="32"/>
      <c r="AFK273" s="32"/>
      <c r="AFL273" s="32"/>
      <c r="AFM273" s="32"/>
      <c r="AFN273" s="32"/>
      <c r="AFO273" s="32"/>
      <c r="AFP273" s="32"/>
      <c r="AFQ273" s="32"/>
      <c r="AFR273" s="32"/>
      <c r="AFS273" s="32"/>
      <c r="AFT273" s="32"/>
      <c r="AFU273" s="32"/>
      <c r="AFV273" s="32"/>
      <c r="AFW273" s="32"/>
      <c r="AFX273" s="32"/>
      <c r="AFY273" s="32"/>
      <c r="AFZ273" s="32"/>
      <c r="AGA273" s="32"/>
      <c r="AGB273" s="32"/>
      <c r="AGC273" s="32"/>
      <c r="AGD273" s="32"/>
      <c r="AGE273" s="32"/>
      <c r="AGF273" s="32"/>
      <c r="AGG273" s="32"/>
      <c r="AGH273" s="32"/>
      <c r="AGI273" s="32"/>
      <c r="AGJ273" s="32"/>
      <c r="AGK273" s="32"/>
      <c r="AGL273" s="32"/>
      <c r="AGM273" s="32"/>
      <c r="AGN273" s="32"/>
      <c r="AGO273" s="32"/>
      <c r="AGP273" s="32"/>
      <c r="AGQ273" s="32"/>
      <c r="AGR273" s="32"/>
      <c r="AGS273" s="32"/>
      <c r="AGT273" s="32"/>
      <c r="AGU273" s="32"/>
      <c r="AGV273" s="32"/>
      <c r="AGW273" s="32"/>
      <c r="AGX273" s="32"/>
      <c r="AGY273" s="32"/>
      <c r="AGZ273" s="32"/>
      <c r="AHA273" s="32"/>
      <c r="AHB273" s="32"/>
      <c r="AHC273" s="32"/>
      <c r="AHD273" s="32"/>
      <c r="AHE273" s="32"/>
      <c r="AHF273" s="32"/>
      <c r="AHG273" s="32"/>
      <c r="AHH273" s="32"/>
      <c r="AHI273" s="32"/>
      <c r="AHJ273" s="32"/>
      <c r="AHK273" s="32"/>
      <c r="AHL273" s="32"/>
      <c r="AHM273" s="32"/>
      <c r="AHN273" s="32"/>
      <c r="AHO273" s="32"/>
      <c r="AHP273" s="32"/>
      <c r="AHQ273" s="32"/>
      <c r="AHR273" s="32"/>
      <c r="AHS273" s="32"/>
      <c r="AHT273" s="32"/>
      <c r="AHU273" s="32"/>
      <c r="AHV273" s="32"/>
      <c r="AHW273" s="32"/>
      <c r="AHX273" s="32"/>
      <c r="AHY273" s="32"/>
      <c r="AHZ273" s="32"/>
      <c r="AIA273" s="32"/>
      <c r="AIB273" s="32"/>
      <c r="AIC273" s="32"/>
      <c r="AID273" s="32"/>
      <c r="AIE273" s="32"/>
      <c r="AIF273" s="32"/>
      <c r="AIG273" s="32"/>
      <c r="AIH273" s="32"/>
      <c r="AII273" s="32"/>
      <c r="AIJ273" s="32"/>
      <c r="AIK273" s="32"/>
      <c r="AIL273" s="32"/>
      <c r="AIM273" s="32"/>
      <c r="AIN273" s="32"/>
      <c r="AIO273" s="32"/>
      <c r="AIP273" s="32"/>
      <c r="AIQ273" s="32"/>
      <c r="AIR273" s="32"/>
      <c r="AIS273" s="32"/>
      <c r="AIT273" s="32"/>
      <c r="AIU273" s="32"/>
      <c r="AIV273" s="32"/>
      <c r="AIW273" s="32"/>
      <c r="AIX273" s="32"/>
      <c r="AIY273" s="32"/>
      <c r="AIZ273" s="32"/>
      <c r="AJA273" s="32"/>
      <c r="AJB273" s="32"/>
      <c r="AJC273" s="32"/>
      <c r="AJD273" s="32"/>
      <c r="AJE273" s="32"/>
      <c r="AJF273" s="32"/>
      <c r="AJG273" s="32"/>
      <c r="AJH273" s="32"/>
      <c r="AJI273" s="32"/>
      <c r="AJJ273" s="32"/>
      <c r="AJK273" s="32"/>
      <c r="AJL273" s="32"/>
      <c r="AJM273" s="32"/>
      <c r="AJN273" s="32"/>
      <c r="AJO273" s="32"/>
      <c r="AJP273" s="32"/>
      <c r="AJQ273" s="32"/>
      <c r="AJR273" s="32"/>
      <c r="AJS273" s="32"/>
      <c r="AJT273" s="32"/>
      <c r="AJU273" s="32"/>
      <c r="AJV273" s="32"/>
      <c r="AJW273" s="32"/>
      <c r="AJX273" s="32"/>
      <c r="AJY273" s="32"/>
      <c r="AJZ273" s="32"/>
      <c r="AKA273" s="32"/>
      <c r="AKB273" s="32"/>
      <c r="AKC273" s="32"/>
      <c r="AKD273" s="32"/>
      <c r="AKE273" s="32"/>
      <c r="AKF273" s="32"/>
      <c r="AKG273" s="32"/>
      <c r="AKH273" s="32"/>
      <c r="AKI273" s="32"/>
      <c r="AKJ273" s="32"/>
      <c r="AKK273" s="32"/>
      <c r="AKL273" s="32"/>
      <c r="AKM273" s="32"/>
      <c r="AKN273" s="32"/>
      <c r="AKO273" s="32"/>
      <c r="AKP273" s="32"/>
      <c r="AKQ273" s="32"/>
      <c r="AKR273" s="32"/>
      <c r="AKS273" s="32"/>
      <c r="AKT273" s="32"/>
      <c r="AKU273" s="32"/>
      <c r="AKV273" s="32"/>
      <c r="AKW273" s="32"/>
      <c r="AKX273" s="32"/>
      <c r="AKY273" s="32"/>
      <c r="AKZ273" s="32"/>
      <c r="ALA273" s="32"/>
      <c r="ALB273" s="32"/>
      <c r="ALC273" s="32"/>
      <c r="ALD273" s="32"/>
      <c r="ALE273" s="32"/>
      <c r="ALF273" s="32"/>
      <c r="ALG273" s="32"/>
      <c r="ALH273" s="32"/>
      <c r="ALI273" s="32"/>
      <c r="ALJ273" s="32"/>
      <c r="ALK273" s="32"/>
      <c r="ALL273" s="32"/>
      <c r="ALM273" s="32"/>
      <c r="ALN273" s="32"/>
      <c r="ALO273" s="32"/>
      <c r="ALP273" s="32"/>
      <c r="ALQ273" s="32"/>
      <c r="ALR273" s="32"/>
      <c r="ALS273" s="32"/>
      <c r="ALT273" s="32"/>
      <c r="ALU273" s="32"/>
      <c r="ALV273" s="32"/>
      <c r="ALW273" s="32"/>
      <c r="ALX273" s="32"/>
      <c r="ALY273" s="32"/>
      <c r="ALZ273" s="32"/>
      <c r="AMA273" s="32"/>
      <c r="AMB273" s="32"/>
      <c r="AMC273" s="32"/>
      <c r="AMD273" s="32"/>
      <c r="AME273" s="32"/>
      <c r="AMF273" s="32"/>
      <c r="AMG273" s="32"/>
      <c r="AMH273" s="32"/>
      <c r="AMI273" s="32"/>
      <c r="AMJ273" s="32"/>
      <c r="AMK273" s="32"/>
      <c r="AML273" s="32"/>
      <c r="AMM273" s="32"/>
      <c r="AMN273" s="32"/>
      <c r="AMO273" s="32"/>
      <c r="AMP273" s="32"/>
      <c r="AMQ273" s="32"/>
      <c r="AMR273" s="32"/>
      <c r="AMS273" s="32"/>
      <c r="AMT273" s="32"/>
      <c r="AMU273" s="32"/>
      <c r="AMV273" s="32"/>
      <c r="AMW273" s="32"/>
      <c r="AMX273" s="32"/>
      <c r="AMY273" s="32"/>
      <c r="AMZ273" s="32"/>
      <c r="ANA273" s="32"/>
      <c r="ANB273" s="32"/>
      <c r="ANC273" s="32"/>
      <c r="AND273" s="32"/>
      <c r="ANE273" s="32"/>
      <c r="ANF273" s="32"/>
      <c r="ANG273" s="32"/>
      <c r="ANH273" s="32"/>
      <c r="ANI273" s="32"/>
      <c r="ANJ273" s="32"/>
      <c r="ANK273" s="32"/>
      <c r="ANL273" s="32"/>
      <c r="ANM273" s="32"/>
      <c r="ANN273" s="32"/>
      <c r="ANO273" s="32"/>
      <c r="ANP273" s="32"/>
      <c r="ANQ273" s="32"/>
      <c r="ANR273" s="32"/>
      <c r="ANS273" s="32"/>
      <c r="ANT273" s="32"/>
      <c r="ANU273" s="32"/>
      <c r="ANV273" s="32"/>
      <c r="ANW273" s="32"/>
      <c r="ANX273" s="32"/>
      <c r="ANY273" s="32"/>
      <c r="ANZ273" s="32"/>
      <c r="AOA273" s="32"/>
      <c r="AOB273" s="32"/>
      <c r="AOC273" s="32"/>
      <c r="AOD273" s="32"/>
      <c r="AOE273" s="32"/>
      <c r="AOF273" s="32"/>
      <c r="AOG273" s="32"/>
      <c r="AOH273" s="32"/>
      <c r="AOI273" s="32"/>
      <c r="AOJ273" s="32"/>
      <c r="AOK273" s="32"/>
      <c r="AOL273" s="32"/>
      <c r="AOM273" s="32"/>
      <c r="AON273" s="32"/>
      <c r="AOO273" s="32"/>
      <c r="AOP273" s="32"/>
      <c r="AOQ273" s="32"/>
      <c r="AOR273" s="32"/>
      <c r="AOS273" s="32"/>
      <c r="AOT273" s="32"/>
      <c r="AOU273" s="32"/>
      <c r="AOV273" s="32"/>
      <c r="AOW273" s="32"/>
      <c r="AOX273" s="32"/>
      <c r="AOY273" s="32"/>
      <c r="AOZ273" s="32"/>
      <c r="APA273" s="32"/>
      <c r="APB273" s="32"/>
      <c r="APC273" s="32"/>
      <c r="APD273" s="32"/>
      <c r="APE273" s="32"/>
      <c r="APF273" s="32"/>
      <c r="APG273" s="32"/>
      <c r="APH273" s="32"/>
      <c r="API273" s="32"/>
      <c r="APJ273" s="32"/>
      <c r="APK273" s="32"/>
      <c r="APL273" s="32"/>
      <c r="APM273" s="32"/>
      <c r="APN273" s="32"/>
      <c r="APO273" s="32"/>
      <c r="APP273" s="32"/>
      <c r="APQ273" s="32"/>
      <c r="APR273" s="32"/>
      <c r="APS273" s="32"/>
      <c r="APT273" s="32"/>
      <c r="APU273" s="32"/>
      <c r="APV273" s="32"/>
      <c r="APW273" s="32"/>
      <c r="APX273" s="32"/>
      <c r="APY273" s="32"/>
      <c r="APZ273" s="32"/>
      <c r="AQA273" s="32"/>
      <c r="AQB273" s="32"/>
      <c r="AQC273" s="32"/>
      <c r="AQD273" s="32"/>
      <c r="AQE273" s="32"/>
      <c r="AQF273" s="32"/>
      <c r="AQG273" s="32"/>
      <c r="AQH273" s="32"/>
      <c r="AQI273" s="32"/>
      <c r="AQJ273" s="32"/>
      <c r="AQK273" s="32"/>
      <c r="AQL273" s="32"/>
      <c r="AQM273" s="32"/>
      <c r="AQN273" s="32"/>
      <c r="AQO273" s="32"/>
      <c r="AQP273" s="32"/>
      <c r="AQQ273" s="32"/>
      <c r="AQR273" s="32"/>
      <c r="AQS273" s="32"/>
      <c r="AQT273" s="32"/>
      <c r="AQU273" s="32"/>
      <c r="AQV273" s="32"/>
      <c r="AQW273" s="32"/>
      <c r="AQX273" s="32"/>
      <c r="AQY273" s="32"/>
      <c r="AQZ273" s="32"/>
      <c r="ARA273" s="32"/>
      <c r="ARB273" s="32"/>
      <c r="ARC273" s="32"/>
      <c r="ARD273" s="32"/>
      <c r="ARE273" s="32"/>
      <c r="ARF273" s="32"/>
      <c r="ARG273" s="32"/>
      <c r="ARH273" s="32"/>
      <c r="ARI273" s="32"/>
      <c r="ARJ273" s="32"/>
      <c r="ARK273" s="32"/>
      <c r="ARL273" s="32"/>
      <c r="ARM273" s="32"/>
      <c r="ARN273" s="32"/>
      <c r="ARO273" s="32"/>
      <c r="ARP273" s="32"/>
      <c r="ARQ273" s="32"/>
      <c r="ARR273" s="32"/>
      <c r="ARS273" s="32"/>
      <c r="ART273" s="32"/>
      <c r="ARU273" s="32"/>
      <c r="ARV273" s="32"/>
      <c r="ARW273" s="32"/>
      <c r="ARX273" s="32"/>
      <c r="ARY273" s="32"/>
      <c r="ARZ273" s="32"/>
      <c r="ASA273" s="32"/>
      <c r="ASB273" s="32"/>
      <c r="ASC273" s="32"/>
      <c r="ASD273" s="32"/>
      <c r="ASE273" s="32"/>
      <c r="ASF273" s="32"/>
      <c r="ASG273" s="32"/>
      <c r="ASH273" s="32"/>
      <c r="ASI273" s="32"/>
      <c r="ASJ273" s="32"/>
      <c r="ASK273" s="32"/>
      <c r="ASL273" s="32"/>
      <c r="ASM273" s="32"/>
      <c r="ASN273" s="32"/>
      <c r="ASO273" s="32"/>
      <c r="ASP273" s="32"/>
      <c r="ASQ273" s="32"/>
      <c r="ASR273" s="32"/>
      <c r="ASS273" s="32"/>
      <c r="AST273" s="32"/>
      <c r="ASU273" s="32"/>
      <c r="ASV273" s="32"/>
      <c r="ASW273" s="32"/>
      <c r="ASX273" s="32"/>
      <c r="ASY273" s="32"/>
      <c r="ASZ273" s="32"/>
      <c r="ATA273" s="32"/>
      <c r="ATB273" s="32"/>
      <c r="ATC273" s="32"/>
      <c r="ATD273" s="32"/>
      <c r="ATE273" s="32"/>
      <c r="ATF273" s="32"/>
      <c r="ATG273" s="32"/>
      <c r="ATH273" s="32"/>
      <c r="ATI273" s="32"/>
      <c r="ATJ273" s="32"/>
      <c r="ATK273" s="32"/>
      <c r="ATL273" s="32"/>
      <c r="ATM273" s="32"/>
      <c r="ATN273" s="32"/>
      <c r="ATO273" s="32"/>
      <c r="ATP273" s="32"/>
      <c r="ATQ273" s="32"/>
      <c r="ATR273" s="32"/>
      <c r="ATS273" s="32"/>
      <c r="ATT273" s="32"/>
      <c r="ATU273" s="32"/>
      <c r="ATV273" s="32"/>
      <c r="ATW273" s="32"/>
      <c r="ATX273" s="32"/>
      <c r="ATY273" s="32"/>
      <c r="ATZ273" s="32"/>
      <c r="AUA273" s="32"/>
      <c r="AUB273" s="32"/>
      <c r="AUC273" s="32"/>
      <c r="AUD273" s="32"/>
      <c r="AUE273" s="32"/>
      <c r="AUF273" s="32"/>
      <c r="AUG273" s="32"/>
      <c r="AUH273" s="32"/>
      <c r="AUI273" s="32"/>
      <c r="AUJ273" s="32"/>
      <c r="AUK273" s="32"/>
      <c r="AUL273" s="32"/>
      <c r="AUM273" s="32"/>
      <c r="AUN273" s="32"/>
      <c r="AUO273" s="32"/>
      <c r="AUP273" s="32"/>
      <c r="AUQ273" s="32"/>
      <c r="AUR273" s="32"/>
      <c r="AUS273" s="32"/>
      <c r="AUT273" s="32"/>
      <c r="AUU273" s="32"/>
      <c r="AUV273" s="32"/>
      <c r="AUW273" s="32"/>
      <c r="AUX273" s="32"/>
      <c r="AUY273" s="32"/>
      <c r="AUZ273" s="32"/>
      <c r="AVA273" s="32"/>
      <c r="AVB273" s="32"/>
      <c r="AVC273" s="32"/>
      <c r="AVD273" s="32"/>
      <c r="AVE273" s="32"/>
      <c r="AVF273" s="32"/>
      <c r="AVG273" s="32"/>
      <c r="AVH273" s="32"/>
      <c r="AVI273" s="32"/>
      <c r="AVJ273" s="32"/>
      <c r="AVK273" s="32"/>
      <c r="AVL273" s="32"/>
      <c r="AVM273" s="32"/>
      <c r="AVN273" s="32"/>
      <c r="AVO273" s="32"/>
      <c r="AVP273" s="32"/>
      <c r="AVQ273" s="32"/>
      <c r="AVR273" s="32"/>
      <c r="AVS273" s="32"/>
      <c r="AVT273" s="32"/>
      <c r="AVU273" s="32"/>
      <c r="AVV273" s="32"/>
      <c r="AVW273" s="32"/>
      <c r="AVX273" s="32"/>
      <c r="AVY273" s="32"/>
      <c r="AVZ273" s="32"/>
      <c r="AWA273" s="32"/>
      <c r="AWB273" s="32"/>
      <c r="AWC273" s="32"/>
      <c r="AWD273" s="32"/>
      <c r="AWE273" s="32"/>
      <c r="AWF273" s="32"/>
      <c r="AWG273" s="32"/>
      <c r="AWH273" s="32"/>
      <c r="AWI273" s="32"/>
      <c r="AWJ273" s="32"/>
      <c r="AWK273" s="32"/>
      <c r="AWL273" s="32"/>
      <c r="AWM273" s="32"/>
      <c r="AWN273" s="32"/>
      <c r="AWO273" s="32"/>
      <c r="AWP273" s="32"/>
      <c r="AWQ273" s="32"/>
      <c r="AWR273" s="32"/>
      <c r="AWS273" s="32"/>
      <c r="AWT273" s="32"/>
      <c r="AWU273" s="32"/>
      <c r="AWV273" s="32"/>
      <c r="AWW273" s="32"/>
      <c r="AWX273" s="32"/>
      <c r="AWY273" s="32"/>
      <c r="AWZ273" s="32"/>
      <c r="AXA273" s="32"/>
      <c r="AXB273" s="32"/>
      <c r="AXC273" s="32"/>
      <c r="AXD273" s="32"/>
      <c r="AXE273" s="32"/>
      <c r="AXF273" s="32"/>
      <c r="AXG273" s="32"/>
      <c r="AXH273" s="32"/>
      <c r="AXI273" s="32"/>
      <c r="AXJ273" s="32"/>
      <c r="AXK273" s="32"/>
      <c r="AXL273" s="32"/>
      <c r="AXM273" s="32"/>
      <c r="AXN273" s="32"/>
      <c r="AXO273" s="32"/>
      <c r="AXP273" s="32"/>
      <c r="AXQ273" s="32"/>
      <c r="AXR273" s="32"/>
      <c r="AXS273" s="32"/>
      <c r="AXT273" s="32"/>
      <c r="AXU273" s="32"/>
      <c r="AXV273" s="32"/>
      <c r="AXW273" s="32"/>
      <c r="AXX273" s="32"/>
      <c r="AXY273" s="32"/>
      <c r="AXZ273" s="32"/>
      <c r="AYA273" s="32"/>
      <c r="AYB273" s="32"/>
      <c r="AYC273" s="32"/>
      <c r="AYD273" s="32"/>
      <c r="AYE273" s="32"/>
      <c r="AYF273" s="32"/>
      <c r="AYG273" s="32"/>
      <c r="AYH273" s="32"/>
      <c r="AYI273" s="32"/>
      <c r="AYJ273" s="32"/>
      <c r="AYK273" s="32"/>
      <c r="AYL273" s="32"/>
      <c r="AYM273" s="32"/>
      <c r="AYN273" s="32"/>
      <c r="AYO273" s="32"/>
      <c r="AYP273" s="32"/>
      <c r="AYQ273" s="32"/>
      <c r="AYR273" s="32"/>
      <c r="AYS273" s="32"/>
      <c r="AYT273" s="32"/>
      <c r="AYU273" s="32"/>
      <c r="AYV273" s="32"/>
      <c r="AYW273" s="32"/>
      <c r="AYX273" s="32"/>
      <c r="AYY273" s="32"/>
      <c r="AYZ273" s="32"/>
      <c r="AZA273" s="32"/>
      <c r="AZB273" s="32"/>
      <c r="AZC273" s="32"/>
      <c r="AZD273" s="32"/>
      <c r="AZE273" s="32"/>
      <c r="AZF273" s="32"/>
      <c r="AZG273" s="32"/>
      <c r="AZH273" s="32"/>
      <c r="AZI273" s="32"/>
      <c r="AZJ273" s="32"/>
      <c r="AZK273" s="32"/>
      <c r="AZL273" s="32"/>
      <c r="AZM273" s="32"/>
      <c r="AZN273" s="32"/>
      <c r="AZO273" s="32"/>
      <c r="AZP273" s="32"/>
      <c r="AZQ273" s="32"/>
      <c r="AZR273" s="32"/>
      <c r="AZS273" s="32"/>
      <c r="AZT273" s="32"/>
      <c r="AZU273" s="32"/>
      <c r="AZV273" s="32"/>
      <c r="AZW273" s="32"/>
      <c r="AZX273" s="32"/>
      <c r="AZY273" s="32"/>
      <c r="AZZ273" s="32"/>
      <c r="BAA273" s="32"/>
      <c r="BAB273" s="32"/>
      <c r="BAC273" s="32"/>
      <c r="BAD273" s="32"/>
      <c r="BAE273" s="32"/>
      <c r="BAF273" s="32"/>
      <c r="BAG273" s="32"/>
      <c r="BAH273" s="32"/>
      <c r="BAI273" s="32"/>
      <c r="BAJ273" s="32"/>
      <c r="BAK273" s="32"/>
      <c r="BAL273" s="32"/>
      <c r="BAM273" s="32"/>
      <c r="BAN273" s="32"/>
      <c r="BAO273" s="32"/>
      <c r="BAP273" s="32"/>
      <c r="BAQ273" s="32"/>
      <c r="BAR273" s="32"/>
      <c r="BAS273" s="32"/>
      <c r="BAT273" s="32"/>
      <c r="BAU273" s="32"/>
      <c r="BAV273" s="32"/>
      <c r="BAW273" s="32"/>
      <c r="BAX273" s="32"/>
      <c r="BAY273" s="32"/>
      <c r="BAZ273" s="32"/>
      <c r="BBA273" s="32"/>
      <c r="BBB273" s="32"/>
      <c r="BBC273" s="32"/>
      <c r="BBD273" s="32"/>
      <c r="BBE273" s="32"/>
      <c r="BBF273" s="32"/>
      <c r="BBG273" s="32"/>
      <c r="BBH273" s="32"/>
      <c r="BBI273" s="32"/>
      <c r="BBJ273" s="32"/>
      <c r="BBK273" s="32"/>
      <c r="BBL273" s="32"/>
      <c r="BBM273" s="32"/>
      <c r="BBN273" s="32"/>
      <c r="BBO273" s="32"/>
      <c r="BBP273" s="32"/>
      <c r="BBQ273" s="32"/>
      <c r="BBR273" s="32"/>
      <c r="BBS273" s="32"/>
      <c r="BBT273" s="32"/>
      <c r="BBU273" s="32"/>
      <c r="BBV273" s="32"/>
      <c r="BBW273" s="32"/>
      <c r="BBX273" s="32"/>
      <c r="BBY273" s="32"/>
      <c r="BBZ273" s="32"/>
      <c r="BCA273" s="32"/>
      <c r="BCB273" s="32"/>
      <c r="BCC273" s="32"/>
      <c r="BCD273" s="32"/>
      <c r="BCE273" s="32"/>
      <c r="BCF273" s="32"/>
      <c r="BCG273" s="32"/>
      <c r="BCH273" s="32"/>
      <c r="BCI273" s="32"/>
      <c r="BCJ273" s="32"/>
      <c r="BCK273" s="32"/>
      <c r="BCL273" s="32"/>
      <c r="BCM273" s="32"/>
      <c r="BCN273" s="32"/>
      <c r="BCO273" s="32"/>
      <c r="BCP273" s="32"/>
      <c r="BCQ273" s="32"/>
      <c r="BCR273" s="32"/>
      <c r="BCS273" s="32"/>
      <c r="BCT273" s="32"/>
      <c r="BCU273" s="32"/>
      <c r="BCV273" s="32"/>
      <c r="BCW273" s="32"/>
      <c r="BCX273" s="32"/>
      <c r="BCY273" s="32"/>
      <c r="BCZ273" s="32"/>
      <c r="BDA273" s="32"/>
      <c r="BDB273" s="32"/>
      <c r="BDC273" s="32"/>
      <c r="BDD273" s="32"/>
      <c r="BDE273" s="32"/>
      <c r="BDF273" s="32"/>
      <c r="BDG273" s="32"/>
      <c r="BDH273" s="32"/>
      <c r="BDI273" s="32"/>
      <c r="BDJ273" s="32"/>
      <c r="BDK273" s="32"/>
      <c r="BDL273" s="32"/>
      <c r="BDM273" s="32"/>
      <c r="BDN273" s="32"/>
      <c r="BDO273" s="32"/>
      <c r="BDP273" s="32"/>
      <c r="BDQ273" s="32"/>
      <c r="BDR273" s="32"/>
      <c r="BDS273" s="32"/>
      <c r="BDT273" s="32"/>
      <c r="BDU273" s="32"/>
      <c r="BDV273" s="32"/>
      <c r="BDW273" s="32"/>
      <c r="BDX273" s="32"/>
      <c r="BDY273" s="32"/>
      <c r="BDZ273" s="32"/>
      <c r="BEA273" s="32"/>
      <c r="BEB273" s="32"/>
      <c r="BEC273" s="32"/>
      <c r="BED273" s="32"/>
      <c r="BEE273" s="32"/>
      <c r="BEF273" s="32"/>
      <c r="BEG273" s="32"/>
      <c r="BEH273" s="32"/>
      <c r="BEI273" s="32"/>
      <c r="BEJ273" s="32"/>
      <c r="BEK273" s="32"/>
      <c r="BEL273" s="32"/>
      <c r="BEM273" s="32"/>
      <c r="BEN273" s="32"/>
      <c r="BEO273" s="32"/>
      <c r="BEP273" s="32"/>
      <c r="BEQ273" s="32"/>
      <c r="BER273" s="32"/>
      <c r="BES273" s="32"/>
      <c r="BET273" s="32"/>
      <c r="BEU273" s="32"/>
      <c r="BEV273" s="32"/>
      <c r="BEW273" s="32"/>
      <c r="BEX273" s="32"/>
      <c r="BEY273" s="32"/>
      <c r="BEZ273" s="32"/>
      <c r="BFA273" s="32"/>
      <c r="BFB273" s="32"/>
      <c r="BFC273" s="32"/>
      <c r="BFD273" s="32"/>
      <c r="BFE273" s="32"/>
      <c r="BFF273" s="32"/>
      <c r="BFG273" s="32"/>
      <c r="BFH273" s="32"/>
      <c r="BFI273" s="32"/>
      <c r="BFJ273" s="32"/>
      <c r="BFK273" s="32"/>
      <c r="BFL273" s="32"/>
      <c r="BFM273" s="32"/>
      <c r="BFN273" s="32"/>
      <c r="BFO273" s="32"/>
      <c r="BFP273" s="32"/>
      <c r="BFQ273" s="32"/>
      <c r="BFR273" s="32"/>
      <c r="BFS273" s="32"/>
      <c r="BFT273" s="32"/>
      <c r="BFU273" s="32"/>
      <c r="BFV273" s="32"/>
      <c r="BFW273" s="32"/>
      <c r="BFX273" s="32"/>
      <c r="BFY273" s="32"/>
      <c r="BFZ273" s="32"/>
      <c r="BGA273" s="32"/>
      <c r="BGB273" s="32"/>
      <c r="BGC273" s="32"/>
      <c r="BGD273" s="32"/>
      <c r="BGE273" s="32"/>
      <c r="BGF273" s="32"/>
      <c r="BGG273" s="32"/>
      <c r="BGH273" s="32"/>
      <c r="BGI273" s="32"/>
      <c r="BGJ273" s="32"/>
      <c r="BGK273" s="32"/>
      <c r="BGL273" s="32"/>
      <c r="BGM273" s="32"/>
      <c r="BGN273" s="32"/>
      <c r="BGO273" s="32"/>
      <c r="BGP273" s="32"/>
      <c r="BGQ273" s="32"/>
      <c r="BGR273" s="32"/>
      <c r="BGS273" s="32"/>
      <c r="BGT273" s="32"/>
      <c r="BGU273" s="32"/>
      <c r="BGV273" s="32"/>
      <c r="BGW273" s="32"/>
      <c r="BGX273" s="32"/>
      <c r="BGY273" s="32"/>
      <c r="BGZ273" s="32"/>
      <c r="BHA273" s="32"/>
      <c r="BHB273" s="32"/>
      <c r="BHC273" s="32"/>
      <c r="BHD273" s="32"/>
      <c r="BHE273" s="32"/>
      <c r="BHF273" s="32"/>
      <c r="BHG273" s="32"/>
      <c r="BHH273" s="32"/>
      <c r="BHI273" s="32"/>
      <c r="BHJ273" s="32"/>
      <c r="BHK273" s="32"/>
      <c r="BHL273" s="32"/>
      <c r="BHM273" s="32"/>
      <c r="BHN273" s="32"/>
      <c r="BHO273" s="32"/>
      <c r="BHP273" s="32"/>
      <c r="BHQ273" s="32"/>
      <c r="BHR273" s="32"/>
      <c r="BHS273" s="32"/>
      <c r="BHT273" s="32"/>
      <c r="BHU273" s="32"/>
      <c r="BHV273" s="32"/>
      <c r="BHW273" s="32"/>
      <c r="BHX273" s="32"/>
      <c r="BHY273" s="32"/>
      <c r="BHZ273" s="32"/>
      <c r="BIA273" s="32"/>
      <c r="BIB273" s="32"/>
      <c r="BIC273" s="32"/>
      <c r="BID273" s="32"/>
      <c r="BIE273" s="32"/>
      <c r="BIF273" s="32"/>
      <c r="BIG273" s="32"/>
      <c r="BIH273" s="32"/>
      <c r="BII273" s="32"/>
      <c r="BIJ273" s="32"/>
      <c r="BIK273" s="32"/>
      <c r="BIL273" s="32"/>
      <c r="BIM273" s="32"/>
      <c r="BIN273" s="32"/>
      <c r="BIO273" s="32"/>
      <c r="BIP273" s="32"/>
      <c r="BIQ273" s="32"/>
      <c r="BIR273" s="32"/>
      <c r="BIS273" s="32"/>
      <c r="BIT273" s="32"/>
      <c r="BIU273" s="32"/>
      <c r="BIV273" s="32"/>
      <c r="BIW273" s="32"/>
      <c r="BIX273" s="32"/>
      <c r="BIY273" s="32"/>
      <c r="BIZ273" s="32"/>
      <c r="BJA273" s="32"/>
      <c r="BJB273" s="32"/>
      <c r="BJC273" s="32"/>
      <c r="BJD273" s="32"/>
      <c r="BJE273" s="32"/>
      <c r="BJF273" s="32"/>
      <c r="BJG273" s="32"/>
      <c r="BJH273" s="32"/>
      <c r="BJI273" s="32"/>
      <c r="BJJ273" s="32"/>
      <c r="BJK273" s="32"/>
      <c r="BJL273" s="32"/>
      <c r="BJM273" s="32"/>
      <c r="BJN273" s="32"/>
      <c r="BJO273" s="32"/>
      <c r="BJP273" s="32"/>
      <c r="BJQ273" s="32"/>
      <c r="BJR273" s="32"/>
      <c r="BJS273" s="32"/>
      <c r="BJT273" s="32"/>
      <c r="BJU273" s="32"/>
      <c r="BJV273" s="32"/>
      <c r="BJW273" s="32"/>
      <c r="BJX273" s="32"/>
      <c r="BJY273" s="32"/>
      <c r="BJZ273" s="32"/>
      <c r="BKA273" s="32"/>
      <c r="BKB273" s="32"/>
      <c r="BKC273" s="32"/>
      <c r="BKD273" s="32"/>
      <c r="BKE273" s="32"/>
      <c r="BKF273" s="32"/>
      <c r="BKG273" s="32"/>
      <c r="BKH273" s="32"/>
      <c r="BKI273" s="32"/>
      <c r="BKJ273" s="32"/>
      <c r="BKK273" s="32"/>
      <c r="BKL273" s="32"/>
      <c r="BKM273" s="32"/>
      <c r="BKN273" s="32"/>
      <c r="BKO273" s="32"/>
      <c r="BKP273" s="32"/>
      <c r="BKQ273" s="32"/>
      <c r="BKR273" s="32"/>
      <c r="BKS273" s="32"/>
      <c r="BKT273" s="32"/>
      <c r="BKU273" s="32"/>
      <c r="BKV273" s="32"/>
      <c r="BKW273" s="32"/>
      <c r="BKX273" s="32"/>
      <c r="BKY273" s="32"/>
      <c r="BKZ273" s="32"/>
      <c r="BLA273" s="32"/>
      <c r="BLB273" s="32"/>
      <c r="BLC273" s="32"/>
      <c r="BLD273" s="32"/>
      <c r="BLE273" s="32"/>
      <c r="BLF273" s="32"/>
      <c r="BLG273" s="32"/>
      <c r="BLH273" s="32"/>
      <c r="BLI273" s="32"/>
      <c r="BLJ273" s="32"/>
      <c r="BLK273" s="32"/>
      <c r="BLL273" s="32"/>
      <c r="BLM273" s="32"/>
      <c r="BLN273" s="32"/>
      <c r="BLO273" s="32"/>
      <c r="BLP273" s="32"/>
      <c r="BLQ273" s="32"/>
      <c r="BLR273" s="32"/>
      <c r="BLS273" s="32"/>
      <c r="BLT273" s="32"/>
      <c r="BLU273" s="32"/>
      <c r="BLV273" s="32"/>
      <c r="BLW273" s="32"/>
      <c r="BLX273" s="32"/>
      <c r="BLY273" s="32"/>
      <c r="BLZ273" s="32"/>
      <c r="BMA273" s="32"/>
      <c r="BMB273" s="32"/>
      <c r="BMC273" s="32"/>
      <c r="BMD273" s="32"/>
      <c r="BME273" s="32"/>
      <c r="BMF273" s="32"/>
      <c r="BMG273" s="32"/>
      <c r="BMH273" s="32"/>
      <c r="BMI273" s="32"/>
      <c r="BMJ273" s="32"/>
      <c r="BMK273" s="32"/>
      <c r="BML273" s="32"/>
      <c r="BMM273" s="32"/>
      <c r="BMN273" s="32"/>
      <c r="BMO273" s="32"/>
      <c r="BMP273" s="32"/>
      <c r="BMQ273" s="32"/>
      <c r="BMR273" s="32"/>
      <c r="BMS273" s="32"/>
      <c r="BMT273" s="32"/>
      <c r="BMU273" s="32"/>
      <c r="BMV273" s="32"/>
      <c r="BMW273" s="32"/>
      <c r="BMX273" s="32"/>
      <c r="BMY273" s="32"/>
      <c r="BMZ273" s="32"/>
      <c r="BNA273" s="32"/>
      <c r="BNB273" s="32"/>
      <c r="BNC273" s="32"/>
      <c r="BND273" s="32"/>
      <c r="BNE273" s="32"/>
      <c r="BNF273" s="32"/>
      <c r="BNG273" s="32"/>
      <c r="BNH273" s="32"/>
      <c r="BNI273" s="32"/>
      <c r="BNJ273" s="32"/>
      <c r="BNK273" s="32"/>
      <c r="BNL273" s="32"/>
      <c r="BNM273" s="32"/>
      <c r="BNN273" s="32"/>
      <c r="BNO273" s="32"/>
      <c r="BNP273" s="32"/>
      <c r="BNQ273" s="32"/>
      <c r="BNR273" s="32"/>
      <c r="BNS273" s="32"/>
      <c r="BNT273" s="32"/>
      <c r="BNU273" s="32"/>
      <c r="BNV273" s="32"/>
      <c r="BNW273" s="32"/>
      <c r="BNX273" s="32"/>
      <c r="BNY273" s="32"/>
      <c r="BNZ273" s="32"/>
      <c r="BOA273" s="32"/>
      <c r="BOB273" s="32"/>
      <c r="BOC273" s="32"/>
      <c r="BOD273" s="32"/>
      <c r="BOE273" s="32"/>
      <c r="BOF273" s="32"/>
      <c r="BOG273" s="32"/>
      <c r="BOH273" s="32"/>
      <c r="BOI273" s="32"/>
      <c r="BOJ273" s="32"/>
      <c r="BOK273" s="32"/>
      <c r="BOL273" s="32"/>
      <c r="BOM273" s="32"/>
      <c r="BON273" s="32"/>
      <c r="BOO273" s="32"/>
      <c r="BOP273" s="32"/>
      <c r="BOQ273" s="32"/>
      <c r="BOR273" s="32"/>
      <c r="BOS273" s="32"/>
      <c r="BOT273" s="32"/>
      <c r="BOU273" s="32"/>
      <c r="BOV273" s="32"/>
      <c r="BOW273" s="32"/>
      <c r="BOX273" s="32"/>
      <c r="BOY273" s="32"/>
      <c r="BOZ273" s="32"/>
      <c r="BPA273" s="32"/>
      <c r="BPB273" s="32"/>
      <c r="BPC273" s="32"/>
      <c r="BPD273" s="32"/>
      <c r="BPE273" s="32"/>
      <c r="BPF273" s="32"/>
      <c r="BPG273" s="32"/>
      <c r="BPH273" s="32"/>
      <c r="BPI273" s="32"/>
      <c r="BPJ273" s="32"/>
      <c r="BPK273" s="32"/>
      <c r="BPL273" s="32"/>
      <c r="BPM273" s="32"/>
      <c r="BPN273" s="32"/>
      <c r="BPO273" s="32"/>
      <c r="BPP273" s="32"/>
      <c r="BPQ273" s="32"/>
      <c r="BPR273" s="32"/>
      <c r="BPS273" s="32"/>
      <c r="BPT273" s="32"/>
      <c r="BPU273" s="32"/>
      <c r="BPV273" s="32"/>
      <c r="BPW273" s="32"/>
      <c r="BPX273" s="32"/>
      <c r="BPY273" s="32"/>
      <c r="BPZ273" s="32"/>
      <c r="BQA273" s="32"/>
      <c r="BQB273" s="32"/>
      <c r="BQC273" s="32"/>
      <c r="BQD273" s="32"/>
      <c r="BQE273" s="32"/>
      <c r="BQF273" s="32"/>
      <c r="BQG273" s="32"/>
      <c r="BQH273" s="32"/>
      <c r="BQI273" s="32"/>
      <c r="BQJ273" s="32"/>
      <c r="BQK273" s="32"/>
      <c r="BQL273" s="32"/>
      <c r="BQM273" s="32"/>
      <c r="BQN273" s="32"/>
      <c r="BQO273" s="32"/>
      <c r="BQP273" s="32"/>
      <c r="BQQ273" s="32"/>
      <c r="BQR273" s="32"/>
      <c r="BQS273" s="32"/>
      <c r="BQT273" s="32"/>
      <c r="BQU273" s="32"/>
      <c r="BQV273" s="32"/>
      <c r="BQW273" s="32"/>
      <c r="BQX273" s="32"/>
      <c r="BQY273" s="32"/>
      <c r="BQZ273" s="32"/>
      <c r="BRA273" s="32"/>
      <c r="BRB273" s="32"/>
      <c r="BRC273" s="32"/>
      <c r="BRD273" s="32"/>
      <c r="BRE273" s="32"/>
      <c r="BRF273" s="32"/>
      <c r="BRG273" s="32"/>
      <c r="BRH273" s="32"/>
      <c r="BRI273" s="32"/>
      <c r="BRJ273" s="32"/>
      <c r="BRK273" s="32"/>
      <c r="BRL273" s="32"/>
      <c r="BRM273" s="32"/>
      <c r="BRN273" s="32"/>
      <c r="BRO273" s="32"/>
      <c r="BRP273" s="32"/>
      <c r="BRQ273" s="32"/>
      <c r="BRR273" s="32"/>
      <c r="BRS273" s="32"/>
      <c r="BRT273" s="32"/>
      <c r="BRU273" s="32"/>
      <c r="BRV273" s="32"/>
      <c r="BRW273" s="32"/>
      <c r="BRX273" s="32"/>
      <c r="BRY273" s="32"/>
      <c r="BRZ273" s="32"/>
      <c r="BSA273" s="32"/>
      <c r="BSB273" s="32"/>
    </row>
    <row r="274" spans="1:1848" s="32" customFormat="1" x14ac:dyDescent="0.2">
      <c r="A274" s="36" t="s">
        <v>13</v>
      </c>
      <c r="B274" s="30" t="s">
        <v>1</v>
      </c>
      <c r="C274" s="89">
        <v>100.5</v>
      </c>
      <c r="D274" s="89">
        <f>D273/C273*100</f>
        <v>116.64519044293631</v>
      </c>
      <c r="E274" s="89">
        <f>E273/D273*100</f>
        <v>104.62850464907865</v>
      </c>
      <c r="F274" s="89">
        <f>F273/E273*100</f>
        <v>101.53635070426776</v>
      </c>
      <c r="G274" s="89">
        <f>G273/F273*100</f>
        <v>118.89543835529204</v>
      </c>
      <c r="H274" s="89">
        <f>H273/G273*100</f>
        <v>106.30843607223015</v>
      </c>
      <c r="I274" s="89">
        <f>I273/G273*100</f>
        <v>106.56523745690323</v>
      </c>
      <c r="J274" s="89">
        <f>J273/H273*100</f>
        <v>104.99254606943198</v>
      </c>
      <c r="K274" s="89">
        <f>K273/I273*100</f>
        <v>105.29034701184247</v>
      </c>
      <c r="L274" s="89">
        <f>L273/J273*100</f>
        <v>105.44537110259611</v>
      </c>
      <c r="M274" s="89">
        <f>M273/K273*100</f>
        <v>105.59998221335213</v>
      </c>
      <c r="N274" s="35"/>
      <c r="O274" s="35"/>
    </row>
    <row r="275" spans="1:1848" s="85" customFormat="1" x14ac:dyDescent="0.2">
      <c r="A275" s="29" t="s">
        <v>52</v>
      </c>
      <c r="B275" s="30" t="s">
        <v>11</v>
      </c>
      <c r="C275" s="94">
        <f>SUM(C277:C278)</f>
        <v>46312.4</v>
      </c>
      <c r="D275" s="94">
        <f>SUM(D277:D278)</f>
        <v>47289.8</v>
      </c>
      <c r="E275" s="94">
        <f>SUM(E277:E278)</f>
        <v>52369</v>
      </c>
      <c r="F275" s="94">
        <f>SUM(F277:F278)</f>
        <v>113925.1</v>
      </c>
      <c r="G275" s="94">
        <f t="shared" ref="G275:M275" si="152">SUM(G277:G278)</f>
        <v>131925.29999999999</v>
      </c>
      <c r="H275" s="94">
        <f>SUM(H277:H278)</f>
        <v>156550.5</v>
      </c>
      <c r="I275" s="94">
        <f t="shared" si="152"/>
        <v>158360.5</v>
      </c>
      <c r="J275" s="94">
        <f t="shared" si="152"/>
        <v>169761</v>
      </c>
      <c r="K275" s="94">
        <f t="shared" si="152"/>
        <v>172871</v>
      </c>
      <c r="L275" s="94">
        <f>SUM(L277:L278)</f>
        <v>190302.3</v>
      </c>
      <c r="M275" s="94">
        <f t="shared" si="152"/>
        <v>194602.3</v>
      </c>
      <c r="N275" s="31"/>
      <c r="O275" s="31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32"/>
      <c r="CH275" s="32"/>
      <c r="CI275" s="32"/>
      <c r="CJ275" s="32"/>
      <c r="CK275" s="32"/>
      <c r="CL275" s="32"/>
      <c r="CM275" s="32"/>
      <c r="CN275" s="32"/>
      <c r="CO275" s="32"/>
      <c r="CP275" s="32"/>
      <c r="CQ275" s="32"/>
      <c r="CR275" s="32"/>
      <c r="CS275" s="32"/>
      <c r="CT275" s="32"/>
      <c r="CU275" s="32"/>
      <c r="CV275" s="32"/>
      <c r="CW275" s="32"/>
      <c r="CX275" s="32"/>
      <c r="CY275" s="32"/>
      <c r="CZ275" s="32"/>
      <c r="DA275" s="32"/>
      <c r="DB275" s="32"/>
      <c r="DC275" s="32"/>
      <c r="DD275" s="32"/>
      <c r="DE275" s="32"/>
      <c r="DF275" s="32"/>
      <c r="DG275" s="32"/>
      <c r="DH275" s="32"/>
      <c r="DI275" s="32"/>
      <c r="DJ275" s="32"/>
      <c r="DK275" s="32"/>
      <c r="DL275" s="32"/>
      <c r="DM275" s="32"/>
      <c r="DN275" s="32"/>
      <c r="DO275" s="32"/>
      <c r="DP275" s="32"/>
      <c r="DQ275" s="32"/>
      <c r="DR275" s="32"/>
      <c r="DS275" s="32"/>
      <c r="DT275" s="32"/>
      <c r="DU275" s="32"/>
      <c r="DV275" s="32"/>
      <c r="DW275" s="32"/>
      <c r="DX275" s="32"/>
      <c r="DY275" s="32"/>
      <c r="DZ275" s="32"/>
      <c r="EA275" s="32"/>
      <c r="EB275" s="32"/>
      <c r="EC275" s="32"/>
      <c r="ED275" s="32"/>
      <c r="EE275" s="32"/>
      <c r="EF275" s="32"/>
      <c r="EG275" s="32"/>
      <c r="EH275" s="32"/>
      <c r="EI275" s="32"/>
      <c r="EJ275" s="32"/>
      <c r="EK275" s="32"/>
      <c r="EL275" s="32"/>
      <c r="EM275" s="32"/>
      <c r="EN275" s="32"/>
      <c r="EO275" s="32"/>
      <c r="EP275" s="32"/>
      <c r="EQ275" s="32"/>
      <c r="ER275" s="32"/>
      <c r="ES275" s="32"/>
      <c r="ET275" s="32"/>
      <c r="EU275" s="32"/>
      <c r="EV275" s="32"/>
      <c r="EW275" s="32"/>
      <c r="EX275" s="32"/>
      <c r="EY275" s="32"/>
      <c r="EZ275" s="32"/>
      <c r="FA275" s="32"/>
      <c r="FB275" s="32"/>
      <c r="FC275" s="32"/>
      <c r="FD275" s="32"/>
      <c r="FE275" s="32"/>
      <c r="FF275" s="32"/>
      <c r="FG275" s="32"/>
      <c r="FH275" s="32"/>
      <c r="FI275" s="32"/>
      <c r="FJ275" s="32"/>
      <c r="FK275" s="32"/>
      <c r="FL275" s="32"/>
      <c r="FM275" s="32"/>
      <c r="FN275" s="32"/>
      <c r="FO275" s="32"/>
      <c r="FP275" s="32"/>
      <c r="FQ275" s="32"/>
      <c r="FR275" s="32"/>
      <c r="FS275" s="32"/>
      <c r="FT275" s="32"/>
      <c r="FU275" s="32"/>
      <c r="FV275" s="32"/>
      <c r="FW275" s="32"/>
      <c r="FX275" s="32"/>
      <c r="FY275" s="32"/>
      <c r="FZ275" s="32"/>
      <c r="GA275" s="32"/>
      <c r="GB275" s="32"/>
      <c r="GC275" s="32"/>
      <c r="GD275" s="32"/>
      <c r="GE275" s="32"/>
      <c r="GF275" s="32"/>
      <c r="GG275" s="32"/>
      <c r="GH275" s="32"/>
      <c r="GI275" s="32"/>
      <c r="GJ275" s="32"/>
      <c r="GK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  <c r="IU275" s="32"/>
      <c r="IV275" s="32"/>
      <c r="IW275" s="32"/>
      <c r="IX275" s="32"/>
      <c r="IY275" s="32"/>
      <c r="IZ275" s="32"/>
      <c r="JA275" s="32"/>
      <c r="JB275" s="32"/>
      <c r="JC275" s="32"/>
      <c r="JD275" s="32"/>
      <c r="JE275" s="32"/>
      <c r="JF275" s="32"/>
      <c r="JG275" s="32"/>
      <c r="JH275" s="32"/>
      <c r="JI275" s="32"/>
      <c r="JJ275" s="32"/>
      <c r="JK275" s="32"/>
      <c r="JL275" s="32"/>
      <c r="JM275" s="32"/>
      <c r="JN275" s="32"/>
      <c r="JO275" s="32"/>
      <c r="JP275" s="32"/>
      <c r="JQ275" s="32"/>
      <c r="JR275" s="32"/>
      <c r="JS275" s="32"/>
      <c r="JT275" s="32"/>
      <c r="JU275" s="32"/>
      <c r="JV275" s="32"/>
      <c r="JW275" s="32"/>
      <c r="JX275" s="32"/>
      <c r="JY275" s="32"/>
      <c r="JZ275" s="32"/>
      <c r="KA275" s="32"/>
      <c r="KB275" s="32"/>
      <c r="KC275" s="32"/>
      <c r="KD275" s="32"/>
      <c r="KE275" s="32"/>
      <c r="KF275" s="32"/>
      <c r="KG275" s="32"/>
      <c r="KH275" s="32"/>
      <c r="KI275" s="32"/>
      <c r="KJ275" s="32"/>
      <c r="KK275" s="32"/>
      <c r="KL275" s="32"/>
      <c r="KM275" s="32"/>
      <c r="KN275" s="32"/>
      <c r="KO275" s="32"/>
      <c r="KP275" s="32"/>
      <c r="KQ275" s="32"/>
      <c r="KR275" s="32"/>
      <c r="KS275" s="32"/>
      <c r="KT275" s="32"/>
      <c r="KU275" s="32"/>
      <c r="KV275" s="32"/>
      <c r="KW275" s="32"/>
      <c r="KX275" s="32"/>
      <c r="KY275" s="32"/>
      <c r="KZ275" s="32"/>
      <c r="LA275" s="32"/>
      <c r="LB275" s="32"/>
      <c r="LC275" s="32"/>
      <c r="LD275" s="32"/>
      <c r="LE275" s="32"/>
      <c r="LF275" s="32"/>
      <c r="LG275" s="32"/>
      <c r="LH275" s="32"/>
      <c r="LI275" s="32"/>
      <c r="LJ275" s="32"/>
      <c r="LK275" s="32"/>
      <c r="LL275" s="32"/>
      <c r="LM275" s="32"/>
      <c r="LN275" s="32"/>
      <c r="LO275" s="32"/>
      <c r="LP275" s="32"/>
      <c r="LQ275" s="32"/>
      <c r="LR275" s="32"/>
      <c r="LS275" s="32"/>
      <c r="LT275" s="32"/>
      <c r="LU275" s="32"/>
      <c r="LV275" s="32"/>
      <c r="LW275" s="32"/>
      <c r="LX275" s="32"/>
      <c r="LY275" s="32"/>
      <c r="LZ275" s="32"/>
      <c r="MA275" s="32"/>
      <c r="MB275" s="32"/>
      <c r="MC275" s="32"/>
      <c r="MD275" s="32"/>
      <c r="ME275" s="32"/>
      <c r="MF275" s="32"/>
      <c r="MG275" s="32"/>
      <c r="MH275" s="32"/>
      <c r="MI275" s="32"/>
      <c r="MJ275" s="32"/>
      <c r="MK275" s="32"/>
      <c r="ML275" s="32"/>
      <c r="MM275" s="32"/>
      <c r="MN275" s="32"/>
      <c r="MO275" s="32"/>
      <c r="MP275" s="32"/>
      <c r="MQ275" s="32"/>
      <c r="MR275" s="32"/>
      <c r="MS275" s="32"/>
      <c r="MT275" s="32"/>
      <c r="MU275" s="32"/>
      <c r="MV275" s="32"/>
      <c r="MW275" s="32"/>
      <c r="MX275" s="32"/>
      <c r="MY275" s="32"/>
      <c r="MZ275" s="32"/>
      <c r="NA275" s="32"/>
      <c r="NB275" s="32"/>
      <c r="NC275" s="32"/>
      <c r="ND275" s="32"/>
      <c r="NE275" s="32"/>
      <c r="NF275" s="32"/>
      <c r="NG275" s="32"/>
      <c r="NH275" s="32"/>
      <c r="NI275" s="32"/>
      <c r="NJ275" s="32"/>
      <c r="NK275" s="32"/>
      <c r="NL275" s="32"/>
      <c r="NM275" s="32"/>
      <c r="NN275" s="32"/>
      <c r="NO275" s="32"/>
      <c r="NP275" s="32"/>
      <c r="NQ275" s="32"/>
      <c r="NR275" s="32"/>
      <c r="NS275" s="32"/>
      <c r="NT275" s="32"/>
      <c r="NU275" s="32"/>
      <c r="NV275" s="32"/>
      <c r="NW275" s="32"/>
      <c r="NX275" s="32"/>
      <c r="NY275" s="32"/>
      <c r="NZ275" s="32"/>
      <c r="OA275" s="32"/>
      <c r="OB275" s="32"/>
      <c r="OC275" s="32"/>
      <c r="OD275" s="32"/>
      <c r="OE275" s="32"/>
      <c r="OF275" s="32"/>
      <c r="OG275" s="32"/>
      <c r="OH275" s="32"/>
      <c r="OI275" s="32"/>
      <c r="OJ275" s="32"/>
      <c r="OK275" s="32"/>
      <c r="OL275" s="32"/>
      <c r="OM275" s="32"/>
      <c r="ON275" s="32"/>
      <c r="OO275" s="32"/>
      <c r="OP275" s="32"/>
      <c r="OQ275" s="32"/>
      <c r="OR275" s="32"/>
      <c r="OS275" s="32"/>
      <c r="OT275" s="32"/>
      <c r="OU275" s="32"/>
      <c r="OV275" s="32"/>
      <c r="OW275" s="32"/>
      <c r="OX275" s="32"/>
      <c r="OY275" s="32"/>
      <c r="OZ275" s="32"/>
      <c r="PA275" s="32"/>
      <c r="PB275" s="32"/>
      <c r="PC275" s="32"/>
      <c r="PD275" s="32"/>
      <c r="PE275" s="32"/>
      <c r="PF275" s="32"/>
      <c r="PG275" s="32"/>
      <c r="PH275" s="32"/>
      <c r="PI275" s="32"/>
      <c r="PJ275" s="32"/>
      <c r="PK275" s="32"/>
      <c r="PL275" s="32"/>
      <c r="PM275" s="32"/>
      <c r="PN275" s="32"/>
      <c r="PO275" s="32"/>
      <c r="PP275" s="32"/>
      <c r="PQ275" s="32"/>
      <c r="PR275" s="32"/>
      <c r="PS275" s="32"/>
      <c r="PT275" s="32"/>
      <c r="PU275" s="32"/>
      <c r="PV275" s="32"/>
      <c r="PW275" s="32"/>
      <c r="PX275" s="32"/>
      <c r="PY275" s="32"/>
      <c r="PZ275" s="32"/>
      <c r="QA275" s="32"/>
      <c r="QB275" s="32"/>
      <c r="QC275" s="32"/>
      <c r="QD275" s="32"/>
      <c r="QE275" s="32"/>
      <c r="QF275" s="32"/>
      <c r="QG275" s="32"/>
      <c r="QH275" s="32"/>
      <c r="QI275" s="32"/>
      <c r="QJ275" s="32"/>
      <c r="QK275" s="32"/>
      <c r="QL275" s="32"/>
      <c r="QM275" s="32"/>
      <c r="QN275" s="32"/>
      <c r="QO275" s="32"/>
      <c r="QP275" s="32"/>
      <c r="QQ275" s="32"/>
      <c r="QR275" s="32"/>
      <c r="QS275" s="32"/>
      <c r="QT275" s="32"/>
      <c r="QU275" s="32"/>
      <c r="QV275" s="32"/>
      <c r="QW275" s="32"/>
      <c r="QX275" s="32"/>
      <c r="QY275" s="32"/>
      <c r="QZ275" s="32"/>
      <c r="RA275" s="32"/>
      <c r="RB275" s="32"/>
      <c r="RC275" s="32"/>
      <c r="RD275" s="32"/>
      <c r="RE275" s="32"/>
      <c r="RF275" s="32"/>
      <c r="RG275" s="32"/>
      <c r="RH275" s="32"/>
      <c r="RI275" s="32"/>
      <c r="RJ275" s="32"/>
      <c r="RK275" s="32"/>
      <c r="RL275" s="32"/>
      <c r="RM275" s="32"/>
      <c r="RN275" s="32"/>
      <c r="RO275" s="32"/>
      <c r="RP275" s="32"/>
      <c r="RQ275" s="32"/>
      <c r="RR275" s="32"/>
      <c r="RS275" s="32"/>
      <c r="RT275" s="32"/>
      <c r="RU275" s="32"/>
      <c r="RV275" s="32"/>
      <c r="RW275" s="32"/>
      <c r="RX275" s="32"/>
      <c r="RY275" s="32"/>
      <c r="RZ275" s="32"/>
      <c r="SA275" s="32"/>
      <c r="SB275" s="32"/>
      <c r="SC275" s="32"/>
      <c r="SD275" s="32"/>
      <c r="SE275" s="32"/>
      <c r="SF275" s="32"/>
      <c r="SG275" s="32"/>
      <c r="SH275" s="32"/>
      <c r="SI275" s="32"/>
      <c r="SJ275" s="32"/>
      <c r="SK275" s="32"/>
      <c r="SL275" s="32"/>
      <c r="SM275" s="32"/>
      <c r="SN275" s="32"/>
      <c r="SO275" s="32"/>
      <c r="SP275" s="32"/>
      <c r="SQ275" s="32"/>
      <c r="SR275" s="32"/>
      <c r="SS275" s="32"/>
      <c r="ST275" s="32"/>
      <c r="SU275" s="32"/>
      <c r="SV275" s="32"/>
      <c r="SW275" s="32"/>
      <c r="SX275" s="32"/>
      <c r="SY275" s="32"/>
      <c r="SZ275" s="32"/>
      <c r="TA275" s="32"/>
      <c r="TB275" s="32"/>
      <c r="TC275" s="32"/>
      <c r="TD275" s="32"/>
      <c r="TE275" s="32"/>
      <c r="TF275" s="32"/>
      <c r="TG275" s="32"/>
      <c r="TH275" s="32"/>
      <c r="TI275" s="32"/>
      <c r="TJ275" s="32"/>
      <c r="TK275" s="32"/>
      <c r="TL275" s="32"/>
      <c r="TM275" s="32"/>
      <c r="TN275" s="32"/>
      <c r="TO275" s="32"/>
      <c r="TP275" s="32"/>
      <c r="TQ275" s="32"/>
      <c r="TR275" s="32"/>
      <c r="TS275" s="32"/>
      <c r="TT275" s="32"/>
      <c r="TU275" s="32"/>
      <c r="TV275" s="32"/>
      <c r="TW275" s="32"/>
      <c r="TX275" s="32"/>
      <c r="TY275" s="32"/>
      <c r="TZ275" s="32"/>
      <c r="UA275" s="32"/>
      <c r="UB275" s="32"/>
      <c r="UC275" s="32"/>
      <c r="UD275" s="32"/>
      <c r="UE275" s="32"/>
      <c r="UF275" s="32"/>
      <c r="UG275" s="32"/>
      <c r="UH275" s="32"/>
      <c r="UI275" s="32"/>
      <c r="UJ275" s="32"/>
      <c r="UK275" s="32"/>
      <c r="UL275" s="32"/>
      <c r="UM275" s="32"/>
      <c r="UN275" s="32"/>
      <c r="UO275" s="32"/>
      <c r="UP275" s="32"/>
      <c r="UQ275" s="32"/>
      <c r="UR275" s="32"/>
      <c r="US275" s="32"/>
      <c r="UT275" s="32"/>
      <c r="UU275" s="32"/>
      <c r="UV275" s="32"/>
      <c r="UW275" s="32"/>
      <c r="UX275" s="32"/>
      <c r="UY275" s="32"/>
      <c r="UZ275" s="32"/>
      <c r="VA275" s="32"/>
      <c r="VB275" s="32"/>
      <c r="VC275" s="32"/>
      <c r="VD275" s="32"/>
      <c r="VE275" s="32"/>
      <c r="VF275" s="32"/>
      <c r="VG275" s="32"/>
      <c r="VH275" s="32"/>
      <c r="VI275" s="32"/>
      <c r="VJ275" s="32"/>
      <c r="VK275" s="32"/>
      <c r="VL275" s="32"/>
      <c r="VM275" s="32"/>
      <c r="VN275" s="32"/>
      <c r="VO275" s="32"/>
      <c r="VP275" s="32"/>
      <c r="VQ275" s="32"/>
      <c r="VR275" s="32"/>
      <c r="VS275" s="32"/>
      <c r="VT275" s="32"/>
      <c r="VU275" s="32"/>
      <c r="VV275" s="32"/>
      <c r="VW275" s="32"/>
      <c r="VX275" s="32"/>
      <c r="VY275" s="32"/>
      <c r="VZ275" s="32"/>
      <c r="WA275" s="32"/>
      <c r="WB275" s="32"/>
      <c r="WC275" s="32"/>
      <c r="WD275" s="32"/>
      <c r="WE275" s="32"/>
      <c r="WF275" s="32"/>
      <c r="WG275" s="32"/>
      <c r="WH275" s="32"/>
      <c r="WI275" s="32"/>
      <c r="WJ275" s="32"/>
      <c r="WK275" s="32"/>
      <c r="WL275" s="32"/>
      <c r="WM275" s="32"/>
      <c r="WN275" s="32"/>
      <c r="WO275" s="32"/>
      <c r="WP275" s="32"/>
      <c r="WQ275" s="32"/>
      <c r="WR275" s="32"/>
      <c r="WS275" s="32"/>
      <c r="WT275" s="32"/>
      <c r="WU275" s="32"/>
      <c r="WV275" s="32"/>
      <c r="WW275" s="32"/>
      <c r="WX275" s="32"/>
      <c r="WY275" s="32"/>
      <c r="WZ275" s="32"/>
      <c r="XA275" s="32"/>
      <c r="XB275" s="32"/>
      <c r="XC275" s="32"/>
      <c r="XD275" s="32"/>
      <c r="XE275" s="32"/>
      <c r="XF275" s="32"/>
      <c r="XG275" s="32"/>
      <c r="XH275" s="32"/>
      <c r="XI275" s="32"/>
      <c r="XJ275" s="32"/>
      <c r="XK275" s="32"/>
      <c r="XL275" s="32"/>
      <c r="XM275" s="32"/>
      <c r="XN275" s="32"/>
      <c r="XO275" s="32"/>
      <c r="XP275" s="32"/>
      <c r="XQ275" s="32"/>
      <c r="XR275" s="32"/>
      <c r="XS275" s="32"/>
      <c r="XT275" s="32"/>
      <c r="XU275" s="32"/>
      <c r="XV275" s="32"/>
      <c r="XW275" s="32"/>
      <c r="XX275" s="32"/>
      <c r="XY275" s="32"/>
      <c r="XZ275" s="32"/>
      <c r="YA275" s="32"/>
      <c r="YB275" s="32"/>
      <c r="YC275" s="32"/>
      <c r="YD275" s="32"/>
      <c r="YE275" s="32"/>
      <c r="YF275" s="32"/>
      <c r="YG275" s="32"/>
      <c r="YH275" s="32"/>
      <c r="YI275" s="32"/>
      <c r="YJ275" s="32"/>
      <c r="YK275" s="32"/>
      <c r="YL275" s="32"/>
      <c r="YM275" s="32"/>
      <c r="YN275" s="32"/>
      <c r="YO275" s="32"/>
      <c r="YP275" s="32"/>
      <c r="YQ275" s="32"/>
      <c r="YR275" s="32"/>
      <c r="YS275" s="32"/>
      <c r="YT275" s="32"/>
      <c r="YU275" s="32"/>
      <c r="YV275" s="32"/>
      <c r="YW275" s="32"/>
      <c r="YX275" s="32"/>
      <c r="YY275" s="32"/>
      <c r="YZ275" s="32"/>
      <c r="ZA275" s="32"/>
      <c r="ZB275" s="32"/>
      <c r="ZC275" s="32"/>
      <c r="ZD275" s="32"/>
      <c r="ZE275" s="32"/>
      <c r="ZF275" s="32"/>
      <c r="ZG275" s="32"/>
      <c r="ZH275" s="32"/>
      <c r="ZI275" s="32"/>
      <c r="ZJ275" s="32"/>
      <c r="ZK275" s="32"/>
      <c r="ZL275" s="32"/>
      <c r="ZM275" s="32"/>
      <c r="ZN275" s="32"/>
      <c r="ZO275" s="32"/>
      <c r="ZP275" s="32"/>
      <c r="ZQ275" s="32"/>
      <c r="ZR275" s="32"/>
      <c r="ZS275" s="32"/>
      <c r="ZT275" s="32"/>
      <c r="ZU275" s="32"/>
      <c r="ZV275" s="32"/>
      <c r="ZW275" s="32"/>
      <c r="ZX275" s="32"/>
      <c r="ZY275" s="32"/>
      <c r="ZZ275" s="32"/>
      <c r="AAA275" s="32"/>
      <c r="AAB275" s="32"/>
      <c r="AAC275" s="32"/>
      <c r="AAD275" s="32"/>
      <c r="AAE275" s="32"/>
      <c r="AAF275" s="32"/>
      <c r="AAG275" s="32"/>
      <c r="AAH275" s="32"/>
      <c r="AAI275" s="32"/>
      <c r="AAJ275" s="32"/>
      <c r="AAK275" s="32"/>
      <c r="AAL275" s="32"/>
      <c r="AAM275" s="32"/>
      <c r="AAN275" s="32"/>
      <c r="AAO275" s="32"/>
      <c r="AAP275" s="32"/>
      <c r="AAQ275" s="32"/>
      <c r="AAR275" s="32"/>
      <c r="AAS275" s="32"/>
      <c r="AAT275" s="32"/>
      <c r="AAU275" s="32"/>
      <c r="AAV275" s="32"/>
      <c r="AAW275" s="32"/>
      <c r="AAX275" s="32"/>
      <c r="AAY275" s="32"/>
      <c r="AAZ275" s="32"/>
      <c r="ABA275" s="32"/>
      <c r="ABB275" s="32"/>
      <c r="ABC275" s="32"/>
      <c r="ABD275" s="32"/>
      <c r="ABE275" s="32"/>
      <c r="ABF275" s="32"/>
      <c r="ABG275" s="32"/>
      <c r="ABH275" s="32"/>
      <c r="ABI275" s="32"/>
      <c r="ABJ275" s="32"/>
      <c r="ABK275" s="32"/>
      <c r="ABL275" s="32"/>
      <c r="ABM275" s="32"/>
      <c r="ABN275" s="32"/>
      <c r="ABO275" s="32"/>
      <c r="ABP275" s="32"/>
      <c r="ABQ275" s="32"/>
      <c r="ABR275" s="32"/>
      <c r="ABS275" s="32"/>
      <c r="ABT275" s="32"/>
      <c r="ABU275" s="32"/>
      <c r="ABV275" s="32"/>
      <c r="ABW275" s="32"/>
      <c r="ABX275" s="32"/>
      <c r="ABY275" s="32"/>
      <c r="ABZ275" s="32"/>
      <c r="ACA275" s="32"/>
      <c r="ACB275" s="32"/>
      <c r="ACC275" s="32"/>
      <c r="ACD275" s="32"/>
      <c r="ACE275" s="32"/>
      <c r="ACF275" s="32"/>
      <c r="ACG275" s="32"/>
      <c r="ACH275" s="32"/>
      <c r="ACI275" s="32"/>
      <c r="ACJ275" s="32"/>
      <c r="ACK275" s="32"/>
      <c r="ACL275" s="32"/>
      <c r="ACM275" s="32"/>
      <c r="ACN275" s="32"/>
      <c r="ACO275" s="32"/>
      <c r="ACP275" s="32"/>
      <c r="ACQ275" s="32"/>
      <c r="ACR275" s="32"/>
      <c r="ACS275" s="32"/>
      <c r="ACT275" s="32"/>
      <c r="ACU275" s="32"/>
      <c r="ACV275" s="32"/>
      <c r="ACW275" s="32"/>
      <c r="ACX275" s="32"/>
      <c r="ACY275" s="32"/>
      <c r="ACZ275" s="32"/>
      <c r="ADA275" s="32"/>
      <c r="ADB275" s="32"/>
      <c r="ADC275" s="32"/>
      <c r="ADD275" s="32"/>
      <c r="ADE275" s="32"/>
      <c r="ADF275" s="32"/>
      <c r="ADG275" s="32"/>
      <c r="ADH275" s="32"/>
      <c r="ADI275" s="32"/>
      <c r="ADJ275" s="32"/>
      <c r="ADK275" s="32"/>
      <c r="ADL275" s="32"/>
      <c r="ADM275" s="32"/>
      <c r="ADN275" s="32"/>
      <c r="ADO275" s="32"/>
      <c r="ADP275" s="32"/>
      <c r="ADQ275" s="32"/>
      <c r="ADR275" s="32"/>
      <c r="ADS275" s="32"/>
      <c r="ADT275" s="32"/>
      <c r="ADU275" s="32"/>
      <c r="ADV275" s="32"/>
      <c r="ADW275" s="32"/>
      <c r="ADX275" s="32"/>
      <c r="ADY275" s="32"/>
      <c r="ADZ275" s="32"/>
      <c r="AEA275" s="32"/>
      <c r="AEB275" s="32"/>
      <c r="AEC275" s="32"/>
      <c r="AED275" s="32"/>
      <c r="AEE275" s="32"/>
      <c r="AEF275" s="32"/>
      <c r="AEG275" s="32"/>
      <c r="AEH275" s="32"/>
      <c r="AEI275" s="32"/>
      <c r="AEJ275" s="32"/>
      <c r="AEK275" s="32"/>
      <c r="AEL275" s="32"/>
      <c r="AEM275" s="32"/>
      <c r="AEN275" s="32"/>
      <c r="AEO275" s="32"/>
      <c r="AEP275" s="32"/>
      <c r="AEQ275" s="32"/>
      <c r="AER275" s="32"/>
      <c r="AES275" s="32"/>
      <c r="AET275" s="32"/>
      <c r="AEU275" s="32"/>
      <c r="AEV275" s="32"/>
      <c r="AEW275" s="32"/>
      <c r="AEX275" s="32"/>
      <c r="AEY275" s="32"/>
      <c r="AEZ275" s="32"/>
      <c r="AFA275" s="32"/>
      <c r="AFB275" s="32"/>
      <c r="AFC275" s="32"/>
      <c r="AFD275" s="32"/>
      <c r="AFE275" s="32"/>
      <c r="AFF275" s="32"/>
      <c r="AFG275" s="32"/>
      <c r="AFH275" s="32"/>
      <c r="AFI275" s="32"/>
      <c r="AFJ275" s="32"/>
      <c r="AFK275" s="32"/>
      <c r="AFL275" s="32"/>
      <c r="AFM275" s="32"/>
      <c r="AFN275" s="32"/>
      <c r="AFO275" s="32"/>
      <c r="AFP275" s="32"/>
      <c r="AFQ275" s="32"/>
      <c r="AFR275" s="32"/>
      <c r="AFS275" s="32"/>
      <c r="AFT275" s="32"/>
      <c r="AFU275" s="32"/>
      <c r="AFV275" s="32"/>
      <c r="AFW275" s="32"/>
      <c r="AFX275" s="32"/>
      <c r="AFY275" s="32"/>
      <c r="AFZ275" s="32"/>
      <c r="AGA275" s="32"/>
      <c r="AGB275" s="32"/>
      <c r="AGC275" s="32"/>
      <c r="AGD275" s="32"/>
      <c r="AGE275" s="32"/>
      <c r="AGF275" s="32"/>
      <c r="AGG275" s="32"/>
      <c r="AGH275" s="32"/>
      <c r="AGI275" s="32"/>
      <c r="AGJ275" s="32"/>
      <c r="AGK275" s="32"/>
      <c r="AGL275" s="32"/>
      <c r="AGM275" s="32"/>
      <c r="AGN275" s="32"/>
      <c r="AGO275" s="32"/>
      <c r="AGP275" s="32"/>
      <c r="AGQ275" s="32"/>
      <c r="AGR275" s="32"/>
      <c r="AGS275" s="32"/>
      <c r="AGT275" s="32"/>
      <c r="AGU275" s="32"/>
      <c r="AGV275" s="32"/>
      <c r="AGW275" s="32"/>
      <c r="AGX275" s="32"/>
      <c r="AGY275" s="32"/>
      <c r="AGZ275" s="32"/>
      <c r="AHA275" s="32"/>
      <c r="AHB275" s="32"/>
      <c r="AHC275" s="32"/>
      <c r="AHD275" s="32"/>
      <c r="AHE275" s="32"/>
      <c r="AHF275" s="32"/>
      <c r="AHG275" s="32"/>
      <c r="AHH275" s="32"/>
      <c r="AHI275" s="32"/>
      <c r="AHJ275" s="32"/>
      <c r="AHK275" s="32"/>
      <c r="AHL275" s="32"/>
      <c r="AHM275" s="32"/>
      <c r="AHN275" s="32"/>
      <c r="AHO275" s="32"/>
      <c r="AHP275" s="32"/>
      <c r="AHQ275" s="32"/>
      <c r="AHR275" s="32"/>
      <c r="AHS275" s="32"/>
      <c r="AHT275" s="32"/>
      <c r="AHU275" s="32"/>
      <c r="AHV275" s="32"/>
      <c r="AHW275" s="32"/>
      <c r="AHX275" s="32"/>
      <c r="AHY275" s="32"/>
      <c r="AHZ275" s="32"/>
      <c r="AIA275" s="32"/>
      <c r="AIB275" s="32"/>
      <c r="AIC275" s="32"/>
      <c r="AID275" s="32"/>
      <c r="AIE275" s="32"/>
      <c r="AIF275" s="32"/>
      <c r="AIG275" s="32"/>
      <c r="AIH275" s="32"/>
      <c r="AII275" s="32"/>
      <c r="AIJ275" s="32"/>
      <c r="AIK275" s="32"/>
      <c r="AIL275" s="32"/>
      <c r="AIM275" s="32"/>
      <c r="AIN275" s="32"/>
      <c r="AIO275" s="32"/>
      <c r="AIP275" s="32"/>
      <c r="AIQ275" s="32"/>
      <c r="AIR275" s="32"/>
      <c r="AIS275" s="32"/>
      <c r="AIT275" s="32"/>
      <c r="AIU275" s="32"/>
      <c r="AIV275" s="32"/>
      <c r="AIW275" s="32"/>
      <c r="AIX275" s="32"/>
      <c r="AIY275" s="32"/>
      <c r="AIZ275" s="32"/>
      <c r="AJA275" s="32"/>
      <c r="AJB275" s="32"/>
      <c r="AJC275" s="32"/>
      <c r="AJD275" s="32"/>
      <c r="AJE275" s="32"/>
      <c r="AJF275" s="32"/>
      <c r="AJG275" s="32"/>
      <c r="AJH275" s="32"/>
      <c r="AJI275" s="32"/>
      <c r="AJJ275" s="32"/>
      <c r="AJK275" s="32"/>
      <c r="AJL275" s="32"/>
      <c r="AJM275" s="32"/>
      <c r="AJN275" s="32"/>
      <c r="AJO275" s="32"/>
      <c r="AJP275" s="32"/>
      <c r="AJQ275" s="32"/>
      <c r="AJR275" s="32"/>
      <c r="AJS275" s="32"/>
      <c r="AJT275" s="32"/>
      <c r="AJU275" s="32"/>
      <c r="AJV275" s="32"/>
      <c r="AJW275" s="32"/>
      <c r="AJX275" s="32"/>
      <c r="AJY275" s="32"/>
      <c r="AJZ275" s="32"/>
      <c r="AKA275" s="32"/>
      <c r="AKB275" s="32"/>
      <c r="AKC275" s="32"/>
      <c r="AKD275" s="32"/>
      <c r="AKE275" s="32"/>
      <c r="AKF275" s="32"/>
      <c r="AKG275" s="32"/>
      <c r="AKH275" s="32"/>
      <c r="AKI275" s="32"/>
      <c r="AKJ275" s="32"/>
      <c r="AKK275" s="32"/>
      <c r="AKL275" s="32"/>
      <c r="AKM275" s="32"/>
      <c r="AKN275" s="32"/>
      <c r="AKO275" s="32"/>
      <c r="AKP275" s="32"/>
      <c r="AKQ275" s="32"/>
      <c r="AKR275" s="32"/>
      <c r="AKS275" s="32"/>
      <c r="AKT275" s="32"/>
      <c r="AKU275" s="32"/>
      <c r="AKV275" s="32"/>
      <c r="AKW275" s="32"/>
      <c r="AKX275" s="32"/>
      <c r="AKY275" s="32"/>
      <c r="AKZ275" s="32"/>
      <c r="ALA275" s="32"/>
      <c r="ALB275" s="32"/>
      <c r="ALC275" s="32"/>
      <c r="ALD275" s="32"/>
      <c r="ALE275" s="32"/>
      <c r="ALF275" s="32"/>
      <c r="ALG275" s="32"/>
      <c r="ALH275" s="32"/>
      <c r="ALI275" s="32"/>
      <c r="ALJ275" s="32"/>
      <c r="ALK275" s="32"/>
      <c r="ALL275" s="32"/>
      <c r="ALM275" s="32"/>
      <c r="ALN275" s="32"/>
      <c r="ALO275" s="32"/>
      <c r="ALP275" s="32"/>
      <c r="ALQ275" s="32"/>
      <c r="ALR275" s="32"/>
      <c r="ALS275" s="32"/>
      <c r="ALT275" s="32"/>
      <c r="ALU275" s="32"/>
      <c r="ALV275" s="32"/>
      <c r="ALW275" s="32"/>
      <c r="ALX275" s="32"/>
      <c r="ALY275" s="32"/>
      <c r="ALZ275" s="32"/>
      <c r="AMA275" s="32"/>
      <c r="AMB275" s="32"/>
      <c r="AMC275" s="32"/>
      <c r="AMD275" s="32"/>
      <c r="AME275" s="32"/>
      <c r="AMF275" s="32"/>
      <c r="AMG275" s="32"/>
      <c r="AMH275" s="32"/>
      <c r="AMI275" s="32"/>
      <c r="AMJ275" s="32"/>
      <c r="AMK275" s="32"/>
      <c r="AML275" s="32"/>
      <c r="AMM275" s="32"/>
      <c r="AMN275" s="32"/>
      <c r="AMO275" s="32"/>
      <c r="AMP275" s="32"/>
      <c r="AMQ275" s="32"/>
      <c r="AMR275" s="32"/>
      <c r="AMS275" s="32"/>
      <c r="AMT275" s="32"/>
      <c r="AMU275" s="32"/>
      <c r="AMV275" s="32"/>
      <c r="AMW275" s="32"/>
      <c r="AMX275" s="32"/>
      <c r="AMY275" s="32"/>
      <c r="AMZ275" s="32"/>
      <c r="ANA275" s="32"/>
      <c r="ANB275" s="32"/>
      <c r="ANC275" s="32"/>
      <c r="AND275" s="32"/>
      <c r="ANE275" s="32"/>
      <c r="ANF275" s="32"/>
      <c r="ANG275" s="32"/>
      <c r="ANH275" s="32"/>
      <c r="ANI275" s="32"/>
      <c r="ANJ275" s="32"/>
      <c r="ANK275" s="32"/>
      <c r="ANL275" s="32"/>
      <c r="ANM275" s="32"/>
      <c r="ANN275" s="32"/>
      <c r="ANO275" s="32"/>
      <c r="ANP275" s="32"/>
      <c r="ANQ275" s="32"/>
      <c r="ANR275" s="32"/>
      <c r="ANS275" s="32"/>
      <c r="ANT275" s="32"/>
      <c r="ANU275" s="32"/>
      <c r="ANV275" s="32"/>
      <c r="ANW275" s="32"/>
      <c r="ANX275" s="32"/>
      <c r="ANY275" s="32"/>
      <c r="ANZ275" s="32"/>
      <c r="AOA275" s="32"/>
      <c r="AOB275" s="32"/>
      <c r="AOC275" s="32"/>
      <c r="AOD275" s="32"/>
      <c r="AOE275" s="32"/>
      <c r="AOF275" s="32"/>
      <c r="AOG275" s="32"/>
      <c r="AOH275" s="32"/>
      <c r="AOI275" s="32"/>
      <c r="AOJ275" s="32"/>
      <c r="AOK275" s="32"/>
      <c r="AOL275" s="32"/>
      <c r="AOM275" s="32"/>
      <c r="AON275" s="32"/>
      <c r="AOO275" s="32"/>
      <c r="AOP275" s="32"/>
      <c r="AOQ275" s="32"/>
      <c r="AOR275" s="32"/>
      <c r="AOS275" s="32"/>
      <c r="AOT275" s="32"/>
      <c r="AOU275" s="32"/>
      <c r="AOV275" s="32"/>
      <c r="AOW275" s="32"/>
      <c r="AOX275" s="32"/>
      <c r="AOY275" s="32"/>
      <c r="AOZ275" s="32"/>
      <c r="APA275" s="32"/>
      <c r="APB275" s="32"/>
      <c r="APC275" s="32"/>
      <c r="APD275" s="32"/>
      <c r="APE275" s="32"/>
      <c r="APF275" s="32"/>
      <c r="APG275" s="32"/>
      <c r="APH275" s="32"/>
      <c r="API275" s="32"/>
      <c r="APJ275" s="32"/>
      <c r="APK275" s="32"/>
      <c r="APL275" s="32"/>
      <c r="APM275" s="32"/>
      <c r="APN275" s="32"/>
      <c r="APO275" s="32"/>
      <c r="APP275" s="32"/>
      <c r="APQ275" s="32"/>
      <c r="APR275" s="32"/>
      <c r="APS275" s="32"/>
      <c r="APT275" s="32"/>
      <c r="APU275" s="32"/>
      <c r="APV275" s="32"/>
      <c r="APW275" s="32"/>
      <c r="APX275" s="32"/>
      <c r="APY275" s="32"/>
      <c r="APZ275" s="32"/>
      <c r="AQA275" s="32"/>
      <c r="AQB275" s="32"/>
      <c r="AQC275" s="32"/>
      <c r="AQD275" s="32"/>
      <c r="AQE275" s="32"/>
      <c r="AQF275" s="32"/>
      <c r="AQG275" s="32"/>
      <c r="AQH275" s="32"/>
      <c r="AQI275" s="32"/>
      <c r="AQJ275" s="32"/>
      <c r="AQK275" s="32"/>
      <c r="AQL275" s="32"/>
      <c r="AQM275" s="32"/>
      <c r="AQN275" s="32"/>
      <c r="AQO275" s="32"/>
      <c r="AQP275" s="32"/>
      <c r="AQQ275" s="32"/>
      <c r="AQR275" s="32"/>
      <c r="AQS275" s="32"/>
      <c r="AQT275" s="32"/>
      <c r="AQU275" s="32"/>
      <c r="AQV275" s="32"/>
      <c r="AQW275" s="32"/>
      <c r="AQX275" s="32"/>
      <c r="AQY275" s="32"/>
      <c r="AQZ275" s="32"/>
      <c r="ARA275" s="32"/>
      <c r="ARB275" s="32"/>
      <c r="ARC275" s="32"/>
      <c r="ARD275" s="32"/>
      <c r="ARE275" s="32"/>
      <c r="ARF275" s="32"/>
      <c r="ARG275" s="32"/>
      <c r="ARH275" s="32"/>
      <c r="ARI275" s="32"/>
      <c r="ARJ275" s="32"/>
      <c r="ARK275" s="32"/>
      <c r="ARL275" s="32"/>
      <c r="ARM275" s="32"/>
      <c r="ARN275" s="32"/>
      <c r="ARO275" s="32"/>
      <c r="ARP275" s="32"/>
      <c r="ARQ275" s="32"/>
      <c r="ARR275" s="32"/>
      <c r="ARS275" s="32"/>
      <c r="ART275" s="32"/>
      <c r="ARU275" s="32"/>
      <c r="ARV275" s="32"/>
      <c r="ARW275" s="32"/>
      <c r="ARX275" s="32"/>
      <c r="ARY275" s="32"/>
      <c r="ARZ275" s="32"/>
      <c r="ASA275" s="32"/>
      <c r="ASB275" s="32"/>
      <c r="ASC275" s="32"/>
      <c r="ASD275" s="32"/>
      <c r="ASE275" s="32"/>
      <c r="ASF275" s="32"/>
      <c r="ASG275" s="32"/>
      <c r="ASH275" s="32"/>
      <c r="ASI275" s="32"/>
      <c r="ASJ275" s="32"/>
      <c r="ASK275" s="32"/>
      <c r="ASL275" s="32"/>
      <c r="ASM275" s="32"/>
      <c r="ASN275" s="32"/>
      <c r="ASO275" s="32"/>
      <c r="ASP275" s="32"/>
      <c r="ASQ275" s="32"/>
      <c r="ASR275" s="32"/>
      <c r="ASS275" s="32"/>
      <c r="AST275" s="32"/>
      <c r="ASU275" s="32"/>
      <c r="ASV275" s="32"/>
      <c r="ASW275" s="32"/>
      <c r="ASX275" s="32"/>
      <c r="ASY275" s="32"/>
      <c r="ASZ275" s="32"/>
      <c r="ATA275" s="32"/>
      <c r="ATB275" s="32"/>
      <c r="ATC275" s="32"/>
      <c r="ATD275" s="32"/>
      <c r="ATE275" s="32"/>
      <c r="ATF275" s="32"/>
      <c r="ATG275" s="32"/>
      <c r="ATH275" s="32"/>
      <c r="ATI275" s="32"/>
      <c r="ATJ275" s="32"/>
      <c r="ATK275" s="32"/>
      <c r="ATL275" s="32"/>
      <c r="ATM275" s="32"/>
      <c r="ATN275" s="32"/>
      <c r="ATO275" s="32"/>
      <c r="ATP275" s="32"/>
      <c r="ATQ275" s="32"/>
      <c r="ATR275" s="32"/>
      <c r="ATS275" s="32"/>
      <c r="ATT275" s="32"/>
      <c r="ATU275" s="32"/>
      <c r="ATV275" s="32"/>
      <c r="ATW275" s="32"/>
      <c r="ATX275" s="32"/>
      <c r="ATY275" s="32"/>
      <c r="ATZ275" s="32"/>
      <c r="AUA275" s="32"/>
      <c r="AUB275" s="32"/>
      <c r="AUC275" s="32"/>
      <c r="AUD275" s="32"/>
      <c r="AUE275" s="32"/>
      <c r="AUF275" s="32"/>
      <c r="AUG275" s="32"/>
      <c r="AUH275" s="32"/>
      <c r="AUI275" s="32"/>
      <c r="AUJ275" s="32"/>
      <c r="AUK275" s="32"/>
      <c r="AUL275" s="32"/>
      <c r="AUM275" s="32"/>
      <c r="AUN275" s="32"/>
      <c r="AUO275" s="32"/>
      <c r="AUP275" s="32"/>
      <c r="AUQ275" s="32"/>
      <c r="AUR275" s="32"/>
      <c r="AUS275" s="32"/>
      <c r="AUT275" s="32"/>
      <c r="AUU275" s="32"/>
      <c r="AUV275" s="32"/>
      <c r="AUW275" s="32"/>
      <c r="AUX275" s="32"/>
      <c r="AUY275" s="32"/>
      <c r="AUZ275" s="32"/>
      <c r="AVA275" s="32"/>
      <c r="AVB275" s="32"/>
      <c r="AVC275" s="32"/>
      <c r="AVD275" s="32"/>
      <c r="AVE275" s="32"/>
      <c r="AVF275" s="32"/>
      <c r="AVG275" s="32"/>
      <c r="AVH275" s="32"/>
      <c r="AVI275" s="32"/>
      <c r="AVJ275" s="32"/>
      <c r="AVK275" s="32"/>
      <c r="AVL275" s="32"/>
      <c r="AVM275" s="32"/>
      <c r="AVN275" s="32"/>
      <c r="AVO275" s="32"/>
      <c r="AVP275" s="32"/>
      <c r="AVQ275" s="32"/>
      <c r="AVR275" s="32"/>
      <c r="AVS275" s="32"/>
      <c r="AVT275" s="32"/>
      <c r="AVU275" s="32"/>
      <c r="AVV275" s="32"/>
      <c r="AVW275" s="32"/>
      <c r="AVX275" s="32"/>
      <c r="AVY275" s="32"/>
      <c r="AVZ275" s="32"/>
      <c r="AWA275" s="32"/>
      <c r="AWB275" s="32"/>
      <c r="AWC275" s="32"/>
      <c r="AWD275" s="32"/>
      <c r="AWE275" s="32"/>
      <c r="AWF275" s="32"/>
      <c r="AWG275" s="32"/>
      <c r="AWH275" s="32"/>
      <c r="AWI275" s="32"/>
      <c r="AWJ275" s="32"/>
      <c r="AWK275" s="32"/>
      <c r="AWL275" s="32"/>
      <c r="AWM275" s="32"/>
      <c r="AWN275" s="32"/>
      <c r="AWO275" s="32"/>
      <c r="AWP275" s="32"/>
      <c r="AWQ275" s="32"/>
      <c r="AWR275" s="32"/>
      <c r="AWS275" s="32"/>
      <c r="AWT275" s="32"/>
      <c r="AWU275" s="32"/>
      <c r="AWV275" s="32"/>
      <c r="AWW275" s="32"/>
      <c r="AWX275" s="32"/>
      <c r="AWY275" s="32"/>
      <c r="AWZ275" s="32"/>
      <c r="AXA275" s="32"/>
      <c r="AXB275" s="32"/>
      <c r="AXC275" s="32"/>
      <c r="AXD275" s="32"/>
      <c r="AXE275" s="32"/>
      <c r="AXF275" s="32"/>
      <c r="AXG275" s="32"/>
      <c r="AXH275" s="32"/>
      <c r="AXI275" s="32"/>
      <c r="AXJ275" s="32"/>
      <c r="AXK275" s="32"/>
      <c r="AXL275" s="32"/>
      <c r="AXM275" s="32"/>
      <c r="AXN275" s="32"/>
      <c r="AXO275" s="32"/>
      <c r="AXP275" s="32"/>
      <c r="AXQ275" s="32"/>
      <c r="AXR275" s="32"/>
      <c r="AXS275" s="32"/>
      <c r="AXT275" s="32"/>
      <c r="AXU275" s="32"/>
      <c r="AXV275" s="32"/>
      <c r="AXW275" s="32"/>
      <c r="AXX275" s="32"/>
      <c r="AXY275" s="32"/>
      <c r="AXZ275" s="32"/>
      <c r="AYA275" s="32"/>
      <c r="AYB275" s="32"/>
      <c r="AYC275" s="32"/>
      <c r="AYD275" s="32"/>
      <c r="AYE275" s="32"/>
      <c r="AYF275" s="32"/>
      <c r="AYG275" s="32"/>
      <c r="AYH275" s="32"/>
      <c r="AYI275" s="32"/>
      <c r="AYJ275" s="32"/>
      <c r="AYK275" s="32"/>
      <c r="AYL275" s="32"/>
      <c r="AYM275" s="32"/>
      <c r="AYN275" s="32"/>
      <c r="AYO275" s="32"/>
      <c r="AYP275" s="32"/>
      <c r="AYQ275" s="32"/>
      <c r="AYR275" s="32"/>
      <c r="AYS275" s="32"/>
      <c r="AYT275" s="32"/>
      <c r="AYU275" s="32"/>
      <c r="AYV275" s="32"/>
      <c r="AYW275" s="32"/>
      <c r="AYX275" s="32"/>
      <c r="AYY275" s="32"/>
      <c r="AYZ275" s="32"/>
      <c r="AZA275" s="32"/>
      <c r="AZB275" s="32"/>
      <c r="AZC275" s="32"/>
      <c r="AZD275" s="32"/>
      <c r="AZE275" s="32"/>
      <c r="AZF275" s="32"/>
      <c r="AZG275" s="32"/>
      <c r="AZH275" s="32"/>
      <c r="AZI275" s="32"/>
      <c r="AZJ275" s="32"/>
      <c r="AZK275" s="32"/>
      <c r="AZL275" s="32"/>
      <c r="AZM275" s="32"/>
      <c r="AZN275" s="32"/>
      <c r="AZO275" s="32"/>
      <c r="AZP275" s="32"/>
      <c r="AZQ275" s="32"/>
      <c r="AZR275" s="32"/>
      <c r="AZS275" s="32"/>
      <c r="AZT275" s="32"/>
      <c r="AZU275" s="32"/>
      <c r="AZV275" s="32"/>
      <c r="AZW275" s="32"/>
      <c r="AZX275" s="32"/>
      <c r="AZY275" s="32"/>
      <c r="AZZ275" s="32"/>
      <c r="BAA275" s="32"/>
      <c r="BAB275" s="32"/>
      <c r="BAC275" s="32"/>
      <c r="BAD275" s="32"/>
      <c r="BAE275" s="32"/>
      <c r="BAF275" s="32"/>
      <c r="BAG275" s="32"/>
      <c r="BAH275" s="32"/>
      <c r="BAI275" s="32"/>
      <c r="BAJ275" s="32"/>
      <c r="BAK275" s="32"/>
      <c r="BAL275" s="32"/>
      <c r="BAM275" s="32"/>
      <c r="BAN275" s="32"/>
      <c r="BAO275" s="32"/>
      <c r="BAP275" s="32"/>
      <c r="BAQ275" s="32"/>
      <c r="BAR275" s="32"/>
      <c r="BAS275" s="32"/>
      <c r="BAT275" s="32"/>
      <c r="BAU275" s="32"/>
      <c r="BAV275" s="32"/>
      <c r="BAW275" s="32"/>
      <c r="BAX275" s="32"/>
      <c r="BAY275" s="32"/>
      <c r="BAZ275" s="32"/>
      <c r="BBA275" s="32"/>
      <c r="BBB275" s="32"/>
      <c r="BBC275" s="32"/>
      <c r="BBD275" s="32"/>
      <c r="BBE275" s="32"/>
      <c r="BBF275" s="32"/>
      <c r="BBG275" s="32"/>
      <c r="BBH275" s="32"/>
      <c r="BBI275" s="32"/>
      <c r="BBJ275" s="32"/>
      <c r="BBK275" s="32"/>
      <c r="BBL275" s="32"/>
      <c r="BBM275" s="32"/>
      <c r="BBN275" s="32"/>
      <c r="BBO275" s="32"/>
      <c r="BBP275" s="32"/>
      <c r="BBQ275" s="32"/>
      <c r="BBR275" s="32"/>
      <c r="BBS275" s="32"/>
      <c r="BBT275" s="32"/>
      <c r="BBU275" s="32"/>
      <c r="BBV275" s="32"/>
      <c r="BBW275" s="32"/>
      <c r="BBX275" s="32"/>
      <c r="BBY275" s="32"/>
      <c r="BBZ275" s="32"/>
      <c r="BCA275" s="32"/>
      <c r="BCB275" s="32"/>
      <c r="BCC275" s="32"/>
      <c r="BCD275" s="32"/>
      <c r="BCE275" s="32"/>
      <c r="BCF275" s="32"/>
      <c r="BCG275" s="32"/>
      <c r="BCH275" s="32"/>
      <c r="BCI275" s="32"/>
      <c r="BCJ275" s="32"/>
      <c r="BCK275" s="32"/>
      <c r="BCL275" s="32"/>
      <c r="BCM275" s="32"/>
      <c r="BCN275" s="32"/>
      <c r="BCO275" s="32"/>
      <c r="BCP275" s="32"/>
      <c r="BCQ275" s="32"/>
      <c r="BCR275" s="32"/>
      <c r="BCS275" s="32"/>
      <c r="BCT275" s="32"/>
      <c r="BCU275" s="32"/>
      <c r="BCV275" s="32"/>
      <c r="BCW275" s="32"/>
      <c r="BCX275" s="32"/>
      <c r="BCY275" s="32"/>
      <c r="BCZ275" s="32"/>
      <c r="BDA275" s="32"/>
      <c r="BDB275" s="32"/>
      <c r="BDC275" s="32"/>
      <c r="BDD275" s="32"/>
      <c r="BDE275" s="32"/>
      <c r="BDF275" s="32"/>
      <c r="BDG275" s="32"/>
      <c r="BDH275" s="32"/>
      <c r="BDI275" s="32"/>
      <c r="BDJ275" s="32"/>
      <c r="BDK275" s="32"/>
      <c r="BDL275" s="32"/>
      <c r="BDM275" s="32"/>
      <c r="BDN275" s="32"/>
      <c r="BDO275" s="32"/>
      <c r="BDP275" s="32"/>
      <c r="BDQ275" s="32"/>
      <c r="BDR275" s="32"/>
      <c r="BDS275" s="32"/>
      <c r="BDT275" s="32"/>
      <c r="BDU275" s="32"/>
      <c r="BDV275" s="32"/>
      <c r="BDW275" s="32"/>
      <c r="BDX275" s="32"/>
      <c r="BDY275" s="32"/>
      <c r="BDZ275" s="32"/>
      <c r="BEA275" s="32"/>
      <c r="BEB275" s="32"/>
      <c r="BEC275" s="32"/>
      <c r="BED275" s="32"/>
      <c r="BEE275" s="32"/>
      <c r="BEF275" s="32"/>
      <c r="BEG275" s="32"/>
      <c r="BEH275" s="32"/>
      <c r="BEI275" s="32"/>
      <c r="BEJ275" s="32"/>
      <c r="BEK275" s="32"/>
      <c r="BEL275" s="32"/>
      <c r="BEM275" s="32"/>
      <c r="BEN275" s="32"/>
      <c r="BEO275" s="32"/>
      <c r="BEP275" s="32"/>
      <c r="BEQ275" s="32"/>
      <c r="BER275" s="32"/>
      <c r="BES275" s="32"/>
      <c r="BET275" s="32"/>
      <c r="BEU275" s="32"/>
      <c r="BEV275" s="32"/>
      <c r="BEW275" s="32"/>
      <c r="BEX275" s="32"/>
      <c r="BEY275" s="32"/>
      <c r="BEZ275" s="32"/>
      <c r="BFA275" s="32"/>
      <c r="BFB275" s="32"/>
      <c r="BFC275" s="32"/>
      <c r="BFD275" s="32"/>
      <c r="BFE275" s="32"/>
      <c r="BFF275" s="32"/>
      <c r="BFG275" s="32"/>
      <c r="BFH275" s="32"/>
      <c r="BFI275" s="32"/>
      <c r="BFJ275" s="32"/>
      <c r="BFK275" s="32"/>
      <c r="BFL275" s="32"/>
      <c r="BFM275" s="32"/>
      <c r="BFN275" s="32"/>
      <c r="BFO275" s="32"/>
      <c r="BFP275" s="32"/>
      <c r="BFQ275" s="32"/>
      <c r="BFR275" s="32"/>
      <c r="BFS275" s="32"/>
      <c r="BFT275" s="32"/>
      <c r="BFU275" s="32"/>
      <c r="BFV275" s="32"/>
      <c r="BFW275" s="32"/>
      <c r="BFX275" s="32"/>
      <c r="BFY275" s="32"/>
      <c r="BFZ275" s="32"/>
      <c r="BGA275" s="32"/>
      <c r="BGB275" s="32"/>
      <c r="BGC275" s="32"/>
      <c r="BGD275" s="32"/>
      <c r="BGE275" s="32"/>
      <c r="BGF275" s="32"/>
      <c r="BGG275" s="32"/>
      <c r="BGH275" s="32"/>
      <c r="BGI275" s="32"/>
      <c r="BGJ275" s="32"/>
      <c r="BGK275" s="32"/>
      <c r="BGL275" s="32"/>
      <c r="BGM275" s="32"/>
      <c r="BGN275" s="32"/>
      <c r="BGO275" s="32"/>
      <c r="BGP275" s="32"/>
      <c r="BGQ275" s="32"/>
      <c r="BGR275" s="32"/>
      <c r="BGS275" s="32"/>
      <c r="BGT275" s="32"/>
      <c r="BGU275" s="32"/>
      <c r="BGV275" s="32"/>
      <c r="BGW275" s="32"/>
      <c r="BGX275" s="32"/>
      <c r="BGY275" s="32"/>
      <c r="BGZ275" s="32"/>
      <c r="BHA275" s="32"/>
      <c r="BHB275" s="32"/>
      <c r="BHC275" s="32"/>
      <c r="BHD275" s="32"/>
      <c r="BHE275" s="32"/>
      <c r="BHF275" s="32"/>
      <c r="BHG275" s="32"/>
      <c r="BHH275" s="32"/>
      <c r="BHI275" s="32"/>
      <c r="BHJ275" s="32"/>
      <c r="BHK275" s="32"/>
      <c r="BHL275" s="32"/>
      <c r="BHM275" s="32"/>
      <c r="BHN275" s="32"/>
      <c r="BHO275" s="32"/>
      <c r="BHP275" s="32"/>
      <c r="BHQ275" s="32"/>
      <c r="BHR275" s="32"/>
      <c r="BHS275" s="32"/>
      <c r="BHT275" s="32"/>
      <c r="BHU275" s="32"/>
      <c r="BHV275" s="32"/>
      <c r="BHW275" s="32"/>
      <c r="BHX275" s="32"/>
      <c r="BHY275" s="32"/>
      <c r="BHZ275" s="32"/>
      <c r="BIA275" s="32"/>
      <c r="BIB275" s="32"/>
      <c r="BIC275" s="32"/>
      <c r="BID275" s="32"/>
      <c r="BIE275" s="32"/>
      <c r="BIF275" s="32"/>
      <c r="BIG275" s="32"/>
      <c r="BIH275" s="32"/>
      <c r="BII275" s="32"/>
      <c r="BIJ275" s="32"/>
      <c r="BIK275" s="32"/>
      <c r="BIL275" s="32"/>
      <c r="BIM275" s="32"/>
      <c r="BIN275" s="32"/>
      <c r="BIO275" s="32"/>
      <c r="BIP275" s="32"/>
      <c r="BIQ275" s="32"/>
      <c r="BIR275" s="32"/>
      <c r="BIS275" s="32"/>
      <c r="BIT275" s="32"/>
      <c r="BIU275" s="32"/>
      <c r="BIV275" s="32"/>
      <c r="BIW275" s="32"/>
      <c r="BIX275" s="32"/>
      <c r="BIY275" s="32"/>
      <c r="BIZ275" s="32"/>
      <c r="BJA275" s="32"/>
      <c r="BJB275" s="32"/>
      <c r="BJC275" s="32"/>
      <c r="BJD275" s="32"/>
      <c r="BJE275" s="32"/>
      <c r="BJF275" s="32"/>
      <c r="BJG275" s="32"/>
      <c r="BJH275" s="32"/>
      <c r="BJI275" s="32"/>
      <c r="BJJ275" s="32"/>
      <c r="BJK275" s="32"/>
      <c r="BJL275" s="32"/>
      <c r="BJM275" s="32"/>
      <c r="BJN275" s="32"/>
      <c r="BJO275" s="32"/>
      <c r="BJP275" s="32"/>
      <c r="BJQ275" s="32"/>
      <c r="BJR275" s="32"/>
      <c r="BJS275" s="32"/>
      <c r="BJT275" s="32"/>
      <c r="BJU275" s="32"/>
      <c r="BJV275" s="32"/>
      <c r="BJW275" s="32"/>
      <c r="BJX275" s="32"/>
      <c r="BJY275" s="32"/>
      <c r="BJZ275" s="32"/>
      <c r="BKA275" s="32"/>
      <c r="BKB275" s="32"/>
      <c r="BKC275" s="32"/>
      <c r="BKD275" s="32"/>
      <c r="BKE275" s="32"/>
      <c r="BKF275" s="32"/>
      <c r="BKG275" s="32"/>
      <c r="BKH275" s="32"/>
      <c r="BKI275" s="32"/>
      <c r="BKJ275" s="32"/>
      <c r="BKK275" s="32"/>
      <c r="BKL275" s="32"/>
      <c r="BKM275" s="32"/>
      <c r="BKN275" s="32"/>
      <c r="BKO275" s="32"/>
      <c r="BKP275" s="32"/>
      <c r="BKQ275" s="32"/>
      <c r="BKR275" s="32"/>
      <c r="BKS275" s="32"/>
      <c r="BKT275" s="32"/>
      <c r="BKU275" s="32"/>
      <c r="BKV275" s="32"/>
      <c r="BKW275" s="32"/>
      <c r="BKX275" s="32"/>
      <c r="BKY275" s="32"/>
      <c r="BKZ275" s="32"/>
      <c r="BLA275" s="32"/>
      <c r="BLB275" s="32"/>
      <c r="BLC275" s="32"/>
      <c r="BLD275" s="32"/>
      <c r="BLE275" s="32"/>
      <c r="BLF275" s="32"/>
      <c r="BLG275" s="32"/>
      <c r="BLH275" s="32"/>
      <c r="BLI275" s="32"/>
      <c r="BLJ275" s="32"/>
      <c r="BLK275" s="32"/>
      <c r="BLL275" s="32"/>
      <c r="BLM275" s="32"/>
      <c r="BLN275" s="32"/>
      <c r="BLO275" s="32"/>
      <c r="BLP275" s="32"/>
      <c r="BLQ275" s="32"/>
      <c r="BLR275" s="32"/>
      <c r="BLS275" s="32"/>
      <c r="BLT275" s="32"/>
      <c r="BLU275" s="32"/>
      <c r="BLV275" s="32"/>
      <c r="BLW275" s="32"/>
      <c r="BLX275" s="32"/>
      <c r="BLY275" s="32"/>
      <c r="BLZ275" s="32"/>
      <c r="BMA275" s="32"/>
      <c r="BMB275" s="32"/>
      <c r="BMC275" s="32"/>
      <c r="BMD275" s="32"/>
      <c r="BME275" s="32"/>
      <c r="BMF275" s="32"/>
      <c r="BMG275" s="32"/>
      <c r="BMH275" s="32"/>
      <c r="BMI275" s="32"/>
      <c r="BMJ275" s="32"/>
      <c r="BMK275" s="32"/>
      <c r="BML275" s="32"/>
      <c r="BMM275" s="32"/>
      <c r="BMN275" s="32"/>
      <c r="BMO275" s="32"/>
      <c r="BMP275" s="32"/>
      <c r="BMQ275" s="32"/>
      <c r="BMR275" s="32"/>
      <c r="BMS275" s="32"/>
      <c r="BMT275" s="32"/>
      <c r="BMU275" s="32"/>
      <c r="BMV275" s="32"/>
      <c r="BMW275" s="32"/>
      <c r="BMX275" s="32"/>
      <c r="BMY275" s="32"/>
      <c r="BMZ275" s="32"/>
      <c r="BNA275" s="32"/>
      <c r="BNB275" s="32"/>
      <c r="BNC275" s="32"/>
      <c r="BND275" s="32"/>
      <c r="BNE275" s="32"/>
      <c r="BNF275" s="32"/>
      <c r="BNG275" s="32"/>
      <c r="BNH275" s="32"/>
      <c r="BNI275" s="32"/>
      <c r="BNJ275" s="32"/>
      <c r="BNK275" s="32"/>
      <c r="BNL275" s="32"/>
      <c r="BNM275" s="32"/>
      <c r="BNN275" s="32"/>
      <c r="BNO275" s="32"/>
      <c r="BNP275" s="32"/>
      <c r="BNQ275" s="32"/>
      <c r="BNR275" s="32"/>
      <c r="BNS275" s="32"/>
      <c r="BNT275" s="32"/>
      <c r="BNU275" s="32"/>
      <c r="BNV275" s="32"/>
      <c r="BNW275" s="32"/>
      <c r="BNX275" s="32"/>
      <c r="BNY275" s="32"/>
      <c r="BNZ275" s="32"/>
      <c r="BOA275" s="32"/>
      <c r="BOB275" s="32"/>
      <c r="BOC275" s="32"/>
      <c r="BOD275" s="32"/>
      <c r="BOE275" s="32"/>
      <c r="BOF275" s="32"/>
      <c r="BOG275" s="32"/>
      <c r="BOH275" s="32"/>
      <c r="BOI275" s="32"/>
      <c r="BOJ275" s="32"/>
      <c r="BOK275" s="32"/>
      <c r="BOL275" s="32"/>
      <c r="BOM275" s="32"/>
      <c r="BON275" s="32"/>
      <c r="BOO275" s="32"/>
      <c r="BOP275" s="32"/>
      <c r="BOQ275" s="32"/>
      <c r="BOR275" s="32"/>
      <c r="BOS275" s="32"/>
      <c r="BOT275" s="32"/>
      <c r="BOU275" s="32"/>
      <c r="BOV275" s="32"/>
      <c r="BOW275" s="32"/>
      <c r="BOX275" s="32"/>
      <c r="BOY275" s="32"/>
      <c r="BOZ275" s="32"/>
      <c r="BPA275" s="32"/>
      <c r="BPB275" s="32"/>
      <c r="BPC275" s="32"/>
      <c r="BPD275" s="32"/>
      <c r="BPE275" s="32"/>
      <c r="BPF275" s="32"/>
      <c r="BPG275" s="32"/>
      <c r="BPH275" s="32"/>
      <c r="BPI275" s="32"/>
      <c r="BPJ275" s="32"/>
      <c r="BPK275" s="32"/>
      <c r="BPL275" s="32"/>
      <c r="BPM275" s="32"/>
      <c r="BPN275" s="32"/>
      <c r="BPO275" s="32"/>
      <c r="BPP275" s="32"/>
      <c r="BPQ275" s="32"/>
      <c r="BPR275" s="32"/>
      <c r="BPS275" s="32"/>
      <c r="BPT275" s="32"/>
      <c r="BPU275" s="32"/>
      <c r="BPV275" s="32"/>
      <c r="BPW275" s="32"/>
      <c r="BPX275" s="32"/>
      <c r="BPY275" s="32"/>
      <c r="BPZ275" s="32"/>
      <c r="BQA275" s="32"/>
      <c r="BQB275" s="32"/>
      <c r="BQC275" s="32"/>
      <c r="BQD275" s="32"/>
      <c r="BQE275" s="32"/>
      <c r="BQF275" s="32"/>
      <c r="BQG275" s="32"/>
      <c r="BQH275" s="32"/>
      <c r="BQI275" s="32"/>
      <c r="BQJ275" s="32"/>
      <c r="BQK275" s="32"/>
      <c r="BQL275" s="32"/>
      <c r="BQM275" s="32"/>
      <c r="BQN275" s="32"/>
      <c r="BQO275" s="32"/>
      <c r="BQP275" s="32"/>
      <c r="BQQ275" s="32"/>
      <c r="BQR275" s="32"/>
      <c r="BQS275" s="32"/>
      <c r="BQT275" s="32"/>
      <c r="BQU275" s="32"/>
      <c r="BQV275" s="32"/>
      <c r="BQW275" s="32"/>
      <c r="BQX275" s="32"/>
      <c r="BQY275" s="32"/>
      <c r="BQZ275" s="32"/>
      <c r="BRA275" s="32"/>
      <c r="BRB275" s="32"/>
      <c r="BRC275" s="32"/>
      <c r="BRD275" s="32"/>
      <c r="BRE275" s="32"/>
      <c r="BRF275" s="32"/>
      <c r="BRG275" s="32"/>
      <c r="BRH275" s="32"/>
      <c r="BRI275" s="32"/>
      <c r="BRJ275" s="32"/>
      <c r="BRK275" s="32"/>
      <c r="BRL275" s="32"/>
      <c r="BRM275" s="32"/>
      <c r="BRN275" s="32"/>
      <c r="BRO275" s="32"/>
      <c r="BRP275" s="32"/>
      <c r="BRQ275" s="32"/>
      <c r="BRR275" s="32"/>
      <c r="BRS275" s="32"/>
      <c r="BRT275" s="32"/>
      <c r="BRU275" s="32"/>
      <c r="BRV275" s="32"/>
      <c r="BRW275" s="32"/>
      <c r="BRX275" s="32"/>
      <c r="BRY275" s="32"/>
      <c r="BRZ275" s="32"/>
      <c r="BSA275" s="32"/>
      <c r="BSB275" s="32"/>
    </row>
    <row r="276" spans="1:1848" s="32" customFormat="1" x14ac:dyDescent="0.2">
      <c r="A276" s="36" t="s">
        <v>13</v>
      </c>
      <c r="B276" s="30" t="s">
        <v>1</v>
      </c>
      <c r="C276" s="89">
        <v>97.4</v>
      </c>
      <c r="D276" s="89">
        <f>D275/C275*100</f>
        <v>102.11044990110641</v>
      </c>
      <c r="E276" s="89">
        <f>E275/D275*100</f>
        <v>110.74058253576882</v>
      </c>
      <c r="F276" s="89">
        <f>F275/E275*100</f>
        <v>217.54301208730357</v>
      </c>
      <c r="G276" s="89">
        <f>G275/F275*100</f>
        <v>115.80003001972348</v>
      </c>
      <c r="H276" s="89">
        <f>H275/G275*100</f>
        <v>118.66601781462694</v>
      </c>
      <c r="I276" s="89">
        <f>I275/G275*100</f>
        <v>120.03800635662758</v>
      </c>
      <c r="J276" s="89">
        <f>J275/H275*100</f>
        <v>108.43849109392816</v>
      </c>
      <c r="K276" s="89">
        <f>K275/I275*100</f>
        <v>109.16295414576236</v>
      </c>
      <c r="L276" s="89">
        <f>L275/J275*100</f>
        <v>112.10012900489509</v>
      </c>
      <c r="M276" s="89">
        <f>M275/K275*100</f>
        <v>112.57081870296348</v>
      </c>
      <c r="N276" s="35"/>
      <c r="O276" s="35"/>
    </row>
    <row r="277" spans="1:1848" s="32" customFormat="1" ht="12" customHeight="1" x14ac:dyDescent="0.2">
      <c r="A277" s="48" t="s">
        <v>150</v>
      </c>
      <c r="B277" s="30" t="s">
        <v>151</v>
      </c>
      <c r="C277" s="89"/>
      <c r="D277" s="89"/>
      <c r="E277" s="89">
        <v>2984.4</v>
      </c>
      <c r="F277" s="89">
        <v>3896</v>
      </c>
      <c r="G277" s="89">
        <v>4270</v>
      </c>
      <c r="H277" s="89">
        <v>4935</v>
      </c>
      <c r="I277" s="89">
        <v>4935</v>
      </c>
      <c r="J277" s="89">
        <v>5145</v>
      </c>
      <c r="K277" s="89">
        <v>5145</v>
      </c>
      <c r="L277" s="89">
        <v>5355</v>
      </c>
      <c r="M277" s="89">
        <v>5355</v>
      </c>
      <c r="N277" s="35"/>
      <c r="O277" s="35"/>
    </row>
    <row r="278" spans="1:1848" s="32" customFormat="1" ht="15" customHeight="1" x14ac:dyDescent="0.2">
      <c r="A278" s="48" t="s">
        <v>51</v>
      </c>
      <c r="B278" s="30" t="s">
        <v>151</v>
      </c>
      <c r="C278" s="89">
        <v>46312.4</v>
      </c>
      <c r="D278" s="89">
        <v>47289.8</v>
      </c>
      <c r="E278" s="89">
        <v>49384.6</v>
      </c>
      <c r="F278" s="89">
        <v>110029.1</v>
      </c>
      <c r="G278" s="89">
        <v>127655.3</v>
      </c>
      <c r="H278" s="89">
        <v>151615.5</v>
      </c>
      <c r="I278" s="89">
        <v>153425.5</v>
      </c>
      <c r="J278" s="89">
        <v>164616</v>
      </c>
      <c r="K278" s="89">
        <v>167726</v>
      </c>
      <c r="L278" s="89">
        <v>184947.3</v>
      </c>
      <c r="M278" s="89">
        <v>189247.3</v>
      </c>
      <c r="N278" s="35"/>
      <c r="O278" s="35"/>
    </row>
    <row r="279" spans="1:1848" s="32" customFormat="1" ht="25.5" x14ac:dyDescent="0.2">
      <c r="A279" s="42" t="s">
        <v>59</v>
      </c>
      <c r="B279" s="30" t="s">
        <v>11</v>
      </c>
      <c r="C279" s="91">
        <f>C281+C287</f>
        <v>416104.5</v>
      </c>
      <c r="D279" s="91">
        <f>D281+D287</f>
        <v>439259</v>
      </c>
      <c r="E279" s="91">
        <f>E281+E287</f>
        <v>473521</v>
      </c>
      <c r="F279" s="91">
        <f t="shared" ref="F279:M279" si="153">F281+F287</f>
        <v>557065.60000000009</v>
      </c>
      <c r="G279" s="91">
        <f t="shared" si="153"/>
        <v>644467.30000000005</v>
      </c>
      <c r="H279" s="91">
        <f t="shared" si="153"/>
        <v>683699.24000000011</v>
      </c>
      <c r="I279" s="91">
        <f t="shared" si="153"/>
        <v>685199.24000000011</v>
      </c>
      <c r="J279" s="91">
        <f t="shared" si="153"/>
        <v>731752.11</v>
      </c>
      <c r="K279" s="91">
        <f t="shared" si="153"/>
        <v>734442.11</v>
      </c>
      <c r="L279" s="91">
        <f t="shared" si="153"/>
        <v>768230.34</v>
      </c>
      <c r="M279" s="91">
        <f t="shared" si="153"/>
        <v>773830.34</v>
      </c>
      <c r="N279" s="35"/>
      <c r="O279" s="35"/>
    </row>
    <row r="280" spans="1:1848" s="32" customFormat="1" x14ac:dyDescent="0.2">
      <c r="A280" s="36" t="s">
        <v>13</v>
      </c>
      <c r="B280" s="30" t="s">
        <v>1</v>
      </c>
      <c r="C280" s="89">
        <v>111.1</v>
      </c>
      <c r="D280" s="89">
        <f>D279/C279*100</f>
        <v>105.56458774178121</v>
      </c>
      <c r="E280" s="89">
        <f>E279/D279*100</f>
        <v>107.79995401346358</v>
      </c>
      <c r="F280" s="89">
        <f>F279/E279*100</f>
        <v>117.64327242086414</v>
      </c>
      <c r="G280" s="89">
        <f>G279/F279*100</f>
        <v>115.68966024827236</v>
      </c>
      <c r="H280" s="89">
        <f>H279/G279*100</f>
        <v>106.08749893128791</v>
      </c>
      <c r="I280" s="89">
        <f>I279/G279*100</f>
        <v>106.32024929736545</v>
      </c>
      <c r="J280" s="89">
        <f>J279/H279*100</f>
        <v>107.0283638168151</v>
      </c>
      <c r="K280" s="89">
        <f>K279/I279*100</f>
        <v>107.18664982757421</v>
      </c>
      <c r="L280" s="89">
        <f>L279/J279*100</f>
        <v>104.98505293001479</v>
      </c>
      <c r="M280" s="89">
        <f>M279/K279*100</f>
        <v>105.36301356685553</v>
      </c>
      <c r="N280" s="35"/>
      <c r="O280" s="35"/>
    </row>
    <row r="281" spans="1:1848" s="84" customFormat="1" ht="38.25" x14ac:dyDescent="0.2">
      <c r="A281" s="29" t="s">
        <v>53</v>
      </c>
      <c r="B281" s="30" t="s">
        <v>11</v>
      </c>
      <c r="C281" s="91">
        <f>SUM(C283:C286)</f>
        <v>370224.5</v>
      </c>
      <c r="D281" s="91">
        <f>SUM(D283:D286)</f>
        <v>392402</v>
      </c>
      <c r="E281" s="91">
        <f>SUM(E283:E286)</f>
        <v>417889</v>
      </c>
      <c r="F281" s="91">
        <f t="shared" ref="F281:M281" si="154">SUM(F283:F286)</f>
        <v>485614.30000000005</v>
      </c>
      <c r="G281" s="91">
        <f>SUM(G283:G286)</f>
        <v>562341.4</v>
      </c>
      <c r="H281" s="91">
        <f t="shared" si="154"/>
        <v>589568.94000000006</v>
      </c>
      <c r="I281" s="91">
        <f t="shared" si="154"/>
        <v>590768.94000000006</v>
      </c>
      <c r="J281" s="91">
        <f t="shared" si="154"/>
        <v>631700.51</v>
      </c>
      <c r="K281" s="91">
        <f t="shared" si="154"/>
        <v>633590.51</v>
      </c>
      <c r="L281" s="91">
        <f t="shared" si="154"/>
        <v>660002.93999999994</v>
      </c>
      <c r="M281" s="91">
        <f t="shared" si="154"/>
        <v>664002.93999999994</v>
      </c>
      <c r="N281" s="35"/>
      <c r="O281" s="35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  <c r="CD281" s="32"/>
      <c r="CE281" s="32"/>
      <c r="CF281" s="32"/>
      <c r="CG281" s="32"/>
      <c r="CH281" s="32"/>
      <c r="CI281" s="32"/>
      <c r="CJ281" s="32"/>
      <c r="CK281" s="32"/>
      <c r="CL281" s="32"/>
      <c r="CM281" s="32"/>
      <c r="CN281" s="32"/>
      <c r="CO281" s="32"/>
      <c r="CP281" s="32"/>
      <c r="CQ281" s="32"/>
      <c r="CR281" s="32"/>
      <c r="CS281" s="32"/>
      <c r="CT281" s="32"/>
      <c r="CU281" s="32"/>
      <c r="CV281" s="32"/>
      <c r="CW281" s="32"/>
      <c r="CX281" s="32"/>
      <c r="CY281" s="32"/>
      <c r="CZ281" s="32"/>
      <c r="DA281" s="32"/>
      <c r="DB281" s="32"/>
      <c r="DC281" s="32"/>
      <c r="DD281" s="32"/>
      <c r="DE281" s="32"/>
      <c r="DF281" s="32"/>
      <c r="DG281" s="32"/>
      <c r="DH281" s="32"/>
      <c r="DI281" s="32"/>
      <c r="DJ281" s="32"/>
      <c r="DK281" s="32"/>
      <c r="DL281" s="32"/>
      <c r="DM281" s="32"/>
      <c r="DN281" s="32"/>
      <c r="DO281" s="32"/>
      <c r="DP281" s="32"/>
      <c r="DQ281" s="32"/>
      <c r="DR281" s="32"/>
      <c r="DS281" s="32"/>
      <c r="DT281" s="32"/>
      <c r="DU281" s="32"/>
      <c r="DV281" s="32"/>
      <c r="DW281" s="32"/>
      <c r="DX281" s="32"/>
      <c r="DY281" s="32"/>
      <c r="DZ281" s="32"/>
      <c r="EA281" s="32"/>
      <c r="EB281" s="32"/>
      <c r="EC281" s="32"/>
      <c r="ED281" s="32"/>
      <c r="EE281" s="32"/>
      <c r="EF281" s="32"/>
      <c r="EG281" s="32"/>
      <c r="EH281" s="32"/>
      <c r="EI281" s="32"/>
      <c r="EJ281" s="32"/>
      <c r="EK281" s="32"/>
      <c r="EL281" s="32"/>
      <c r="EM281" s="32"/>
      <c r="EN281" s="32"/>
      <c r="EO281" s="32"/>
      <c r="EP281" s="32"/>
      <c r="EQ281" s="32"/>
      <c r="ER281" s="32"/>
      <c r="ES281" s="32"/>
      <c r="ET281" s="32"/>
      <c r="EU281" s="32"/>
      <c r="EV281" s="32"/>
      <c r="EW281" s="32"/>
      <c r="EX281" s="32"/>
      <c r="EY281" s="32"/>
      <c r="EZ281" s="32"/>
      <c r="FA281" s="32"/>
      <c r="FB281" s="32"/>
      <c r="FC281" s="32"/>
      <c r="FD281" s="32"/>
      <c r="FE281" s="32"/>
      <c r="FF281" s="32"/>
      <c r="FG281" s="32"/>
      <c r="FH281" s="32"/>
      <c r="FI281" s="32"/>
      <c r="FJ281" s="32"/>
      <c r="FK281" s="32"/>
      <c r="FL281" s="32"/>
      <c r="FM281" s="32"/>
      <c r="FN281" s="32"/>
      <c r="FO281" s="32"/>
      <c r="FP281" s="32"/>
      <c r="FQ281" s="32"/>
      <c r="FR281" s="32"/>
      <c r="FS281" s="32"/>
      <c r="FT281" s="32"/>
      <c r="FU281" s="32"/>
      <c r="FV281" s="32"/>
      <c r="FW281" s="32"/>
      <c r="FX281" s="32"/>
      <c r="FY281" s="32"/>
      <c r="FZ281" s="32"/>
      <c r="GA281" s="32"/>
      <c r="GB281" s="32"/>
      <c r="GC281" s="32"/>
      <c r="GD281" s="32"/>
      <c r="GE281" s="32"/>
      <c r="GF281" s="32"/>
      <c r="GG281" s="32"/>
      <c r="GH281" s="32"/>
      <c r="GI281" s="32"/>
      <c r="GJ281" s="32"/>
      <c r="GK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  <c r="IU281" s="32"/>
      <c r="IV281" s="32"/>
      <c r="IW281" s="32"/>
      <c r="IX281" s="32"/>
      <c r="IY281" s="32"/>
      <c r="IZ281" s="32"/>
      <c r="JA281" s="32"/>
      <c r="JB281" s="32"/>
      <c r="JC281" s="32"/>
      <c r="JD281" s="32"/>
      <c r="JE281" s="32"/>
      <c r="JF281" s="32"/>
      <c r="JG281" s="32"/>
      <c r="JH281" s="32"/>
      <c r="JI281" s="32"/>
      <c r="JJ281" s="32"/>
      <c r="JK281" s="32"/>
      <c r="JL281" s="32"/>
      <c r="JM281" s="32"/>
      <c r="JN281" s="32"/>
      <c r="JO281" s="32"/>
      <c r="JP281" s="32"/>
      <c r="JQ281" s="32"/>
      <c r="JR281" s="32"/>
      <c r="JS281" s="32"/>
      <c r="JT281" s="32"/>
      <c r="JU281" s="32"/>
      <c r="JV281" s="32"/>
      <c r="JW281" s="32"/>
      <c r="JX281" s="32"/>
      <c r="JY281" s="32"/>
      <c r="JZ281" s="32"/>
      <c r="KA281" s="32"/>
      <c r="KB281" s="32"/>
      <c r="KC281" s="32"/>
      <c r="KD281" s="32"/>
      <c r="KE281" s="32"/>
      <c r="KF281" s="32"/>
      <c r="KG281" s="32"/>
      <c r="KH281" s="32"/>
      <c r="KI281" s="32"/>
      <c r="KJ281" s="32"/>
      <c r="KK281" s="32"/>
      <c r="KL281" s="32"/>
      <c r="KM281" s="32"/>
      <c r="KN281" s="32"/>
      <c r="KO281" s="32"/>
      <c r="KP281" s="32"/>
      <c r="KQ281" s="32"/>
      <c r="KR281" s="32"/>
      <c r="KS281" s="32"/>
      <c r="KT281" s="32"/>
      <c r="KU281" s="32"/>
      <c r="KV281" s="32"/>
      <c r="KW281" s="32"/>
      <c r="KX281" s="32"/>
      <c r="KY281" s="32"/>
      <c r="KZ281" s="32"/>
      <c r="LA281" s="32"/>
      <c r="LB281" s="32"/>
      <c r="LC281" s="32"/>
      <c r="LD281" s="32"/>
      <c r="LE281" s="32"/>
      <c r="LF281" s="32"/>
      <c r="LG281" s="32"/>
      <c r="LH281" s="32"/>
      <c r="LI281" s="32"/>
      <c r="LJ281" s="32"/>
      <c r="LK281" s="32"/>
      <c r="LL281" s="32"/>
      <c r="LM281" s="32"/>
      <c r="LN281" s="32"/>
      <c r="LO281" s="32"/>
      <c r="LP281" s="32"/>
      <c r="LQ281" s="32"/>
      <c r="LR281" s="32"/>
      <c r="LS281" s="32"/>
      <c r="LT281" s="32"/>
      <c r="LU281" s="32"/>
      <c r="LV281" s="32"/>
      <c r="LW281" s="32"/>
      <c r="LX281" s="32"/>
      <c r="LY281" s="32"/>
      <c r="LZ281" s="32"/>
      <c r="MA281" s="32"/>
      <c r="MB281" s="32"/>
      <c r="MC281" s="32"/>
      <c r="MD281" s="32"/>
      <c r="ME281" s="32"/>
      <c r="MF281" s="32"/>
      <c r="MG281" s="32"/>
      <c r="MH281" s="32"/>
      <c r="MI281" s="32"/>
      <c r="MJ281" s="32"/>
      <c r="MK281" s="32"/>
      <c r="ML281" s="32"/>
      <c r="MM281" s="32"/>
      <c r="MN281" s="32"/>
      <c r="MO281" s="32"/>
      <c r="MP281" s="32"/>
      <c r="MQ281" s="32"/>
      <c r="MR281" s="32"/>
      <c r="MS281" s="32"/>
      <c r="MT281" s="32"/>
      <c r="MU281" s="32"/>
      <c r="MV281" s="32"/>
      <c r="MW281" s="32"/>
      <c r="MX281" s="32"/>
      <c r="MY281" s="32"/>
      <c r="MZ281" s="32"/>
      <c r="NA281" s="32"/>
      <c r="NB281" s="32"/>
      <c r="NC281" s="32"/>
      <c r="ND281" s="32"/>
      <c r="NE281" s="32"/>
      <c r="NF281" s="32"/>
      <c r="NG281" s="32"/>
      <c r="NH281" s="32"/>
      <c r="NI281" s="32"/>
      <c r="NJ281" s="32"/>
      <c r="NK281" s="32"/>
      <c r="NL281" s="32"/>
      <c r="NM281" s="32"/>
      <c r="NN281" s="32"/>
      <c r="NO281" s="32"/>
      <c r="NP281" s="32"/>
      <c r="NQ281" s="32"/>
      <c r="NR281" s="32"/>
      <c r="NS281" s="32"/>
      <c r="NT281" s="32"/>
      <c r="NU281" s="32"/>
      <c r="NV281" s="32"/>
      <c r="NW281" s="32"/>
      <c r="NX281" s="32"/>
      <c r="NY281" s="32"/>
      <c r="NZ281" s="32"/>
      <c r="OA281" s="32"/>
      <c r="OB281" s="32"/>
      <c r="OC281" s="32"/>
      <c r="OD281" s="32"/>
      <c r="OE281" s="32"/>
      <c r="OF281" s="32"/>
      <c r="OG281" s="32"/>
      <c r="OH281" s="32"/>
      <c r="OI281" s="32"/>
      <c r="OJ281" s="32"/>
      <c r="OK281" s="32"/>
      <c r="OL281" s="32"/>
      <c r="OM281" s="32"/>
      <c r="ON281" s="32"/>
      <c r="OO281" s="32"/>
      <c r="OP281" s="32"/>
      <c r="OQ281" s="32"/>
      <c r="OR281" s="32"/>
      <c r="OS281" s="32"/>
      <c r="OT281" s="32"/>
      <c r="OU281" s="32"/>
      <c r="OV281" s="32"/>
      <c r="OW281" s="32"/>
      <c r="OX281" s="32"/>
      <c r="OY281" s="32"/>
      <c r="OZ281" s="32"/>
      <c r="PA281" s="32"/>
      <c r="PB281" s="32"/>
      <c r="PC281" s="32"/>
      <c r="PD281" s="32"/>
      <c r="PE281" s="32"/>
      <c r="PF281" s="32"/>
      <c r="PG281" s="32"/>
      <c r="PH281" s="32"/>
      <c r="PI281" s="32"/>
      <c r="PJ281" s="32"/>
      <c r="PK281" s="32"/>
      <c r="PL281" s="32"/>
      <c r="PM281" s="32"/>
      <c r="PN281" s="32"/>
      <c r="PO281" s="32"/>
      <c r="PP281" s="32"/>
      <c r="PQ281" s="32"/>
      <c r="PR281" s="32"/>
      <c r="PS281" s="32"/>
      <c r="PT281" s="32"/>
      <c r="PU281" s="32"/>
      <c r="PV281" s="32"/>
      <c r="PW281" s="32"/>
      <c r="PX281" s="32"/>
      <c r="PY281" s="32"/>
      <c r="PZ281" s="32"/>
      <c r="QA281" s="32"/>
      <c r="QB281" s="32"/>
      <c r="QC281" s="32"/>
      <c r="QD281" s="32"/>
      <c r="QE281" s="32"/>
      <c r="QF281" s="32"/>
      <c r="QG281" s="32"/>
      <c r="QH281" s="32"/>
      <c r="QI281" s="32"/>
      <c r="QJ281" s="32"/>
      <c r="QK281" s="32"/>
      <c r="QL281" s="32"/>
      <c r="QM281" s="32"/>
      <c r="QN281" s="32"/>
      <c r="QO281" s="32"/>
      <c r="QP281" s="32"/>
      <c r="QQ281" s="32"/>
      <c r="QR281" s="32"/>
      <c r="QS281" s="32"/>
      <c r="QT281" s="32"/>
      <c r="QU281" s="32"/>
      <c r="QV281" s="32"/>
      <c r="QW281" s="32"/>
      <c r="QX281" s="32"/>
      <c r="QY281" s="32"/>
      <c r="QZ281" s="32"/>
      <c r="RA281" s="32"/>
      <c r="RB281" s="32"/>
      <c r="RC281" s="32"/>
      <c r="RD281" s="32"/>
      <c r="RE281" s="32"/>
      <c r="RF281" s="32"/>
      <c r="RG281" s="32"/>
      <c r="RH281" s="32"/>
      <c r="RI281" s="32"/>
      <c r="RJ281" s="32"/>
      <c r="RK281" s="32"/>
      <c r="RL281" s="32"/>
      <c r="RM281" s="32"/>
      <c r="RN281" s="32"/>
      <c r="RO281" s="32"/>
      <c r="RP281" s="32"/>
      <c r="RQ281" s="32"/>
      <c r="RR281" s="32"/>
      <c r="RS281" s="32"/>
      <c r="RT281" s="32"/>
      <c r="RU281" s="32"/>
      <c r="RV281" s="32"/>
      <c r="RW281" s="32"/>
      <c r="RX281" s="32"/>
      <c r="RY281" s="32"/>
      <c r="RZ281" s="32"/>
      <c r="SA281" s="32"/>
      <c r="SB281" s="32"/>
      <c r="SC281" s="32"/>
      <c r="SD281" s="32"/>
      <c r="SE281" s="32"/>
      <c r="SF281" s="32"/>
      <c r="SG281" s="32"/>
      <c r="SH281" s="32"/>
      <c r="SI281" s="32"/>
      <c r="SJ281" s="32"/>
      <c r="SK281" s="32"/>
      <c r="SL281" s="32"/>
      <c r="SM281" s="32"/>
      <c r="SN281" s="32"/>
      <c r="SO281" s="32"/>
      <c r="SP281" s="32"/>
      <c r="SQ281" s="32"/>
      <c r="SR281" s="32"/>
      <c r="SS281" s="32"/>
      <c r="ST281" s="32"/>
      <c r="SU281" s="32"/>
      <c r="SV281" s="32"/>
      <c r="SW281" s="32"/>
      <c r="SX281" s="32"/>
      <c r="SY281" s="32"/>
      <c r="SZ281" s="32"/>
      <c r="TA281" s="32"/>
      <c r="TB281" s="32"/>
      <c r="TC281" s="32"/>
      <c r="TD281" s="32"/>
      <c r="TE281" s="32"/>
      <c r="TF281" s="32"/>
      <c r="TG281" s="32"/>
      <c r="TH281" s="32"/>
      <c r="TI281" s="32"/>
      <c r="TJ281" s="32"/>
      <c r="TK281" s="32"/>
      <c r="TL281" s="32"/>
      <c r="TM281" s="32"/>
      <c r="TN281" s="32"/>
      <c r="TO281" s="32"/>
      <c r="TP281" s="32"/>
      <c r="TQ281" s="32"/>
      <c r="TR281" s="32"/>
      <c r="TS281" s="32"/>
      <c r="TT281" s="32"/>
      <c r="TU281" s="32"/>
      <c r="TV281" s="32"/>
      <c r="TW281" s="32"/>
      <c r="TX281" s="32"/>
      <c r="TY281" s="32"/>
      <c r="TZ281" s="32"/>
      <c r="UA281" s="32"/>
      <c r="UB281" s="32"/>
      <c r="UC281" s="32"/>
      <c r="UD281" s="32"/>
      <c r="UE281" s="32"/>
      <c r="UF281" s="32"/>
      <c r="UG281" s="32"/>
      <c r="UH281" s="32"/>
      <c r="UI281" s="32"/>
      <c r="UJ281" s="32"/>
      <c r="UK281" s="32"/>
      <c r="UL281" s="32"/>
      <c r="UM281" s="32"/>
      <c r="UN281" s="32"/>
      <c r="UO281" s="32"/>
      <c r="UP281" s="32"/>
      <c r="UQ281" s="32"/>
      <c r="UR281" s="32"/>
      <c r="US281" s="32"/>
      <c r="UT281" s="32"/>
      <c r="UU281" s="32"/>
      <c r="UV281" s="32"/>
      <c r="UW281" s="32"/>
      <c r="UX281" s="32"/>
      <c r="UY281" s="32"/>
      <c r="UZ281" s="32"/>
      <c r="VA281" s="32"/>
      <c r="VB281" s="32"/>
      <c r="VC281" s="32"/>
      <c r="VD281" s="32"/>
      <c r="VE281" s="32"/>
      <c r="VF281" s="32"/>
      <c r="VG281" s="32"/>
      <c r="VH281" s="32"/>
      <c r="VI281" s="32"/>
      <c r="VJ281" s="32"/>
      <c r="VK281" s="32"/>
      <c r="VL281" s="32"/>
      <c r="VM281" s="32"/>
      <c r="VN281" s="32"/>
      <c r="VO281" s="32"/>
      <c r="VP281" s="32"/>
      <c r="VQ281" s="32"/>
      <c r="VR281" s="32"/>
      <c r="VS281" s="32"/>
      <c r="VT281" s="32"/>
      <c r="VU281" s="32"/>
      <c r="VV281" s="32"/>
      <c r="VW281" s="32"/>
      <c r="VX281" s="32"/>
      <c r="VY281" s="32"/>
      <c r="VZ281" s="32"/>
      <c r="WA281" s="32"/>
      <c r="WB281" s="32"/>
      <c r="WC281" s="32"/>
      <c r="WD281" s="32"/>
      <c r="WE281" s="32"/>
      <c r="WF281" s="32"/>
      <c r="WG281" s="32"/>
      <c r="WH281" s="32"/>
      <c r="WI281" s="32"/>
      <c r="WJ281" s="32"/>
      <c r="WK281" s="32"/>
      <c r="WL281" s="32"/>
      <c r="WM281" s="32"/>
      <c r="WN281" s="32"/>
      <c r="WO281" s="32"/>
      <c r="WP281" s="32"/>
      <c r="WQ281" s="32"/>
      <c r="WR281" s="32"/>
      <c r="WS281" s="32"/>
      <c r="WT281" s="32"/>
      <c r="WU281" s="32"/>
      <c r="WV281" s="32"/>
      <c r="WW281" s="32"/>
      <c r="WX281" s="32"/>
      <c r="WY281" s="32"/>
      <c r="WZ281" s="32"/>
      <c r="XA281" s="32"/>
      <c r="XB281" s="32"/>
      <c r="XC281" s="32"/>
      <c r="XD281" s="32"/>
      <c r="XE281" s="32"/>
      <c r="XF281" s="32"/>
      <c r="XG281" s="32"/>
      <c r="XH281" s="32"/>
      <c r="XI281" s="32"/>
      <c r="XJ281" s="32"/>
      <c r="XK281" s="32"/>
      <c r="XL281" s="32"/>
      <c r="XM281" s="32"/>
      <c r="XN281" s="32"/>
      <c r="XO281" s="32"/>
      <c r="XP281" s="32"/>
      <c r="XQ281" s="32"/>
      <c r="XR281" s="32"/>
      <c r="XS281" s="32"/>
      <c r="XT281" s="32"/>
      <c r="XU281" s="32"/>
      <c r="XV281" s="32"/>
      <c r="XW281" s="32"/>
      <c r="XX281" s="32"/>
      <c r="XY281" s="32"/>
      <c r="XZ281" s="32"/>
      <c r="YA281" s="32"/>
      <c r="YB281" s="32"/>
      <c r="YC281" s="32"/>
      <c r="YD281" s="32"/>
      <c r="YE281" s="32"/>
      <c r="YF281" s="32"/>
      <c r="YG281" s="32"/>
      <c r="YH281" s="32"/>
      <c r="YI281" s="32"/>
      <c r="YJ281" s="32"/>
      <c r="YK281" s="32"/>
      <c r="YL281" s="32"/>
      <c r="YM281" s="32"/>
      <c r="YN281" s="32"/>
      <c r="YO281" s="32"/>
      <c r="YP281" s="32"/>
      <c r="YQ281" s="32"/>
      <c r="YR281" s="32"/>
      <c r="YS281" s="32"/>
      <c r="YT281" s="32"/>
      <c r="YU281" s="32"/>
      <c r="YV281" s="32"/>
      <c r="YW281" s="32"/>
      <c r="YX281" s="32"/>
      <c r="YY281" s="32"/>
      <c r="YZ281" s="32"/>
      <c r="ZA281" s="32"/>
      <c r="ZB281" s="32"/>
      <c r="ZC281" s="32"/>
      <c r="ZD281" s="32"/>
      <c r="ZE281" s="32"/>
      <c r="ZF281" s="32"/>
      <c r="ZG281" s="32"/>
      <c r="ZH281" s="32"/>
      <c r="ZI281" s="32"/>
      <c r="ZJ281" s="32"/>
      <c r="ZK281" s="32"/>
      <c r="ZL281" s="32"/>
      <c r="ZM281" s="32"/>
      <c r="ZN281" s="32"/>
      <c r="ZO281" s="32"/>
      <c r="ZP281" s="32"/>
      <c r="ZQ281" s="32"/>
      <c r="ZR281" s="32"/>
      <c r="ZS281" s="32"/>
      <c r="ZT281" s="32"/>
      <c r="ZU281" s="32"/>
      <c r="ZV281" s="32"/>
      <c r="ZW281" s="32"/>
      <c r="ZX281" s="32"/>
      <c r="ZY281" s="32"/>
      <c r="ZZ281" s="32"/>
      <c r="AAA281" s="32"/>
      <c r="AAB281" s="32"/>
      <c r="AAC281" s="32"/>
      <c r="AAD281" s="32"/>
      <c r="AAE281" s="32"/>
      <c r="AAF281" s="32"/>
      <c r="AAG281" s="32"/>
      <c r="AAH281" s="32"/>
      <c r="AAI281" s="32"/>
      <c r="AAJ281" s="32"/>
      <c r="AAK281" s="32"/>
      <c r="AAL281" s="32"/>
      <c r="AAM281" s="32"/>
      <c r="AAN281" s="32"/>
      <c r="AAO281" s="32"/>
      <c r="AAP281" s="32"/>
      <c r="AAQ281" s="32"/>
      <c r="AAR281" s="32"/>
      <c r="AAS281" s="32"/>
      <c r="AAT281" s="32"/>
      <c r="AAU281" s="32"/>
      <c r="AAV281" s="32"/>
      <c r="AAW281" s="32"/>
      <c r="AAX281" s="32"/>
      <c r="AAY281" s="32"/>
      <c r="AAZ281" s="32"/>
      <c r="ABA281" s="32"/>
      <c r="ABB281" s="32"/>
      <c r="ABC281" s="32"/>
      <c r="ABD281" s="32"/>
      <c r="ABE281" s="32"/>
      <c r="ABF281" s="32"/>
      <c r="ABG281" s="32"/>
      <c r="ABH281" s="32"/>
      <c r="ABI281" s="32"/>
      <c r="ABJ281" s="32"/>
      <c r="ABK281" s="32"/>
      <c r="ABL281" s="32"/>
      <c r="ABM281" s="32"/>
      <c r="ABN281" s="32"/>
      <c r="ABO281" s="32"/>
      <c r="ABP281" s="32"/>
      <c r="ABQ281" s="32"/>
      <c r="ABR281" s="32"/>
      <c r="ABS281" s="32"/>
      <c r="ABT281" s="32"/>
      <c r="ABU281" s="32"/>
      <c r="ABV281" s="32"/>
      <c r="ABW281" s="32"/>
      <c r="ABX281" s="32"/>
      <c r="ABY281" s="32"/>
      <c r="ABZ281" s="32"/>
      <c r="ACA281" s="32"/>
      <c r="ACB281" s="32"/>
      <c r="ACC281" s="32"/>
      <c r="ACD281" s="32"/>
      <c r="ACE281" s="32"/>
      <c r="ACF281" s="32"/>
      <c r="ACG281" s="32"/>
      <c r="ACH281" s="32"/>
      <c r="ACI281" s="32"/>
      <c r="ACJ281" s="32"/>
      <c r="ACK281" s="32"/>
      <c r="ACL281" s="32"/>
      <c r="ACM281" s="32"/>
      <c r="ACN281" s="32"/>
      <c r="ACO281" s="32"/>
      <c r="ACP281" s="32"/>
      <c r="ACQ281" s="32"/>
      <c r="ACR281" s="32"/>
      <c r="ACS281" s="32"/>
      <c r="ACT281" s="32"/>
      <c r="ACU281" s="32"/>
      <c r="ACV281" s="32"/>
      <c r="ACW281" s="32"/>
      <c r="ACX281" s="32"/>
      <c r="ACY281" s="32"/>
      <c r="ACZ281" s="32"/>
      <c r="ADA281" s="32"/>
      <c r="ADB281" s="32"/>
      <c r="ADC281" s="32"/>
      <c r="ADD281" s="32"/>
      <c r="ADE281" s="32"/>
      <c r="ADF281" s="32"/>
      <c r="ADG281" s="32"/>
      <c r="ADH281" s="32"/>
      <c r="ADI281" s="32"/>
      <c r="ADJ281" s="32"/>
      <c r="ADK281" s="32"/>
      <c r="ADL281" s="32"/>
      <c r="ADM281" s="32"/>
      <c r="ADN281" s="32"/>
      <c r="ADO281" s="32"/>
      <c r="ADP281" s="32"/>
      <c r="ADQ281" s="32"/>
      <c r="ADR281" s="32"/>
      <c r="ADS281" s="32"/>
      <c r="ADT281" s="32"/>
      <c r="ADU281" s="32"/>
      <c r="ADV281" s="32"/>
      <c r="ADW281" s="32"/>
      <c r="ADX281" s="32"/>
      <c r="ADY281" s="32"/>
      <c r="ADZ281" s="32"/>
      <c r="AEA281" s="32"/>
      <c r="AEB281" s="32"/>
      <c r="AEC281" s="32"/>
      <c r="AED281" s="32"/>
      <c r="AEE281" s="32"/>
      <c r="AEF281" s="32"/>
      <c r="AEG281" s="32"/>
      <c r="AEH281" s="32"/>
      <c r="AEI281" s="32"/>
      <c r="AEJ281" s="32"/>
      <c r="AEK281" s="32"/>
      <c r="AEL281" s="32"/>
      <c r="AEM281" s="32"/>
      <c r="AEN281" s="32"/>
      <c r="AEO281" s="32"/>
      <c r="AEP281" s="32"/>
      <c r="AEQ281" s="32"/>
      <c r="AER281" s="32"/>
      <c r="AES281" s="32"/>
      <c r="AET281" s="32"/>
      <c r="AEU281" s="32"/>
      <c r="AEV281" s="32"/>
      <c r="AEW281" s="32"/>
      <c r="AEX281" s="32"/>
      <c r="AEY281" s="32"/>
      <c r="AEZ281" s="32"/>
      <c r="AFA281" s="32"/>
      <c r="AFB281" s="32"/>
      <c r="AFC281" s="32"/>
      <c r="AFD281" s="32"/>
      <c r="AFE281" s="32"/>
      <c r="AFF281" s="32"/>
      <c r="AFG281" s="32"/>
      <c r="AFH281" s="32"/>
      <c r="AFI281" s="32"/>
      <c r="AFJ281" s="32"/>
      <c r="AFK281" s="32"/>
      <c r="AFL281" s="32"/>
      <c r="AFM281" s="32"/>
      <c r="AFN281" s="32"/>
      <c r="AFO281" s="32"/>
      <c r="AFP281" s="32"/>
      <c r="AFQ281" s="32"/>
      <c r="AFR281" s="32"/>
      <c r="AFS281" s="32"/>
      <c r="AFT281" s="32"/>
      <c r="AFU281" s="32"/>
      <c r="AFV281" s="32"/>
      <c r="AFW281" s="32"/>
      <c r="AFX281" s="32"/>
      <c r="AFY281" s="32"/>
      <c r="AFZ281" s="32"/>
      <c r="AGA281" s="32"/>
      <c r="AGB281" s="32"/>
      <c r="AGC281" s="32"/>
      <c r="AGD281" s="32"/>
      <c r="AGE281" s="32"/>
      <c r="AGF281" s="32"/>
      <c r="AGG281" s="32"/>
      <c r="AGH281" s="32"/>
      <c r="AGI281" s="32"/>
      <c r="AGJ281" s="32"/>
      <c r="AGK281" s="32"/>
      <c r="AGL281" s="32"/>
      <c r="AGM281" s="32"/>
      <c r="AGN281" s="32"/>
      <c r="AGO281" s="32"/>
      <c r="AGP281" s="32"/>
      <c r="AGQ281" s="32"/>
      <c r="AGR281" s="32"/>
      <c r="AGS281" s="32"/>
      <c r="AGT281" s="32"/>
      <c r="AGU281" s="32"/>
      <c r="AGV281" s="32"/>
      <c r="AGW281" s="32"/>
      <c r="AGX281" s="32"/>
      <c r="AGY281" s="32"/>
      <c r="AGZ281" s="32"/>
      <c r="AHA281" s="32"/>
      <c r="AHB281" s="32"/>
      <c r="AHC281" s="32"/>
      <c r="AHD281" s="32"/>
      <c r="AHE281" s="32"/>
      <c r="AHF281" s="32"/>
      <c r="AHG281" s="32"/>
      <c r="AHH281" s="32"/>
      <c r="AHI281" s="32"/>
      <c r="AHJ281" s="32"/>
      <c r="AHK281" s="32"/>
      <c r="AHL281" s="32"/>
      <c r="AHM281" s="32"/>
      <c r="AHN281" s="32"/>
      <c r="AHO281" s="32"/>
      <c r="AHP281" s="32"/>
      <c r="AHQ281" s="32"/>
      <c r="AHR281" s="32"/>
      <c r="AHS281" s="32"/>
      <c r="AHT281" s="32"/>
      <c r="AHU281" s="32"/>
      <c r="AHV281" s="32"/>
      <c r="AHW281" s="32"/>
      <c r="AHX281" s="32"/>
      <c r="AHY281" s="32"/>
      <c r="AHZ281" s="32"/>
      <c r="AIA281" s="32"/>
      <c r="AIB281" s="32"/>
      <c r="AIC281" s="32"/>
      <c r="AID281" s="32"/>
      <c r="AIE281" s="32"/>
      <c r="AIF281" s="32"/>
      <c r="AIG281" s="32"/>
      <c r="AIH281" s="32"/>
      <c r="AII281" s="32"/>
      <c r="AIJ281" s="32"/>
      <c r="AIK281" s="32"/>
      <c r="AIL281" s="32"/>
      <c r="AIM281" s="32"/>
      <c r="AIN281" s="32"/>
      <c r="AIO281" s="32"/>
      <c r="AIP281" s="32"/>
      <c r="AIQ281" s="32"/>
      <c r="AIR281" s="32"/>
      <c r="AIS281" s="32"/>
      <c r="AIT281" s="32"/>
      <c r="AIU281" s="32"/>
      <c r="AIV281" s="32"/>
      <c r="AIW281" s="32"/>
      <c r="AIX281" s="32"/>
      <c r="AIY281" s="32"/>
      <c r="AIZ281" s="32"/>
      <c r="AJA281" s="32"/>
      <c r="AJB281" s="32"/>
      <c r="AJC281" s="32"/>
      <c r="AJD281" s="32"/>
      <c r="AJE281" s="32"/>
      <c r="AJF281" s="32"/>
      <c r="AJG281" s="32"/>
      <c r="AJH281" s="32"/>
      <c r="AJI281" s="32"/>
      <c r="AJJ281" s="32"/>
      <c r="AJK281" s="32"/>
      <c r="AJL281" s="32"/>
      <c r="AJM281" s="32"/>
      <c r="AJN281" s="32"/>
      <c r="AJO281" s="32"/>
      <c r="AJP281" s="32"/>
      <c r="AJQ281" s="32"/>
      <c r="AJR281" s="32"/>
      <c r="AJS281" s="32"/>
      <c r="AJT281" s="32"/>
      <c r="AJU281" s="32"/>
      <c r="AJV281" s="32"/>
      <c r="AJW281" s="32"/>
      <c r="AJX281" s="32"/>
      <c r="AJY281" s="32"/>
      <c r="AJZ281" s="32"/>
      <c r="AKA281" s="32"/>
      <c r="AKB281" s="32"/>
      <c r="AKC281" s="32"/>
      <c r="AKD281" s="32"/>
      <c r="AKE281" s="32"/>
      <c r="AKF281" s="32"/>
      <c r="AKG281" s="32"/>
      <c r="AKH281" s="32"/>
      <c r="AKI281" s="32"/>
      <c r="AKJ281" s="32"/>
      <c r="AKK281" s="32"/>
      <c r="AKL281" s="32"/>
      <c r="AKM281" s="32"/>
      <c r="AKN281" s="32"/>
      <c r="AKO281" s="32"/>
      <c r="AKP281" s="32"/>
      <c r="AKQ281" s="32"/>
      <c r="AKR281" s="32"/>
      <c r="AKS281" s="32"/>
      <c r="AKT281" s="32"/>
      <c r="AKU281" s="32"/>
      <c r="AKV281" s="32"/>
      <c r="AKW281" s="32"/>
      <c r="AKX281" s="32"/>
      <c r="AKY281" s="32"/>
      <c r="AKZ281" s="32"/>
      <c r="ALA281" s="32"/>
      <c r="ALB281" s="32"/>
      <c r="ALC281" s="32"/>
      <c r="ALD281" s="32"/>
      <c r="ALE281" s="32"/>
      <c r="ALF281" s="32"/>
      <c r="ALG281" s="32"/>
      <c r="ALH281" s="32"/>
      <c r="ALI281" s="32"/>
      <c r="ALJ281" s="32"/>
      <c r="ALK281" s="32"/>
      <c r="ALL281" s="32"/>
      <c r="ALM281" s="32"/>
      <c r="ALN281" s="32"/>
      <c r="ALO281" s="32"/>
      <c r="ALP281" s="32"/>
      <c r="ALQ281" s="32"/>
      <c r="ALR281" s="32"/>
      <c r="ALS281" s="32"/>
      <c r="ALT281" s="32"/>
      <c r="ALU281" s="32"/>
      <c r="ALV281" s="32"/>
      <c r="ALW281" s="32"/>
      <c r="ALX281" s="32"/>
      <c r="ALY281" s="32"/>
      <c r="ALZ281" s="32"/>
      <c r="AMA281" s="32"/>
      <c r="AMB281" s="32"/>
      <c r="AMC281" s="32"/>
      <c r="AMD281" s="32"/>
      <c r="AME281" s="32"/>
      <c r="AMF281" s="32"/>
      <c r="AMG281" s="32"/>
      <c r="AMH281" s="32"/>
      <c r="AMI281" s="32"/>
      <c r="AMJ281" s="32"/>
      <c r="AMK281" s="32"/>
      <c r="AML281" s="32"/>
      <c r="AMM281" s="32"/>
      <c r="AMN281" s="32"/>
      <c r="AMO281" s="32"/>
      <c r="AMP281" s="32"/>
      <c r="AMQ281" s="32"/>
      <c r="AMR281" s="32"/>
      <c r="AMS281" s="32"/>
      <c r="AMT281" s="32"/>
      <c r="AMU281" s="32"/>
      <c r="AMV281" s="32"/>
      <c r="AMW281" s="32"/>
      <c r="AMX281" s="32"/>
      <c r="AMY281" s="32"/>
      <c r="AMZ281" s="32"/>
      <c r="ANA281" s="32"/>
      <c r="ANB281" s="32"/>
      <c r="ANC281" s="32"/>
      <c r="AND281" s="32"/>
      <c r="ANE281" s="32"/>
      <c r="ANF281" s="32"/>
      <c r="ANG281" s="32"/>
      <c r="ANH281" s="32"/>
      <c r="ANI281" s="32"/>
      <c r="ANJ281" s="32"/>
      <c r="ANK281" s="32"/>
      <c r="ANL281" s="32"/>
      <c r="ANM281" s="32"/>
      <c r="ANN281" s="32"/>
      <c r="ANO281" s="32"/>
      <c r="ANP281" s="32"/>
      <c r="ANQ281" s="32"/>
      <c r="ANR281" s="32"/>
      <c r="ANS281" s="32"/>
      <c r="ANT281" s="32"/>
      <c r="ANU281" s="32"/>
      <c r="ANV281" s="32"/>
      <c r="ANW281" s="32"/>
      <c r="ANX281" s="32"/>
      <c r="ANY281" s="32"/>
      <c r="ANZ281" s="32"/>
      <c r="AOA281" s="32"/>
      <c r="AOB281" s="32"/>
      <c r="AOC281" s="32"/>
      <c r="AOD281" s="32"/>
      <c r="AOE281" s="32"/>
      <c r="AOF281" s="32"/>
      <c r="AOG281" s="32"/>
      <c r="AOH281" s="32"/>
      <c r="AOI281" s="32"/>
      <c r="AOJ281" s="32"/>
      <c r="AOK281" s="32"/>
      <c r="AOL281" s="32"/>
      <c r="AOM281" s="32"/>
      <c r="AON281" s="32"/>
      <c r="AOO281" s="32"/>
      <c r="AOP281" s="32"/>
      <c r="AOQ281" s="32"/>
      <c r="AOR281" s="32"/>
      <c r="AOS281" s="32"/>
      <c r="AOT281" s="32"/>
      <c r="AOU281" s="32"/>
      <c r="AOV281" s="32"/>
      <c r="AOW281" s="32"/>
      <c r="AOX281" s="32"/>
      <c r="AOY281" s="32"/>
      <c r="AOZ281" s="32"/>
      <c r="APA281" s="32"/>
      <c r="APB281" s="32"/>
      <c r="APC281" s="32"/>
      <c r="APD281" s="32"/>
      <c r="APE281" s="32"/>
      <c r="APF281" s="32"/>
      <c r="APG281" s="32"/>
      <c r="APH281" s="32"/>
      <c r="API281" s="32"/>
      <c r="APJ281" s="32"/>
      <c r="APK281" s="32"/>
      <c r="APL281" s="32"/>
      <c r="APM281" s="32"/>
      <c r="APN281" s="32"/>
      <c r="APO281" s="32"/>
      <c r="APP281" s="32"/>
      <c r="APQ281" s="32"/>
      <c r="APR281" s="32"/>
      <c r="APS281" s="32"/>
      <c r="APT281" s="32"/>
      <c r="APU281" s="32"/>
      <c r="APV281" s="32"/>
      <c r="APW281" s="32"/>
      <c r="APX281" s="32"/>
      <c r="APY281" s="32"/>
      <c r="APZ281" s="32"/>
      <c r="AQA281" s="32"/>
      <c r="AQB281" s="32"/>
      <c r="AQC281" s="32"/>
      <c r="AQD281" s="32"/>
      <c r="AQE281" s="32"/>
      <c r="AQF281" s="32"/>
      <c r="AQG281" s="32"/>
      <c r="AQH281" s="32"/>
      <c r="AQI281" s="32"/>
      <c r="AQJ281" s="32"/>
      <c r="AQK281" s="32"/>
      <c r="AQL281" s="32"/>
      <c r="AQM281" s="32"/>
      <c r="AQN281" s="32"/>
      <c r="AQO281" s="32"/>
      <c r="AQP281" s="32"/>
      <c r="AQQ281" s="32"/>
      <c r="AQR281" s="32"/>
      <c r="AQS281" s="32"/>
      <c r="AQT281" s="32"/>
      <c r="AQU281" s="32"/>
      <c r="AQV281" s="32"/>
      <c r="AQW281" s="32"/>
      <c r="AQX281" s="32"/>
      <c r="AQY281" s="32"/>
      <c r="AQZ281" s="32"/>
      <c r="ARA281" s="32"/>
      <c r="ARB281" s="32"/>
      <c r="ARC281" s="32"/>
      <c r="ARD281" s="32"/>
      <c r="ARE281" s="32"/>
      <c r="ARF281" s="32"/>
      <c r="ARG281" s="32"/>
      <c r="ARH281" s="32"/>
      <c r="ARI281" s="32"/>
      <c r="ARJ281" s="32"/>
      <c r="ARK281" s="32"/>
      <c r="ARL281" s="32"/>
      <c r="ARM281" s="32"/>
      <c r="ARN281" s="32"/>
      <c r="ARO281" s="32"/>
      <c r="ARP281" s="32"/>
      <c r="ARQ281" s="32"/>
      <c r="ARR281" s="32"/>
      <c r="ARS281" s="32"/>
      <c r="ART281" s="32"/>
      <c r="ARU281" s="32"/>
      <c r="ARV281" s="32"/>
      <c r="ARW281" s="32"/>
      <c r="ARX281" s="32"/>
      <c r="ARY281" s="32"/>
      <c r="ARZ281" s="32"/>
      <c r="ASA281" s="32"/>
      <c r="ASB281" s="32"/>
      <c r="ASC281" s="32"/>
      <c r="ASD281" s="32"/>
      <c r="ASE281" s="32"/>
      <c r="ASF281" s="32"/>
      <c r="ASG281" s="32"/>
      <c r="ASH281" s="32"/>
      <c r="ASI281" s="32"/>
      <c r="ASJ281" s="32"/>
      <c r="ASK281" s="32"/>
      <c r="ASL281" s="32"/>
      <c r="ASM281" s="32"/>
      <c r="ASN281" s="32"/>
      <c r="ASO281" s="32"/>
      <c r="ASP281" s="32"/>
      <c r="ASQ281" s="32"/>
      <c r="ASR281" s="32"/>
      <c r="ASS281" s="32"/>
      <c r="AST281" s="32"/>
      <c r="ASU281" s="32"/>
      <c r="ASV281" s="32"/>
      <c r="ASW281" s="32"/>
      <c r="ASX281" s="32"/>
      <c r="ASY281" s="32"/>
      <c r="ASZ281" s="32"/>
      <c r="ATA281" s="32"/>
      <c r="ATB281" s="32"/>
      <c r="ATC281" s="32"/>
      <c r="ATD281" s="32"/>
      <c r="ATE281" s="32"/>
      <c r="ATF281" s="32"/>
      <c r="ATG281" s="32"/>
      <c r="ATH281" s="32"/>
      <c r="ATI281" s="32"/>
      <c r="ATJ281" s="32"/>
      <c r="ATK281" s="32"/>
      <c r="ATL281" s="32"/>
      <c r="ATM281" s="32"/>
      <c r="ATN281" s="32"/>
      <c r="ATO281" s="32"/>
      <c r="ATP281" s="32"/>
      <c r="ATQ281" s="32"/>
      <c r="ATR281" s="32"/>
      <c r="ATS281" s="32"/>
      <c r="ATT281" s="32"/>
      <c r="ATU281" s="32"/>
      <c r="ATV281" s="32"/>
      <c r="ATW281" s="32"/>
      <c r="ATX281" s="32"/>
      <c r="ATY281" s="32"/>
      <c r="ATZ281" s="32"/>
      <c r="AUA281" s="32"/>
      <c r="AUB281" s="32"/>
      <c r="AUC281" s="32"/>
      <c r="AUD281" s="32"/>
      <c r="AUE281" s="32"/>
      <c r="AUF281" s="32"/>
      <c r="AUG281" s="32"/>
      <c r="AUH281" s="32"/>
      <c r="AUI281" s="32"/>
      <c r="AUJ281" s="32"/>
      <c r="AUK281" s="32"/>
      <c r="AUL281" s="32"/>
      <c r="AUM281" s="32"/>
      <c r="AUN281" s="32"/>
      <c r="AUO281" s="32"/>
      <c r="AUP281" s="32"/>
      <c r="AUQ281" s="32"/>
      <c r="AUR281" s="32"/>
      <c r="AUS281" s="32"/>
      <c r="AUT281" s="32"/>
      <c r="AUU281" s="32"/>
      <c r="AUV281" s="32"/>
      <c r="AUW281" s="32"/>
      <c r="AUX281" s="32"/>
      <c r="AUY281" s="32"/>
      <c r="AUZ281" s="32"/>
      <c r="AVA281" s="32"/>
      <c r="AVB281" s="32"/>
      <c r="AVC281" s="32"/>
      <c r="AVD281" s="32"/>
      <c r="AVE281" s="32"/>
      <c r="AVF281" s="32"/>
      <c r="AVG281" s="32"/>
      <c r="AVH281" s="32"/>
      <c r="AVI281" s="32"/>
      <c r="AVJ281" s="32"/>
      <c r="AVK281" s="32"/>
      <c r="AVL281" s="32"/>
      <c r="AVM281" s="32"/>
      <c r="AVN281" s="32"/>
      <c r="AVO281" s="32"/>
      <c r="AVP281" s="32"/>
      <c r="AVQ281" s="32"/>
      <c r="AVR281" s="32"/>
      <c r="AVS281" s="32"/>
      <c r="AVT281" s="32"/>
      <c r="AVU281" s="32"/>
      <c r="AVV281" s="32"/>
      <c r="AVW281" s="32"/>
      <c r="AVX281" s="32"/>
      <c r="AVY281" s="32"/>
      <c r="AVZ281" s="32"/>
      <c r="AWA281" s="32"/>
      <c r="AWB281" s="32"/>
      <c r="AWC281" s="32"/>
      <c r="AWD281" s="32"/>
      <c r="AWE281" s="32"/>
      <c r="AWF281" s="32"/>
      <c r="AWG281" s="32"/>
      <c r="AWH281" s="32"/>
      <c r="AWI281" s="32"/>
      <c r="AWJ281" s="32"/>
      <c r="AWK281" s="32"/>
      <c r="AWL281" s="32"/>
      <c r="AWM281" s="32"/>
      <c r="AWN281" s="32"/>
      <c r="AWO281" s="32"/>
      <c r="AWP281" s="32"/>
      <c r="AWQ281" s="32"/>
      <c r="AWR281" s="32"/>
      <c r="AWS281" s="32"/>
      <c r="AWT281" s="32"/>
      <c r="AWU281" s="32"/>
      <c r="AWV281" s="32"/>
      <c r="AWW281" s="32"/>
      <c r="AWX281" s="32"/>
      <c r="AWY281" s="32"/>
      <c r="AWZ281" s="32"/>
      <c r="AXA281" s="32"/>
      <c r="AXB281" s="32"/>
      <c r="AXC281" s="32"/>
      <c r="AXD281" s="32"/>
      <c r="AXE281" s="32"/>
      <c r="AXF281" s="32"/>
      <c r="AXG281" s="32"/>
      <c r="AXH281" s="32"/>
      <c r="AXI281" s="32"/>
      <c r="AXJ281" s="32"/>
      <c r="AXK281" s="32"/>
      <c r="AXL281" s="32"/>
      <c r="AXM281" s="32"/>
      <c r="AXN281" s="32"/>
      <c r="AXO281" s="32"/>
      <c r="AXP281" s="32"/>
      <c r="AXQ281" s="32"/>
      <c r="AXR281" s="32"/>
      <c r="AXS281" s="32"/>
      <c r="AXT281" s="32"/>
      <c r="AXU281" s="32"/>
      <c r="AXV281" s="32"/>
      <c r="AXW281" s="32"/>
      <c r="AXX281" s="32"/>
      <c r="AXY281" s="32"/>
      <c r="AXZ281" s="32"/>
      <c r="AYA281" s="32"/>
      <c r="AYB281" s="32"/>
      <c r="AYC281" s="32"/>
      <c r="AYD281" s="32"/>
      <c r="AYE281" s="32"/>
      <c r="AYF281" s="32"/>
      <c r="AYG281" s="32"/>
      <c r="AYH281" s="32"/>
      <c r="AYI281" s="32"/>
      <c r="AYJ281" s="32"/>
      <c r="AYK281" s="32"/>
      <c r="AYL281" s="32"/>
      <c r="AYM281" s="32"/>
      <c r="AYN281" s="32"/>
      <c r="AYO281" s="32"/>
      <c r="AYP281" s="32"/>
      <c r="AYQ281" s="32"/>
      <c r="AYR281" s="32"/>
      <c r="AYS281" s="32"/>
      <c r="AYT281" s="32"/>
      <c r="AYU281" s="32"/>
      <c r="AYV281" s="32"/>
      <c r="AYW281" s="32"/>
      <c r="AYX281" s="32"/>
      <c r="AYY281" s="32"/>
      <c r="AYZ281" s="32"/>
      <c r="AZA281" s="32"/>
      <c r="AZB281" s="32"/>
      <c r="AZC281" s="32"/>
      <c r="AZD281" s="32"/>
      <c r="AZE281" s="32"/>
      <c r="AZF281" s="32"/>
      <c r="AZG281" s="32"/>
      <c r="AZH281" s="32"/>
      <c r="AZI281" s="32"/>
      <c r="AZJ281" s="32"/>
      <c r="AZK281" s="32"/>
      <c r="AZL281" s="32"/>
      <c r="AZM281" s="32"/>
      <c r="AZN281" s="32"/>
      <c r="AZO281" s="32"/>
      <c r="AZP281" s="32"/>
      <c r="AZQ281" s="32"/>
      <c r="AZR281" s="32"/>
      <c r="AZS281" s="32"/>
      <c r="AZT281" s="32"/>
      <c r="AZU281" s="32"/>
      <c r="AZV281" s="32"/>
      <c r="AZW281" s="32"/>
      <c r="AZX281" s="32"/>
      <c r="AZY281" s="32"/>
      <c r="AZZ281" s="32"/>
      <c r="BAA281" s="32"/>
      <c r="BAB281" s="32"/>
      <c r="BAC281" s="32"/>
      <c r="BAD281" s="32"/>
      <c r="BAE281" s="32"/>
      <c r="BAF281" s="32"/>
      <c r="BAG281" s="32"/>
      <c r="BAH281" s="32"/>
      <c r="BAI281" s="32"/>
      <c r="BAJ281" s="32"/>
      <c r="BAK281" s="32"/>
      <c r="BAL281" s="32"/>
      <c r="BAM281" s="32"/>
      <c r="BAN281" s="32"/>
      <c r="BAO281" s="32"/>
      <c r="BAP281" s="32"/>
      <c r="BAQ281" s="32"/>
      <c r="BAR281" s="32"/>
      <c r="BAS281" s="32"/>
      <c r="BAT281" s="32"/>
      <c r="BAU281" s="32"/>
      <c r="BAV281" s="32"/>
      <c r="BAW281" s="32"/>
      <c r="BAX281" s="32"/>
      <c r="BAY281" s="32"/>
      <c r="BAZ281" s="32"/>
      <c r="BBA281" s="32"/>
      <c r="BBB281" s="32"/>
      <c r="BBC281" s="32"/>
      <c r="BBD281" s="32"/>
      <c r="BBE281" s="32"/>
      <c r="BBF281" s="32"/>
      <c r="BBG281" s="32"/>
      <c r="BBH281" s="32"/>
      <c r="BBI281" s="32"/>
      <c r="BBJ281" s="32"/>
      <c r="BBK281" s="32"/>
      <c r="BBL281" s="32"/>
      <c r="BBM281" s="32"/>
      <c r="BBN281" s="32"/>
      <c r="BBO281" s="32"/>
      <c r="BBP281" s="32"/>
      <c r="BBQ281" s="32"/>
      <c r="BBR281" s="32"/>
      <c r="BBS281" s="32"/>
      <c r="BBT281" s="32"/>
      <c r="BBU281" s="32"/>
      <c r="BBV281" s="32"/>
      <c r="BBW281" s="32"/>
      <c r="BBX281" s="32"/>
      <c r="BBY281" s="32"/>
      <c r="BBZ281" s="32"/>
      <c r="BCA281" s="32"/>
      <c r="BCB281" s="32"/>
      <c r="BCC281" s="32"/>
      <c r="BCD281" s="32"/>
      <c r="BCE281" s="32"/>
      <c r="BCF281" s="32"/>
      <c r="BCG281" s="32"/>
      <c r="BCH281" s="32"/>
      <c r="BCI281" s="32"/>
      <c r="BCJ281" s="32"/>
      <c r="BCK281" s="32"/>
      <c r="BCL281" s="32"/>
      <c r="BCM281" s="32"/>
      <c r="BCN281" s="32"/>
      <c r="BCO281" s="32"/>
      <c r="BCP281" s="32"/>
      <c r="BCQ281" s="32"/>
      <c r="BCR281" s="32"/>
      <c r="BCS281" s="32"/>
      <c r="BCT281" s="32"/>
      <c r="BCU281" s="32"/>
      <c r="BCV281" s="32"/>
      <c r="BCW281" s="32"/>
      <c r="BCX281" s="32"/>
      <c r="BCY281" s="32"/>
      <c r="BCZ281" s="32"/>
      <c r="BDA281" s="32"/>
      <c r="BDB281" s="32"/>
      <c r="BDC281" s="32"/>
      <c r="BDD281" s="32"/>
      <c r="BDE281" s="32"/>
      <c r="BDF281" s="32"/>
      <c r="BDG281" s="32"/>
      <c r="BDH281" s="32"/>
      <c r="BDI281" s="32"/>
      <c r="BDJ281" s="32"/>
      <c r="BDK281" s="32"/>
      <c r="BDL281" s="32"/>
      <c r="BDM281" s="32"/>
      <c r="BDN281" s="32"/>
      <c r="BDO281" s="32"/>
      <c r="BDP281" s="32"/>
      <c r="BDQ281" s="32"/>
      <c r="BDR281" s="32"/>
      <c r="BDS281" s="32"/>
      <c r="BDT281" s="32"/>
      <c r="BDU281" s="32"/>
      <c r="BDV281" s="32"/>
      <c r="BDW281" s="32"/>
      <c r="BDX281" s="32"/>
      <c r="BDY281" s="32"/>
      <c r="BDZ281" s="32"/>
      <c r="BEA281" s="32"/>
      <c r="BEB281" s="32"/>
      <c r="BEC281" s="32"/>
      <c r="BED281" s="32"/>
      <c r="BEE281" s="32"/>
      <c r="BEF281" s="32"/>
      <c r="BEG281" s="32"/>
      <c r="BEH281" s="32"/>
      <c r="BEI281" s="32"/>
      <c r="BEJ281" s="32"/>
      <c r="BEK281" s="32"/>
      <c r="BEL281" s="32"/>
      <c r="BEM281" s="32"/>
      <c r="BEN281" s="32"/>
      <c r="BEO281" s="32"/>
      <c r="BEP281" s="32"/>
      <c r="BEQ281" s="32"/>
      <c r="BER281" s="32"/>
      <c r="BES281" s="32"/>
      <c r="BET281" s="32"/>
      <c r="BEU281" s="32"/>
      <c r="BEV281" s="32"/>
      <c r="BEW281" s="32"/>
      <c r="BEX281" s="32"/>
      <c r="BEY281" s="32"/>
      <c r="BEZ281" s="32"/>
      <c r="BFA281" s="32"/>
      <c r="BFB281" s="32"/>
      <c r="BFC281" s="32"/>
      <c r="BFD281" s="32"/>
      <c r="BFE281" s="32"/>
      <c r="BFF281" s="32"/>
      <c r="BFG281" s="32"/>
      <c r="BFH281" s="32"/>
      <c r="BFI281" s="32"/>
      <c r="BFJ281" s="32"/>
      <c r="BFK281" s="32"/>
      <c r="BFL281" s="32"/>
      <c r="BFM281" s="32"/>
      <c r="BFN281" s="32"/>
      <c r="BFO281" s="32"/>
      <c r="BFP281" s="32"/>
      <c r="BFQ281" s="32"/>
      <c r="BFR281" s="32"/>
      <c r="BFS281" s="32"/>
      <c r="BFT281" s="32"/>
      <c r="BFU281" s="32"/>
      <c r="BFV281" s="32"/>
      <c r="BFW281" s="32"/>
      <c r="BFX281" s="32"/>
      <c r="BFY281" s="32"/>
      <c r="BFZ281" s="32"/>
      <c r="BGA281" s="32"/>
      <c r="BGB281" s="32"/>
      <c r="BGC281" s="32"/>
      <c r="BGD281" s="32"/>
      <c r="BGE281" s="32"/>
      <c r="BGF281" s="32"/>
      <c r="BGG281" s="32"/>
      <c r="BGH281" s="32"/>
      <c r="BGI281" s="32"/>
      <c r="BGJ281" s="32"/>
      <c r="BGK281" s="32"/>
      <c r="BGL281" s="32"/>
      <c r="BGM281" s="32"/>
      <c r="BGN281" s="32"/>
      <c r="BGO281" s="32"/>
      <c r="BGP281" s="32"/>
      <c r="BGQ281" s="32"/>
      <c r="BGR281" s="32"/>
      <c r="BGS281" s="32"/>
      <c r="BGT281" s="32"/>
      <c r="BGU281" s="32"/>
      <c r="BGV281" s="32"/>
      <c r="BGW281" s="32"/>
      <c r="BGX281" s="32"/>
      <c r="BGY281" s="32"/>
      <c r="BGZ281" s="32"/>
      <c r="BHA281" s="32"/>
      <c r="BHB281" s="32"/>
      <c r="BHC281" s="32"/>
      <c r="BHD281" s="32"/>
      <c r="BHE281" s="32"/>
      <c r="BHF281" s="32"/>
      <c r="BHG281" s="32"/>
      <c r="BHH281" s="32"/>
      <c r="BHI281" s="32"/>
      <c r="BHJ281" s="32"/>
      <c r="BHK281" s="32"/>
      <c r="BHL281" s="32"/>
      <c r="BHM281" s="32"/>
      <c r="BHN281" s="32"/>
      <c r="BHO281" s="32"/>
      <c r="BHP281" s="32"/>
      <c r="BHQ281" s="32"/>
      <c r="BHR281" s="32"/>
      <c r="BHS281" s="32"/>
      <c r="BHT281" s="32"/>
      <c r="BHU281" s="32"/>
      <c r="BHV281" s="32"/>
      <c r="BHW281" s="32"/>
      <c r="BHX281" s="32"/>
      <c r="BHY281" s="32"/>
      <c r="BHZ281" s="32"/>
      <c r="BIA281" s="32"/>
      <c r="BIB281" s="32"/>
      <c r="BIC281" s="32"/>
      <c r="BID281" s="32"/>
      <c r="BIE281" s="32"/>
      <c r="BIF281" s="32"/>
      <c r="BIG281" s="32"/>
      <c r="BIH281" s="32"/>
      <c r="BII281" s="32"/>
      <c r="BIJ281" s="32"/>
      <c r="BIK281" s="32"/>
      <c r="BIL281" s="32"/>
      <c r="BIM281" s="32"/>
      <c r="BIN281" s="32"/>
      <c r="BIO281" s="32"/>
      <c r="BIP281" s="32"/>
      <c r="BIQ281" s="32"/>
      <c r="BIR281" s="32"/>
      <c r="BIS281" s="32"/>
      <c r="BIT281" s="32"/>
      <c r="BIU281" s="32"/>
      <c r="BIV281" s="32"/>
      <c r="BIW281" s="32"/>
      <c r="BIX281" s="32"/>
      <c r="BIY281" s="32"/>
      <c r="BIZ281" s="32"/>
      <c r="BJA281" s="32"/>
      <c r="BJB281" s="32"/>
      <c r="BJC281" s="32"/>
      <c r="BJD281" s="32"/>
      <c r="BJE281" s="32"/>
      <c r="BJF281" s="32"/>
      <c r="BJG281" s="32"/>
      <c r="BJH281" s="32"/>
      <c r="BJI281" s="32"/>
      <c r="BJJ281" s="32"/>
      <c r="BJK281" s="32"/>
      <c r="BJL281" s="32"/>
      <c r="BJM281" s="32"/>
      <c r="BJN281" s="32"/>
      <c r="BJO281" s="32"/>
      <c r="BJP281" s="32"/>
      <c r="BJQ281" s="32"/>
      <c r="BJR281" s="32"/>
      <c r="BJS281" s="32"/>
      <c r="BJT281" s="32"/>
      <c r="BJU281" s="32"/>
      <c r="BJV281" s="32"/>
      <c r="BJW281" s="32"/>
      <c r="BJX281" s="32"/>
      <c r="BJY281" s="32"/>
      <c r="BJZ281" s="32"/>
      <c r="BKA281" s="32"/>
      <c r="BKB281" s="32"/>
      <c r="BKC281" s="32"/>
      <c r="BKD281" s="32"/>
      <c r="BKE281" s="32"/>
      <c r="BKF281" s="32"/>
      <c r="BKG281" s="32"/>
      <c r="BKH281" s="32"/>
      <c r="BKI281" s="32"/>
      <c r="BKJ281" s="32"/>
      <c r="BKK281" s="32"/>
      <c r="BKL281" s="32"/>
      <c r="BKM281" s="32"/>
      <c r="BKN281" s="32"/>
      <c r="BKO281" s="32"/>
      <c r="BKP281" s="32"/>
      <c r="BKQ281" s="32"/>
      <c r="BKR281" s="32"/>
      <c r="BKS281" s="32"/>
      <c r="BKT281" s="32"/>
      <c r="BKU281" s="32"/>
      <c r="BKV281" s="32"/>
      <c r="BKW281" s="32"/>
      <c r="BKX281" s="32"/>
      <c r="BKY281" s="32"/>
      <c r="BKZ281" s="32"/>
      <c r="BLA281" s="32"/>
      <c r="BLB281" s="32"/>
      <c r="BLC281" s="32"/>
      <c r="BLD281" s="32"/>
      <c r="BLE281" s="32"/>
      <c r="BLF281" s="32"/>
      <c r="BLG281" s="32"/>
      <c r="BLH281" s="32"/>
      <c r="BLI281" s="32"/>
      <c r="BLJ281" s="32"/>
      <c r="BLK281" s="32"/>
      <c r="BLL281" s="32"/>
      <c r="BLM281" s="32"/>
      <c r="BLN281" s="32"/>
      <c r="BLO281" s="32"/>
      <c r="BLP281" s="32"/>
      <c r="BLQ281" s="32"/>
      <c r="BLR281" s="32"/>
      <c r="BLS281" s="32"/>
      <c r="BLT281" s="32"/>
      <c r="BLU281" s="32"/>
      <c r="BLV281" s="32"/>
      <c r="BLW281" s="32"/>
      <c r="BLX281" s="32"/>
      <c r="BLY281" s="32"/>
      <c r="BLZ281" s="32"/>
      <c r="BMA281" s="32"/>
      <c r="BMB281" s="32"/>
      <c r="BMC281" s="32"/>
      <c r="BMD281" s="32"/>
      <c r="BME281" s="32"/>
      <c r="BMF281" s="32"/>
      <c r="BMG281" s="32"/>
      <c r="BMH281" s="32"/>
      <c r="BMI281" s="32"/>
      <c r="BMJ281" s="32"/>
      <c r="BMK281" s="32"/>
      <c r="BML281" s="32"/>
      <c r="BMM281" s="32"/>
      <c r="BMN281" s="32"/>
      <c r="BMO281" s="32"/>
      <c r="BMP281" s="32"/>
      <c r="BMQ281" s="32"/>
      <c r="BMR281" s="32"/>
      <c r="BMS281" s="32"/>
      <c r="BMT281" s="32"/>
      <c r="BMU281" s="32"/>
      <c r="BMV281" s="32"/>
      <c r="BMW281" s="32"/>
      <c r="BMX281" s="32"/>
      <c r="BMY281" s="32"/>
      <c r="BMZ281" s="32"/>
      <c r="BNA281" s="32"/>
      <c r="BNB281" s="32"/>
      <c r="BNC281" s="32"/>
      <c r="BND281" s="32"/>
      <c r="BNE281" s="32"/>
      <c r="BNF281" s="32"/>
      <c r="BNG281" s="32"/>
      <c r="BNH281" s="32"/>
      <c r="BNI281" s="32"/>
      <c r="BNJ281" s="32"/>
      <c r="BNK281" s="32"/>
      <c r="BNL281" s="32"/>
      <c r="BNM281" s="32"/>
      <c r="BNN281" s="32"/>
      <c r="BNO281" s="32"/>
      <c r="BNP281" s="32"/>
      <c r="BNQ281" s="32"/>
      <c r="BNR281" s="32"/>
      <c r="BNS281" s="32"/>
      <c r="BNT281" s="32"/>
      <c r="BNU281" s="32"/>
      <c r="BNV281" s="32"/>
      <c r="BNW281" s="32"/>
      <c r="BNX281" s="32"/>
      <c r="BNY281" s="32"/>
      <c r="BNZ281" s="32"/>
      <c r="BOA281" s="32"/>
      <c r="BOB281" s="32"/>
      <c r="BOC281" s="32"/>
      <c r="BOD281" s="32"/>
      <c r="BOE281" s="32"/>
      <c r="BOF281" s="32"/>
      <c r="BOG281" s="32"/>
      <c r="BOH281" s="32"/>
      <c r="BOI281" s="32"/>
      <c r="BOJ281" s="32"/>
      <c r="BOK281" s="32"/>
      <c r="BOL281" s="32"/>
      <c r="BOM281" s="32"/>
      <c r="BON281" s="32"/>
      <c r="BOO281" s="32"/>
      <c r="BOP281" s="32"/>
      <c r="BOQ281" s="32"/>
      <c r="BOR281" s="32"/>
      <c r="BOS281" s="32"/>
      <c r="BOT281" s="32"/>
      <c r="BOU281" s="32"/>
      <c r="BOV281" s="32"/>
      <c r="BOW281" s="32"/>
      <c r="BOX281" s="32"/>
      <c r="BOY281" s="32"/>
      <c r="BOZ281" s="32"/>
      <c r="BPA281" s="32"/>
      <c r="BPB281" s="32"/>
      <c r="BPC281" s="32"/>
      <c r="BPD281" s="32"/>
      <c r="BPE281" s="32"/>
      <c r="BPF281" s="32"/>
      <c r="BPG281" s="32"/>
      <c r="BPH281" s="32"/>
      <c r="BPI281" s="32"/>
      <c r="BPJ281" s="32"/>
      <c r="BPK281" s="32"/>
      <c r="BPL281" s="32"/>
      <c r="BPM281" s="32"/>
      <c r="BPN281" s="32"/>
      <c r="BPO281" s="32"/>
      <c r="BPP281" s="32"/>
      <c r="BPQ281" s="32"/>
      <c r="BPR281" s="32"/>
      <c r="BPS281" s="32"/>
      <c r="BPT281" s="32"/>
      <c r="BPU281" s="32"/>
      <c r="BPV281" s="32"/>
      <c r="BPW281" s="32"/>
      <c r="BPX281" s="32"/>
      <c r="BPY281" s="32"/>
      <c r="BPZ281" s="32"/>
      <c r="BQA281" s="32"/>
      <c r="BQB281" s="32"/>
      <c r="BQC281" s="32"/>
      <c r="BQD281" s="32"/>
      <c r="BQE281" s="32"/>
      <c r="BQF281" s="32"/>
      <c r="BQG281" s="32"/>
      <c r="BQH281" s="32"/>
      <c r="BQI281" s="32"/>
      <c r="BQJ281" s="32"/>
      <c r="BQK281" s="32"/>
      <c r="BQL281" s="32"/>
      <c r="BQM281" s="32"/>
      <c r="BQN281" s="32"/>
      <c r="BQO281" s="32"/>
      <c r="BQP281" s="32"/>
      <c r="BQQ281" s="32"/>
      <c r="BQR281" s="32"/>
      <c r="BQS281" s="32"/>
      <c r="BQT281" s="32"/>
      <c r="BQU281" s="32"/>
      <c r="BQV281" s="32"/>
      <c r="BQW281" s="32"/>
      <c r="BQX281" s="32"/>
      <c r="BQY281" s="32"/>
      <c r="BQZ281" s="32"/>
      <c r="BRA281" s="32"/>
      <c r="BRB281" s="32"/>
      <c r="BRC281" s="32"/>
      <c r="BRD281" s="32"/>
      <c r="BRE281" s="32"/>
      <c r="BRF281" s="32"/>
      <c r="BRG281" s="32"/>
      <c r="BRH281" s="32"/>
      <c r="BRI281" s="32"/>
      <c r="BRJ281" s="32"/>
      <c r="BRK281" s="32"/>
      <c r="BRL281" s="32"/>
      <c r="BRM281" s="32"/>
      <c r="BRN281" s="32"/>
      <c r="BRO281" s="32"/>
      <c r="BRP281" s="32"/>
      <c r="BRQ281" s="32"/>
      <c r="BRR281" s="32"/>
      <c r="BRS281" s="32"/>
      <c r="BRT281" s="32"/>
      <c r="BRU281" s="32"/>
      <c r="BRV281" s="32"/>
      <c r="BRW281" s="32"/>
      <c r="BRX281" s="32"/>
      <c r="BRY281" s="32"/>
      <c r="BRZ281" s="32"/>
      <c r="BSA281" s="32"/>
      <c r="BSB281" s="32"/>
    </row>
    <row r="282" spans="1:1848" s="32" customFormat="1" x14ac:dyDescent="0.2">
      <c r="A282" s="36" t="s">
        <v>13</v>
      </c>
      <c r="B282" s="30" t="s">
        <v>1</v>
      </c>
      <c r="C282" s="89">
        <v>113.6</v>
      </c>
      <c r="D282" s="89">
        <f>D281/C281*100</f>
        <v>105.99028427346111</v>
      </c>
      <c r="E282" s="89">
        <f>E281/D281*100</f>
        <v>106.49512489742663</v>
      </c>
      <c r="F282" s="89">
        <f>F281/E281*100</f>
        <v>116.20652852791054</v>
      </c>
      <c r="G282" s="89">
        <f>G281/F281*100</f>
        <v>115.80000836054455</v>
      </c>
      <c r="H282" s="89">
        <f>H281/G281*100</f>
        <v>104.84181673268232</v>
      </c>
      <c r="I282" s="89">
        <f>I281/G281*100</f>
        <v>105.05521023349873</v>
      </c>
      <c r="J282" s="89">
        <f>J281/H281*100</f>
        <v>107.14616512871251</v>
      </c>
      <c r="K282" s="89">
        <f>K281/I281*100</f>
        <v>107.24844640613638</v>
      </c>
      <c r="L282" s="89">
        <f>L281/J281*100</f>
        <v>104.48035573059771</v>
      </c>
      <c r="M282" s="89">
        <f>M281/K281*100</f>
        <v>104.80001349767691</v>
      </c>
      <c r="N282" s="35"/>
      <c r="O282" s="35"/>
    </row>
    <row r="283" spans="1:1848" s="32" customFormat="1" ht="25.5" x14ac:dyDescent="0.2">
      <c r="A283" s="48" t="s">
        <v>94</v>
      </c>
      <c r="B283" s="30" t="s">
        <v>11</v>
      </c>
      <c r="C283" s="94">
        <v>27922</v>
      </c>
      <c r="D283" s="94">
        <v>28862</v>
      </c>
      <c r="E283" s="94">
        <v>31025</v>
      </c>
      <c r="F283" s="94">
        <v>38846</v>
      </c>
      <c r="G283" s="94">
        <v>40183</v>
      </c>
      <c r="H283" s="94">
        <v>43071</v>
      </c>
      <c r="I283" s="94">
        <v>43071</v>
      </c>
      <c r="J283" s="94">
        <v>46086</v>
      </c>
      <c r="K283" s="94">
        <v>46086</v>
      </c>
      <c r="L283" s="94">
        <v>49312</v>
      </c>
      <c r="M283" s="94">
        <v>49312</v>
      </c>
      <c r="N283" s="35"/>
      <c r="O283" s="35"/>
    </row>
    <row r="284" spans="1:1848" s="32" customFormat="1" ht="38.25" x14ac:dyDescent="0.2">
      <c r="A284" s="48" t="s">
        <v>113</v>
      </c>
      <c r="B284" s="30" t="s">
        <v>11</v>
      </c>
      <c r="C284" s="94">
        <v>6677.6</v>
      </c>
      <c r="D284" s="94">
        <v>6959.6</v>
      </c>
      <c r="E284" s="94">
        <v>13799.2</v>
      </c>
      <c r="F284" s="94">
        <v>32444.400000000001</v>
      </c>
      <c r="G284" s="94">
        <v>35261.1</v>
      </c>
      <c r="H284" s="94">
        <v>36671.54</v>
      </c>
      <c r="I284" s="94">
        <v>36671.54</v>
      </c>
      <c r="J284" s="94">
        <v>38138.410000000003</v>
      </c>
      <c r="K284" s="94">
        <v>38138.410000000003</v>
      </c>
      <c r="L284" s="94">
        <v>39663.94</v>
      </c>
      <c r="M284" s="94">
        <v>39663.94</v>
      </c>
      <c r="N284" s="35"/>
      <c r="O284" s="35"/>
    </row>
    <row r="285" spans="1:1848" s="32" customFormat="1" x14ac:dyDescent="0.2">
      <c r="A285" s="48" t="s">
        <v>124</v>
      </c>
      <c r="B285" s="30" t="s">
        <v>11</v>
      </c>
      <c r="C285" s="94">
        <v>10806</v>
      </c>
      <c r="D285" s="94">
        <v>13506</v>
      </c>
      <c r="E285" s="94">
        <v>16293</v>
      </c>
      <c r="F285" s="94">
        <v>18067</v>
      </c>
      <c r="G285" s="94">
        <v>21049</v>
      </c>
      <c r="H285" s="94">
        <v>23154</v>
      </c>
      <c r="I285" s="94">
        <v>23154</v>
      </c>
      <c r="J285" s="94">
        <v>25470</v>
      </c>
      <c r="K285" s="94">
        <v>25470</v>
      </c>
      <c r="L285" s="94">
        <v>28017</v>
      </c>
      <c r="M285" s="94">
        <v>28017</v>
      </c>
      <c r="N285" s="35"/>
      <c r="O285" s="35"/>
    </row>
    <row r="286" spans="1:1848" s="32" customFormat="1" x14ac:dyDescent="0.2">
      <c r="A286" s="29" t="s">
        <v>51</v>
      </c>
      <c r="B286" s="30" t="s">
        <v>11</v>
      </c>
      <c r="C286" s="94">
        <v>324818.90000000002</v>
      </c>
      <c r="D286" s="94">
        <v>343074.4</v>
      </c>
      <c r="E286" s="94">
        <v>356771.8</v>
      </c>
      <c r="F286" s="94">
        <v>396256.9</v>
      </c>
      <c r="G286" s="94">
        <v>465848.3</v>
      </c>
      <c r="H286" s="94">
        <v>486672.4</v>
      </c>
      <c r="I286" s="94">
        <v>487872.4</v>
      </c>
      <c r="J286" s="94">
        <v>522006.1</v>
      </c>
      <c r="K286" s="94">
        <v>523896.1</v>
      </c>
      <c r="L286" s="94">
        <v>543010</v>
      </c>
      <c r="M286" s="94">
        <v>547010</v>
      </c>
      <c r="N286" s="35"/>
      <c r="O286" s="35"/>
    </row>
    <row r="287" spans="1:1848" s="85" customFormat="1" x14ac:dyDescent="0.2">
      <c r="A287" s="29" t="s">
        <v>52</v>
      </c>
      <c r="B287" s="30" t="s">
        <v>11</v>
      </c>
      <c r="C287" s="94">
        <v>45880</v>
      </c>
      <c r="D287" s="94">
        <v>46857</v>
      </c>
      <c r="E287" s="94">
        <v>55632</v>
      </c>
      <c r="F287" s="94">
        <v>71451.3</v>
      </c>
      <c r="G287" s="94">
        <v>82125.899999999994</v>
      </c>
      <c r="H287" s="94">
        <v>94130.3</v>
      </c>
      <c r="I287" s="94">
        <v>94430.3</v>
      </c>
      <c r="J287" s="94">
        <v>100051.6</v>
      </c>
      <c r="K287" s="94">
        <v>100851.6</v>
      </c>
      <c r="L287" s="94">
        <v>108227.4</v>
      </c>
      <c r="M287" s="94">
        <v>109827.4</v>
      </c>
      <c r="N287" s="35"/>
      <c r="O287" s="35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32"/>
      <c r="CH287" s="32"/>
      <c r="CI287" s="32"/>
      <c r="CJ287" s="32"/>
      <c r="CK287" s="32"/>
      <c r="CL287" s="32"/>
      <c r="CM287" s="32"/>
      <c r="CN287" s="32"/>
      <c r="CO287" s="32"/>
      <c r="CP287" s="32"/>
      <c r="CQ287" s="32"/>
      <c r="CR287" s="32"/>
      <c r="CS287" s="32"/>
      <c r="CT287" s="32"/>
      <c r="CU287" s="32"/>
      <c r="CV287" s="32"/>
      <c r="CW287" s="32"/>
      <c r="CX287" s="32"/>
      <c r="CY287" s="32"/>
      <c r="CZ287" s="32"/>
      <c r="DA287" s="32"/>
      <c r="DB287" s="32"/>
      <c r="DC287" s="32"/>
      <c r="DD287" s="32"/>
      <c r="DE287" s="32"/>
      <c r="DF287" s="32"/>
      <c r="DG287" s="32"/>
      <c r="DH287" s="32"/>
      <c r="DI287" s="32"/>
      <c r="DJ287" s="32"/>
      <c r="DK287" s="32"/>
      <c r="DL287" s="32"/>
      <c r="DM287" s="32"/>
      <c r="DN287" s="32"/>
      <c r="DO287" s="32"/>
      <c r="DP287" s="32"/>
      <c r="DQ287" s="32"/>
      <c r="DR287" s="32"/>
      <c r="DS287" s="32"/>
      <c r="DT287" s="32"/>
      <c r="DU287" s="32"/>
      <c r="DV287" s="32"/>
      <c r="DW287" s="32"/>
      <c r="DX287" s="32"/>
      <c r="DY287" s="32"/>
      <c r="DZ287" s="32"/>
      <c r="EA287" s="32"/>
      <c r="EB287" s="32"/>
      <c r="EC287" s="32"/>
      <c r="ED287" s="32"/>
      <c r="EE287" s="32"/>
      <c r="EF287" s="32"/>
      <c r="EG287" s="32"/>
      <c r="EH287" s="32"/>
      <c r="EI287" s="32"/>
      <c r="EJ287" s="32"/>
      <c r="EK287" s="32"/>
      <c r="EL287" s="32"/>
      <c r="EM287" s="32"/>
      <c r="EN287" s="32"/>
      <c r="EO287" s="32"/>
      <c r="EP287" s="32"/>
      <c r="EQ287" s="32"/>
      <c r="ER287" s="32"/>
      <c r="ES287" s="32"/>
      <c r="ET287" s="32"/>
      <c r="EU287" s="32"/>
      <c r="EV287" s="32"/>
      <c r="EW287" s="32"/>
      <c r="EX287" s="32"/>
      <c r="EY287" s="32"/>
      <c r="EZ287" s="32"/>
      <c r="FA287" s="32"/>
      <c r="FB287" s="32"/>
      <c r="FC287" s="32"/>
      <c r="FD287" s="32"/>
      <c r="FE287" s="32"/>
      <c r="FF287" s="32"/>
      <c r="FG287" s="32"/>
      <c r="FH287" s="32"/>
      <c r="FI287" s="32"/>
      <c r="FJ287" s="32"/>
      <c r="FK287" s="32"/>
      <c r="FL287" s="32"/>
      <c r="FM287" s="32"/>
      <c r="FN287" s="32"/>
      <c r="FO287" s="32"/>
      <c r="FP287" s="32"/>
      <c r="FQ287" s="32"/>
      <c r="FR287" s="32"/>
      <c r="FS287" s="32"/>
      <c r="FT287" s="32"/>
      <c r="FU287" s="32"/>
      <c r="FV287" s="32"/>
      <c r="FW287" s="32"/>
      <c r="FX287" s="32"/>
      <c r="FY287" s="32"/>
      <c r="FZ287" s="32"/>
      <c r="GA287" s="32"/>
      <c r="GB287" s="32"/>
      <c r="GC287" s="32"/>
      <c r="GD287" s="32"/>
      <c r="GE287" s="32"/>
      <c r="GF287" s="32"/>
      <c r="GG287" s="32"/>
      <c r="GH287" s="32"/>
      <c r="GI287" s="32"/>
      <c r="GJ287" s="32"/>
      <c r="GK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  <c r="IU287" s="32"/>
      <c r="IV287" s="32"/>
      <c r="IW287" s="32"/>
      <c r="IX287" s="32"/>
      <c r="IY287" s="32"/>
      <c r="IZ287" s="32"/>
      <c r="JA287" s="32"/>
      <c r="JB287" s="32"/>
      <c r="JC287" s="32"/>
      <c r="JD287" s="32"/>
      <c r="JE287" s="32"/>
      <c r="JF287" s="32"/>
      <c r="JG287" s="32"/>
      <c r="JH287" s="32"/>
      <c r="JI287" s="32"/>
      <c r="JJ287" s="32"/>
      <c r="JK287" s="32"/>
      <c r="JL287" s="32"/>
      <c r="JM287" s="32"/>
      <c r="JN287" s="32"/>
      <c r="JO287" s="32"/>
      <c r="JP287" s="32"/>
      <c r="JQ287" s="32"/>
      <c r="JR287" s="32"/>
      <c r="JS287" s="32"/>
      <c r="JT287" s="32"/>
      <c r="JU287" s="32"/>
      <c r="JV287" s="32"/>
      <c r="JW287" s="32"/>
      <c r="JX287" s="32"/>
      <c r="JY287" s="32"/>
      <c r="JZ287" s="32"/>
      <c r="KA287" s="32"/>
      <c r="KB287" s="32"/>
      <c r="KC287" s="32"/>
      <c r="KD287" s="32"/>
      <c r="KE287" s="32"/>
      <c r="KF287" s="32"/>
      <c r="KG287" s="32"/>
      <c r="KH287" s="32"/>
      <c r="KI287" s="32"/>
      <c r="KJ287" s="32"/>
      <c r="KK287" s="32"/>
      <c r="KL287" s="32"/>
      <c r="KM287" s="32"/>
      <c r="KN287" s="32"/>
      <c r="KO287" s="32"/>
      <c r="KP287" s="32"/>
      <c r="KQ287" s="32"/>
      <c r="KR287" s="32"/>
      <c r="KS287" s="32"/>
      <c r="KT287" s="32"/>
      <c r="KU287" s="32"/>
      <c r="KV287" s="32"/>
      <c r="KW287" s="32"/>
      <c r="KX287" s="32"/>
      <c r="KY287" s="32"/>
      <c r="KZ287" s="32"/>
      <c r="LA287" s="32"/>
      <c r="LB287" s="32"/>
      <c r="LC287" s="32"/>
      <c r="LD287" s="32"/>
      <c r="LE287" s="32"/>
      <c r="LF287" s="32"/>
      <c r="LG287" s="32"/>
      <c r="LH287" s="32"/>
      <c r="LI287" s="32"/>
      <c r="LJ287" s="32"/>
      <c r="LK287" s="32"/>
      <c r="LL287" s="32"/>
      <c r="LM287" s="32"/>
      <c r="LN287" s="32"/>
      <c r="LO287" s="32"/>
      <c r="LP287" s="32"/>
      <c r="LQ287" s="32"/>
      <c r="LR287" s="32"/>
      <c r="LS287" s="32"/>
      <c r="LT287" s="32"/>
      <c r="LU287" s="32"/>
      <c r="LV287" s="32"/>
      <c r="LW287" s="32"/>
      <c r="LX287" s="32"/>
      <c r="LY287" s="32"/>
      <c r="LZ287" s="32"/>
      <c r="MA287" s="32"/>
      <c r="MB287" s="32"/>
      <c r="MC287" s="32"/>
      <c r="MD287" s="32"/>
      <c r="ME287" s="32"/>
      <c r="MF287" s="32"/>
      <c r="MG287" s="32"/>
      <c r="MH287" s="32"/>
      <c r="MI287" s="32"/>
      <c r="MJ287" s="32"/>
      <c r="MK287" s="32"/>
      <c r="ML287" s="32"/>
      <c r="MM287" s="32"/>
      <c r="MN287" s="32"/>
      <c r="MO287" s="32"/>
      <c r="MP287" s="32"/>
      <c r="MQ287" s="32"/>
      <c r="MR287" s="32"/>
      <c r="MS287" s="32"/>
      <c r="MT287" s="32"/>
      <c r="MU287" s="32"/>
      <c r="MV287" s="32"/>
      <c r="MW287" s="32"/>
      <c r="MX287" s="32"/>
      <c r="MY287" s="32"/>
      <c r="MZ287" s="32"/>
      <c r="NA287" s="32"/>
      <c r="NB287" s="32"/>
      <c r="NC287" s="32"/>
      <c r="ND287" s="32"/>
      <c r="NE287" s="32"/>
      <c r="NF287" s="32"/>
      <c r="NG287" s="32"/>
      <c r="NH287" s="32"/>
      <c r="NI287" s="32"/>
      <c r="NJ287" s="32"/>
      <c r="NK287" s="32"/>
      <c r="NL287" s="32"/>
      <c r="NM287" s="32"/>
      <c r="NN287" s="32"/>
      <c r="NO287" s="32"/>
      <c r="NP287" s="32"/>
      <c r="NQ287" s="32"/>
      <c r="NR287" s="32"/>
      <c r="NS287" s="32"/>
      <c r="NT287" s="32"/>
      <c r="NU287" s="32"/>
      <c r="NV287" s="32"/>
      <c r="NW287" s="32"/>
      <c r="NX287" s="32"/>
      <c r="NY287" s="32"/>
      <c r="NZ287" s="32"/>
      <c r="OA287" s="32"/>
      <c r="OB287" s="32"/>
      <c r="OC287" s="32"/>
      <c r="OD287" s="32"/>
      <c r="OE287" s="32"/>
      <c r="OF287" s="32"/>
      <c r="OG287" s="32"/>
      <c r="OH287" s="32"/>
      <c r="OI287" s="32"/>
      <c r="OJ287" s="32"/>
      <c r="OK287" s="32"/>
      <c r="OL287" s="32"/>
      <c r="OM287" s="32"/>
      <c r="ON287" s="32"/>
      <c r="OO287" s="32"/>
      <c r="OP287" s="32"/>
      <c r="OQ287" s="32"/>
      <c r="OR287" s="32"/>
      <c r="OS287" s="32"/>
      <c r="OT287" s="32"/>
      <c r="OU287" s="32"/>
      <c r="OV287" s="32"/>
      <c r="OW287" s="32"/>
      <c r="OX287" s="32"/>
      <c r="OY287" s="32"/>
      <c r="OZ287" s="32"/>
      <c r="PA287" s="32"/>
      <c r="PB287" s="32"/>
      <c r="PC287" s="32"/>
      <c r="PD287" s="32"/>
      <c r="PE287" s="32"/>
      <c r="PF287" s="32"/>
      <c r="PG287" s="32"/>
      <c r="PH287" s="32"/>
      <c r="PI287" s="32"/>
      <c r="PJ287" s="32"/>
      <c r="PK287" s="32"/>
      <c r="PL287" s="32"/>
      <c r="PM287" s="32"/>
      <c r="PN287" s="32"/>
      <c r="PO287" s="32"/>
      <c r="PP287" s="32"/>
      <c r="PQ287" s="32"/>
      <c r="PR287" s="32"/>
      <c r="PS287" s="32"/>
      <c r="PT287" s="32"/>
      <c r="PU287" s="32"/>
      <c r="PV287" s="32"/>
      <c r="PW287" s="32"/>
      <c r="PX287" s="32"/>
      <c r="PY287" s="32"/>
      <c r="PZ287" s="32"/>
      <c r="QA287" s="32"/>
      <c r="QB287" s="32"/>
      <c r="QC287" s="32"/>
      <c r="QD287" s="32"/>
      <c r="QE287" s="32"/>
      <c r="QF287" s="32"/>
      <c r="QG287" s="32"/>
      <c r="QH287" s="32"/>
      <c r="QI287" s="32"/>
      <c r="QJ287" s="32"/>
      <c r="QK287" s="32"/>
      <c r="QL287" s="32"/>
      <c r="QM287" s="32"/>
      <c r="QN287" s="32"/>
      <c r="QO287" s="32"/>
      <c r="QP287" s="32"/>
      <c r="QQ287" s="32"/>
      <c r="QR287" s="32"/>
      <c r="QS287" s="32"/>
      <c r="QT287" s="32"/>
      <c r="QU287" s="32"/>
      <c r="QV287" s="32"/>
      <c r="QW287" s="32"/>
      <c r="QX287" s="32"/>
      <c r="QY287" s="32"/>
      <c r="QZ287" s="32"/>
      <c r="RA287" s="32"/>
      <c r="RB287" s="32"/>
      <c r="RC287" s="32"/>
      <c r="RD287" s="32"/>
      <c r="RE287" s="32"/>
      <c r="RF287" s="32"/>
      <c r="RG287" s="32"/>
      <c r="RH287" s="32"/>
      <c r="RI287" s="32"/>
      <c r="RJ287" s="32"/>
      <c r="RK287" s="32"/>
      <c r="RL287" s="32"/>
      <c r="RM287" s="32"/>
      <c r="RN287" s="32"/>
      <c r="RO287" s="32"/>
      <c r="RP287" s="32"/>
      <c r="RQ287" s="32"/>
      <c r="RR287" s="32"/>
      <c r="RS287" s="32"/>
      <c r="RT287" s="32"/>
      <c r="RU287" s="32"/>
      <c r="RV287" s="32"/>
      <c r="RW287" s="32"/>
      <c r="RX287" s="32"/>
      <c r="RY287" s="32"/>
      <c r="RZ287" s="32"/>
      <c r="SA287" s="32"/>
      <c r="SB287" s="32"/>
      <c r="SC287" s="32"/>
      <c r="SD287" s="32"/>
      <c r="SE287" s="32"/>
      <c r="SF287" s="32"/>
      <c r="SG287" s="32"/>
      <c r="SH287" s="32"/>
      <c r="SI287" s="32"/>
      <c r="SJ287" s="32"/>
      <c r="SK287" s="32"/>
      <c r="SL287" s="32"/>
      <c r="SM287" s="32"/>
      <c r="SN287" s="32"/>
      <c r="SO287" s="32"/>
      <c r="SP287" s="32"/>
      <c r="SQ287" s="32"/>
      <c r="SR287" s="32"/>
      <c r="SS287" s="32"/>
      <c r="ST287" s="32"/>
      <c r="SU287" s="32"/>
      <c r="SV287" s="32"/>
      <c r="SW287" s="32"/>
      <c r="SX287" s="32"/>
      <c r="SY287" s="32"/>
      <c r="SZ287" s="32"/>
      <c r="TA287" s="32"/>
      <c r="TB287" s="32"/>
      <c r="TC287" s="32"/>
      <c r="TD287" s="32"/>
      <c r="TE287" s="32"/>
      <c r="TF287" s="32"/>
      <c r="TG287" s="32"/>
      <c r="TH287" s="32"/>
      <c r="TI287" s="32"/>
      <c r="TJ287" s="32"/>
      <c r="TK287" s="32"/>
      <c r="TL287" s="32"/>
      <c r="TM287" s="32"/>
      <c r="TN287" s="32"/>
      <c r="TO287" s="32"/>
      <c r="TP287" s="32"/>
      <c r="TQ287" s="32"/>
      <c r="TR287" s="32"/>
      <c r="TS287" s="32"/>
      <c r="TT287" s="32"/>
      <c r="TU287" s="32"/>
      <c r="TV287" s="32"/>
      <c r="TW287" s="32"/>
      <c r="TX287" s="32"/>
      <c r="TY287" s="32"/>
      <c r="TZ287" s="32"/>
      <c r="UA287" s="32"/>
      <c r="UB287" s="32"/>
      <c r="UC287" s="32"/>
      <c r="UD287" s="32"/>
      <c r="UE287" s="32"/>
      <c r="UF287" s="32"/>
      <c r="UG287" s="32"/>
      <c r="UH287" s="32"/>
      <c r="UI287" s="32"/>
      <c r="UJ287" s="32"/>
      <c r="UK287" s="32"/>
      <c r="UL287" s="32"/>
      <c r="UM287" s="32"/>
      <c r="UN287" s="32"/>
      <c r="UO287" s="32"/>
      <c r="UP287" s="32"/>
      <c r="UQ287" s="32"/>
      <c r="UR287" s="32"/>
      <c r="US287" s="32"/>
      <c r="UT287" s="32"/>
      <c r="UU287" s="32"/>
      <c r="UV287" s="32"/>
      <c r="UW287" s="32"/>
      <c r="UX287" s="32"/>
      <c r="UY287" s="32"/>
      <c r="UZ287" s="32"/>
      <c r="VA287" s="32"/>
      <c r="VB287" s="32"/>
      <c r="VC287" s="32"/>
      <c r="VD287" s="32"/>
      <c r="VE287" s="32"/>
      <c r="VF287" s="32"/>
      <c r="VG287" s="32"/>
      <c r="VH287" s="32"/>
      <c r="VI287" s="32"/>
      <c r="VJ287" s="32"/>
      <c r="VK287" s="32"/>
      <c r="VL287" s="32"/>
      <c r="VM287" s="32"/>
      <c r="VN287" s="32"/>
      <c r="VO287" s="32"/>
      <c r="VP287" s="32"/>
      <c r="VQ287" s="32"/>
      <c r="VR287" s="32"/>
      <c r="VS287" s="32"/>
      <c r="VT287" s="32"/>
      <c r="VU287" s="32"/>
      <c r="VV287" s="32"/>
      <c r="VW287" s="32"/>
      <c r="VX287" s="32"/>
      <c r="VY287" s="32"/>
      <c r="VZ287" s="32"/>
      <c r="WA287" s="32"/>
      <c r="WB287" s="32"/>
      <c r="WC287" s="32"/>
      <c r="WD287" s="32"/>
      <c r="WE287" s="32"/>
      <c r="WF287" s="32"/>
      <c r="WG287" s="32"/>
      <c r="WH287" s="32"/>
      <c r="WI287" s="32"/>
      <c r="WJ287" s="32"/>
      <c r="WK287" s="32"/>
      <c r="WL287" s="32"/>
      <c r="WM287" s="32"/>
      <c r="WN287" s="32"/>
      <c r="WO287" s="32"/>
      <c r="WP287" s="32"/>
      <c r="WQ287" s="32"/>
      <c r="WR287" s="32"/>
      <c r="WS287" s="32"/>
      <c r="WT287" s="32"/>
      <c r="WU287" s="32"/>
      <c r="WV287" s="32"/>
      <c r="WW287" s="32"/>
      <c r="WX287" s="32"/>
      <c r="WY287" s="32"/>
      <c r="WZ287" s="32"/>
      <c r="XA287" s="32"/>
      <c r="XB287" s="32"/>
      <c r="XC287" s="32"/>
      <c r="XD287" s="32"/>
      <c r="XE287" s="32"/>
      <c r="XF287" s="32"/>
      <c r="XG287" s="32"/>
      <c r="XH287" s="32"/>
      <c r="XI287" s="32"/>
      <c r="XJ287" s="32"/>
      <c r="XK287" s="32"/>
      <c r="XL287" s="32"/>
      <c r="XM287" s="32"/>
      <c r="XN287" s="32"/>
      <c r="XO287" s="32"/>
      <c r="XP287" s="32"/>
      <c r="XQ287" s="32"/>
      <c r="XR287" s="32"/>
      <c r="XS287" s="32"/>
      <c r="XT287" s="32"/>
      <c r="XU287" s="32"/>
      <c r="XV287" s="32"/>
      <c r="XW287" s="32"/>
      <c r="XX287" s="32"/>
      <c r="XY287" s="32"/>
      <c r="XZ287" s="32"/>
      <c r="YA287" s="32"/>
      <c r="YB287" s="32"/>
      <c r="YC287" s="32"/>
      <c r="YD287" s="32"/>
      <c r="YE287" s="32"/>
      <c r="YF287" s="32"/>
      <c r="YG287" s="32"/>
      <c r="YH287" s="32"/>
      <c r="YI287" s="32"/>
      <c r="YJ287" s="32"/>
      <c r="YK287" s="32"/>
      <c r="YL287" s="32"/>
      <c r="YM287" s="32"/>
      <c r="YN287" s="32"/>
      <c r="YO287" s="32"/>
      <c r="YP287" s="32"/>
      <c r="YQ287" s="32"/>
      <c r="YR287" s="32"/>
      <c r="YS287" s="32"/>
      <c r="YT287" s="32"/>
      <c r="YU287" s="32"/>
      <c r="YV287" s="32"/>
      <c r="YW287" s="32"/>
      <c r="YX287" s="32"/>
      <c r="YY287" s="32"/>
      <c r="YZ287" s="32"/>
      <c r="ZA287" s="32"/>
      <c r="ZB287" s="32"/>
      <c r="ZC287" s="32"/>
      <c r="ZD287" s="32"/>
      <c r="ZE287" s="32"/>
      <c r="ZF287" s="32"/>
      <c r="ZG287" s="32"/>
      <c r="ZH287" s="32"/>
      <c r="ZI287" s="32"/>
      <c r="ZJ287" s="32"/>
      <c r="ZK287" s="32"/>
      <c r="ZL287" s="32"/>
      <c r="ZM287" s="32"/>
      <c r="ZN287" s="32"/>
      <c r="ZO287" s="32"/>
      <c r="ZP287" s="32"/>
      <c r="ZQ287" s="32"/>
      <c r="ZR287" s="32"/>
      <c r="ZS287" s="32"/>
      <c r="ZT287" s="32"/>
      <c r="ZU287" s="32"/>
      <c r="ZV287" s="32"/>
      <c r="ZW287" s="32"/>
      <c r="ZX287" s="32"/>
      <c r="ZY287" s="32"/>
      <c r="ZZ287" s="32"/>
      <c r="AAA287" s="32"/>
      <c r="AAB287" s="32"/>
      <c r="AAC287" s="32"/>
      <c r="AAD287" s="32"/>
      <c r="AAE287" s="32"/>
      <c r="AAF287" s="32"/>
      <c r="AAG287" s="32"/>
      <c r="AAH287" s="32"/>
      <c r="AAI287" s="32"/>
      <c r="AAJ287" s="32"/>
      <c r="AAK287" s="32"/>
      <c r="AAL287" s="32"/>
      <c r="AAM287" s="32"/>
      <c r="AAN287" s="32"/>
      <c r="AAO287" s="32"/>
      <c r="AAP287" s="32"/>
      <c r="AAQ287" s="32"/>
      <c r="AAR287" s="32"/>
      <c r="AAS287" s="32"/>
      <c r="AAT287" s="32"/>
      <c r="AAU287" s="32"/>
      <c r="AAV287" s="32"/>
      <c r="AAW287" s="32"/>
      <c r="AAX287" s="32"/>
      <c r="AAY287" s="32"/>
      <c r="AAZ287" s="32"/>
      <c r="ABA287" s="32"/>
      <c r="ABB287" s="32"/>
      <c r="ABC287" s="32"/>
      <c r="ABD287" s="32"/>
      <c r="ABE287" s="32"/>
      <c r="ABF287" s="32"/>
      <c r="ABG287" s="32"/>
      <c r="ABH287" s="32"/>
      <c r="ABI287" s="32"/>
      <c r="ABJ287" s="32"/>
      <c r="ABK287" s="32"/>
      <c r="ABL287" s="32"/>
      <c r="ABM287" s="32"/>
      <c r="ABN287" s="32"/>
      <c r="ABO287" s="32"/>
      <c r="ABP287" s="32"/>
      <c r="ABQ287" s="32"/>
      <c r="ABR287" s="32"/>
      <c r="ABS287" s="32"/>
      <c r="ABT287" s="32"/>
      <c r="ABU287" s="32"/>
      <c r="ABV287" s="32"/>
      <c r="ABW287" s="32"/>
      <c r="ABX287" s="32"/>
      <c r="ABY287" s="32"/>
      <c r="ABZ287" s="32"/>
      <c r="ACA287" s="32"/>
      <c r="ACB287" s="32"/>
      <c r="ACC287" s="32"/>
      <c r="ACD287" s="32"/>
      <c r="ACE287" s="32"/>
      <c r="ACF287" s="32"/>
      <c r="ACG287" s="32"/>
      <c r="ACH287" s="32"/>
      <c r="ACI287" s="32"/>
      <c r="ACJ287" s="32"/>
      <c r="ACK287" s="32"/>
      <c r="ACL287" s="32"/>
      <c r="ACM287" s="32"/>
      <c r="ACN287" s="32"/>
      <c r="ACO287" s="32"/>
      <c r="ACP287" s="32"/>
      <c r="ACQ287" s="32"/>
      <c r="ACR287" s="32"/>
      <c r="ACS287" s="32"/>
      <c r="ACT287" s="32"/>
      <c r="ACU287" s="32"/>
      <c r="ACV287" s="32"/>
      <c r="ACW287" s="32"/>
      <c r="ACX287" s="32"/>
      <c r="ACY287" s="32"/>
      <c r="ACZ287" s="32"/>
      <c r="ADA287" s="32"/>
      <c r="ADB287" s="32"/>
      <c r="ADC287" s="32"/>
      <c r="ADD287" s="32"/>
      <c r="ADE287" s="32"/>
      <c r="ADF287" s="32"/>
      <c r="ADG287" s="32"/>
      <c r="ADH287" s="32"/>
      <c r="ADI287" s="32"/>
      <c r="ADJ287" s="32"/>
      <c r="ADK287" s="32"/>
      <c r="ADL287" s="32"/>
      <c r="ADM287" s="32"/>
      <c r="ADN287" s="32"/>
      <c r="ADO287" s="32"/>
      <c r="ADP287" s="32"/>
      <c r="ADQ287" s="32"/>
      <c r="ADR287" s="32"/>
      <c r="ADS287" s="32"/>
      <c r="ADT287" s="32"/>
      <c r="ADU287" s="32"/>
      <c r="ADV287" s="32"/>
      <c r="ADW287" s="32"/>
      <c r="ADX287" s="32"/>
      <c r="ADY287" s="32"/>
      <c r="ADZ287" s="32"/>
      <c r="AEA287" s="32"/>
      <c r="AEB287" s="32"/>
      <c r="AEC287" s="32"/>
      <c r="AED287" s="32"/>
      <c r="AEE287" s="32"/>
      <c r="AEF287" s="32"/>
      <c r="AEG287" s="32"/>
      <c r="AEH287" s="32"/>
      <c r="AEI287" s="32"/>
      <c r="AEJ287" s="32"/>
      <c r="AEK287" s="32"/>
      <c r="AEL287" s="32"/>
      <c r="AEM287" s="32"/>
      <c r="AEN287" s="32"/>
      <c r="AEO287" s="32"/>
      <c r="AEP287" s="32"/>
      <c r="AEQ287" s="32"/>
      <c r="AER287" s="32"/>
      <c r="AES287" s="32"/>
      <c r="AET287" s="32"/>
      <c r="AEU287" s="32"/>
      <c r="AEV287" s="32"/>
      <c r="AEW287" s="32"/>
      <c r="AEX287" s="32"/>
      <c r="AEY287" s="32"/>
      <c r="AEZ287" s="32"/>
      <c r="AFA287" s="32"/>
      <c r="AFB287" s="32"/>
      <c r="AFC287" s="32"/>
      <c r="AFD287" s="32"/>
      <c r="AFE287" s="32"/>
      <c r="AFF287" s="32"/>
      <c r="AFG287" s="32"/>
      <c r="AFH287" s="32"/>
      <c r="AFI287" s="32"/>
      <c r="AFJ287" s="32"/>
      <c r="AFK287" s="32"/>
      <c r="AFL287" s="32"/>
      <c r="AFM287" s="32"/>
      <c r="AFN287" s="32"/>
      <c r="AFO287" s="32"/>
      <c r="AFP287" s="32"/>
      <c r="AFQ287" s="32"/>
      <c r="AFR287" s="32"/>
      <c r="AFS287" s="32"/>
      <c r="AFT287" s="32"/>
      <c r="AFU287" s="32"/>
      <c r="AFV287" s="32"/>
      <c r="AFW287" s="32"/>
      <c r="AFX287" s="32"/>
      <c r="AFY287" s="32"/>
      <c r="AFZ287" s="32"/>
      <c r="AGA287" s="32"/>
      <c r="AGB287" s="32"/>
      <c r="AGC287" s="32"/>
      <c r="AGD287" s="32"/>
      <c r="AGE287" s="32"/>
      <c r="AGF287" s="32"/>
      <c r="AGG287" s="32"/>
      <c r="AGH287" s="32"/>
      <c r="AGI287" s="32"/>
      <c r="AGJ287" s="32"/>
      <c r="AGK287" s="32"/>
      <c r="AGL287" s="32"/>
      <c r="AGM287" s="32"/>
      <c r="AGN287" s="32"/>
      <c r="AGO287" s="32"/>
      <c r="AGP287" s="32"/>
      <c r="AGQ287" s="32"/>
      <c r="AGR287" s="32"/>
      <c r="AGS287" s="32"/>
      <c r="AGT287" s="32"/>
      <c r="AGU287" s="32"/>
      <c r="AGV287" s="32"/>
      <c r="AGW287" s="32"/>
      <c r="AGX287" s="32"/>
      <c r="AGY287" s="32"/>
      <c r="AGZ287" s="32"/>
      <c r="AHA287" s="32"/>
      <c r="AHB287" s="32"/>
      <c r="AHC287" s="32"/>
      <c r="AHD287" s="32"/>
      <c r="AHE287" s="32"/>
      <c r="AHF287" s="32"/>
      <c r="AHG287" s="32"/>
      <c r="AHH287" s="32"/>
      <c r="AHI287" s="32"/>
      <c r="AHJ287" s="32"/>
      <c r="AHK287" s="32"/>
      <c r="AHL287" s="32"/>
      <c r="AHM287" s="32"/>
      <c r="AHN287" s="32"/>
      <c r="AHO287" s="32"/>
      <c r="AHP287" s="32"/>
      <c r="AHQ287" s="32"/>
      <c r="AHR287" s="32"/>
      <c r="AHS287" s="32"/>
      <c r="AHT287" s="32"/>
      <c r="AHU287" s="32"/>
      <c r="AHV287" s="32"/>
      <c r="AHW287" s="32"/>
      <c r="AHX287" s="32"/>
      <c r="AHY287" s="32"/>
      <c r="AHZ287" s="32"/>
      <c r="AIA287" s="32"/>
      <c r="AIB287" s="32"/>
      <c r="AIC287" s="32"/>
      <c r="AID287" s="32"/>
      <c r="AIE287" s="32"/>
      <c r="AIF287" s="32"/>
      <c r="AIG287" s="32"/>
      <c r="AIH287" s="32"/>
      <c r="AII287" s="32"/>
      <c r="AIJ287" s="32"/>
      <c r="AIK287" s="32"/>
      <c r="AIL287" s="32"/>
      <c r="AIM287" s="32"/>
      <c r="AIN287" s="32"/>
      <c r="AIO287" s="32"/>
      <c r="AIP287" s="32"/>
      <c r="AIQ287" s="32"/>
      <c r="AIR287" s="32"/>
      <c r="AIS287" s="32"/>
      <c r="AIT287" s="32"/>
      <c r="AIU287" s="32"/>
      <c r="AIV287" s="32"/>
      <c r="AIW287" s="32"/>
      <c r="AIX287" s="32"/>
      <c r="AIY287" s="32"/>
      <c r="AIZ287" s="32"/>
      <c r="AJA287" s="32"/>
      <c r="AJB287" s="32"/>
      <c r="AJC287" s="32"/>
      <c r="AJD287" s="32"/>
      <c r="AJE287" s="32"/>
      <c r="AJF287" s="32"/>
      <c r="AJG287" s="32"/>
      <c r="AJH287" s="32"/>
      <c r="AJI287" s="32"/>
      <c r="AJJ287" s="32"/>
      <c r="AJK287" s="32"/>
      <c r="AJL287" s="32"/>
      <c r="AJM287" s="32"/>
      <c r="AJN287" s="32"/>
      <c r="AJO287" s="32"/>
      <c r="AJP287" s="32"/>
      <c r="AJQ287" s="32"/>
      <c r="AJR287" s="32"/>
      <c r="AJS287" s="32"/>
      <c r="AJT287" s="32"/>
      <c r="AJU287" s="32"/>
      <c r="AJV287" s="32"/>
      <c r="AJW287" s="32"/>
      <c r="AJX287" s="32"/>
      <c r="AJY287" s="32"/>
      <c r="AJZ287" s="32"/>
      <c r="AKA287" s="32"/>
      <c r="AKB287" s="32"/>
      <c r="AKC287" s="32"/>
      <c r="AKD287" s="32"/>
      <c r="AKE287" s="32"/>
      <c r="AKF287" s="32"/>
      <c r="AKG287" s="32"/>
      <c r="AKH287" s="32"/>
      <c r="AKI287" s="32"/>
      <c r="AKJ287" s="32"/>
      <c r="AKK287" s="32"/>
      <c r="AKL287" s="32"/>
      <c r="AKM287" s="32"/>
      <c r="AKN287" s="32"/>
      <c r="AKO287" s="32"/>
      <c r="AKP287" s="32"/>
      <c r="AKQ287" s="32"/>
      <c r="AKR287" s="32"/>
      <c r="AKS287" s="32"/>
      <c r="AKT287" s="32"/>
      <c r="AKU287" s="32"/>
      <c r="AKV287" s="32"/>
      <c r="AKW287" s="32"/>
      <c r="AKX287" s="32"/>
      <c r="AKY287" s="32"/>
      <c r="AKZ287" s="32"/>
      <c r="ALA287" s="32"/>
      <c r="ALB287" s="32"/>
      <c r="ALC287" s="32"/>
      <c r="ALD287" s="32"/>
      <c r="ALE287" s="32"/>
      <c r="ALF287" s="32"/>
      <c r="ALG287" s="32"/>
      <c r="ALH287" s="32"/>
      <c r="ALI287" s="32"/>
      <c r="ALJ287" s="32"/>
      <c r="ALK287" s="32"/>
      <c r="ALL287" s="32"/>
      <c r="ALM287" s="32"/>
      <c r="ALN287" s="32"/>
      <c r="ALO287" s="32"/>
      <c r="ALP287" s="32"/>
      <c r="ALQ287" s="32"/>
      <c r="ALR287" s="32"/>
      <c r="ALS287" s="32"/>
      <c r="ALT287" s="32"/>
      <c r="ALU287" s="32"/>
      <c r="ALV287" s="32"/>
      <c r="ALW287" s="32"/>
      <c r="ALX287" s="32"/>
      <c r="ALY287" s="32"/>
      <c r="ALZ287" s="32"/>
      <c r="AMA287" s="32"/>
      <c r="AMB287" s="32"/>
      <c r="AMC287" s="32"/>
      <c r="AMD287" s="32"/>
      <c r="AME287" s="32"/>
      <c r="AMF287" s="32"/>
      <c r="AMG287" s="32"/>
      <c r="AMH287" s="32"/>
      <c r="AMI287" s="32"/>
      <c r="AMJ287" s="32"/>
      <c r="AMK287" s="32"/>
      <c r="AML287" s="32"/>
      <c r="AMM287" s="32"/>
      <c r="AMN287" s="32"/>
      <c r="AMO287" s="32"/>
      <c r="AMP287" s="32"/>
      <c r="AMQ287" s="32"/>
      <c r="AMR287" s="32"/>
      <c r="AMS287" s="32"/>
      <c r="AMT287" s="32"/>
      <c r="AMU287" s="32"/>
      <c r="AMV287" s="32"/>
      <c r="AMW287" s="32"/>
      <c r="AMX287" s="32"/>
      <c r="AMY287" s="32"/>
      <c r="AMZ287" s="32"/>
      <c r="ANA287" s="32"/>
      <c r="ANB287" s="32"/>
      <c r="ANC287" s="32"/>
      <c r="AND287" s="32"/>
      <c r="ANE287" s="32"/>
      <c r="ANF287" s="32"/>
      <c r="ANG287" s="32"/>
      <c r="ANH287" s="32"/>
      <c r="ANI287" s="32"/>
      <c r="ANJ287" s="32"/>
      <c r="ANK287" s="32"/>
      <c r="ANL287" s="32"/>
      <c r="ANM287" s="32"/>
      <c r="ANN287" s="32"/>
      <c r="ANO287" s="32"/>
      <c r="ANP287" s="32"/>
      <c r="ANQ287" s="32"/>
      <c r="ANR287" s="32"/>
      <c r="ANS287" s="32"/>
      <c r="ANT287" s="32"/>
      <c r="ANU287" s="32"/>
      <c r="ANV287" s="32"/>
      <c r="ANW287" s="32"/>
      <c r="ANX287" s="32"/>
      <c r="ANY287" s="32"/>
      <c r="ANZ287" s="32"/>
      <c r="AOA287" s="32"/>
      <c r="AOB287" s="32"/>
      <c r="AOC287" s="32"/>
      <c r="AOD287" s="32"/>
      <c r="AOE287" s="32"/>
      <c r="AOF287" s="32"/>
      <c r="AOG287" s="32"/>
      <c r="AOH287" s="32"/>
      <c r="AOI287" s="32"/>
      <c r="AOJ287" s="32"/>
      <c r="AOK287" s="32"/>
      <c r="AOL287" s="32"/>
      <c r="AOM287" s="32"/>
      <c r="AON287" s="32"/>
      <c r="AOO287" s="32"/>
      <c r="AOP287" s="32"/>
      <c r="AOQ287" s="32"/>
      <c r="AOR287" s="32"/>
      <c r="AOS287" s="32"/>
      <c r="AOT287" s="32"/>
      <c r="AOU287" s="32"/>
      <c r="AOV287" s="32"/>
      <c r="AOW287" s="32"/>
      <c r="AOX287" s="32"/>
      <c r="AOY287" s="32"/>
      <c r="AOZ287" s="32"/>
      <c r="APA287" s="32"/>
      <c r="APB287" s="32"/>
      <c r="APC287" s="32"/>
      <c r="APD287" s="32"/>
      <c r="APE287" s="32"/>
      <c r="APF287" s="32"/>
      <c r="APG287" s="32"/>
      <c r="APH287" s="32"/>
      <c r="API287" s="32"/>
      <c r="APJ287" s="32"/>
      <c r="APK287" s="32"/>
      <c r="APL287" s="32"/>
      <c r="APM287" s="32"/>
      <c r="APN287" s="32"/>
      <c r="APO287" s="32"/>
      <c r="APP287" s="32"/>
      <c r="APQ287" s="32"/>
      <c r="APR287" s="32"/>
      <c r="APS287" s="32"/>
      <c r="APT287" s="32"/>
      <c r="APU287" s="32"/>
      <c r="APV287" s="32"/>
      <c r="APW287" s="32"/>
      <c r="APX287" s="32"/>
      <c r="APY287" s="32"/>
      <c r="APZ287" s="32"/>
      <c r="AQA287" s="32"/>
      <c r="AQB287" s="32"/>
      <c r="AQC287" s="32"/>
      <c r="AQD287" s="32"/>
      <c r="AQE287" s="32"/>
      <c r="AQF287" s="32"/>
      <c r="AQG287" s="32"/>
      <c r="AQH287" s="32"/>
      <c r="AQI287" s="32"/>
      <c r="AQJ287" s="32"/>
      <c r="AQK287" s="32"/>
      <c r="AQL287" s="32"/>
      <c r="AQM287" s="32"/>
      <c r="AQN287" s="32"/>
      <c r="AQO287" s="32"/>
      <c r="AQP287" s="32"/>
      <c r="AQQ287" s="32"/>
      <c r="AQR287" s="32"/>
      <c r="AQS287" s="32"/>
      <c r="AQT287" s="32"/>
      <c r="AQU287" s="32"/>
      <c r="AQV287" s="32"/>
      <c r="AQW287" s="32"/>
      <c r="AQX287" s="32"/>
      <c r="AQY287" s="32"/>
      <c r="AQZ287" s="32"/>
      <c r="ARA287" s="32"/>
      <c r="ARB287" s="32"/>
      <c r="ARC287" s="32"/>
      <c r="ARD287" s="32"/>
      <c r="ARE287" s="32"/>
      <c r="ARF287" s="32"/>
      <c r="ARG287" s="32"/>
      <c r="ARH287" s="32"/>
      <c r="ARI287" s="32"/>
      <c r="ARJ287" s="32"/>
      <c r="ARK287" s="32"/>
      <c r="ARL287" s="32"/>
      <c r="ARM287" s="32"/>
      <c r="ARN287" s="32"/>
      <c r="ARO287" s="32"/>
      <c r="ARP287" s="32"/>
      <c r="ARQ287" s="32"/>
      <c r="ARR287" s="32"/>
      <c r="ARS287" s="32"/>
      <c r="ART287" s="32"/>
      <c r="ARU287" s="32"/>
      <c r="ARV287" s="32"/>
      <c r="ARW287" s="32"/>
      <c r="ARX287" s="32"/>
      <c r="ARY287" s="32"/>
      <c r="ARZ287" s="32"/>
      <c r="ASA287" s="32"/>
      <c r="ASB287" s="32"/>
      <c r="ASC287" s="32"/>
      <c r="ASD287" s="32"/>
      <c r="ASE287" s="32"/>
      <c r="ASF287" s="32"/>
      <c r="ASG287" s="32"/>
      <c r="ASH287" s="32"/>
      <c r="ASI287" s="32"/>
      <c r="ASJ287" s="32"/>
      <c r="ASK287" s="32"/>
      <c r="ASL287" s="32"/>
      <c r="ASM287" s="32"/>
      <c r="ASN287" s="32"/>
      <c r="ASO287" s="32"/>
      <c r="ASP287" s="32"/>
      <c r="ASQ287" s="32"/>
      <c r="ASR287" s="32"/>
      <c r="ASS287" s="32"/>
      <c r="AST287" s="32"/>
      <c r="ASU287" s="32"/>
      <c r="ASV287" s="32"/>
      <c r="ASW287" s="32"/>
      <c r="ASX287" s="32"/>
      <c r="ASY287" s="32"/>
      <c r="ASZ287" s="32"/>
      <c r="ATA287" s="32"/>
      <c r="ATB287" s="32"/>
      <c r="ATC287" s="32"/>
      <c r="ATD287" s="32"/>
      <c r="ATE287" s="32"/>
      <c r="ATF287" s="32"/>
      <c r="ATG287" s="32"/>
      <c r="ATH287" s="32"/>
      <c r="ATI287" s="32"/>
      <c r="ATJ287" s="32"/>
      <c r="ATK287" s="32"/>
      <c r="ATL287" s="32"/>
      <c r="ATM287" s="32"/>
      <c r="ATN287" s="32"/>
      <c r="ATO287" s="32"/>
      <c r="ATP287" s="32"/>
      <c r="ATQ287" s="32"/>
      <c r="ATR287" s="32"/>
      <c r="ATS287" s="32"/>
      <c r="ATT287" s="32"/>
      <c r="ATU287" s="32"/>
      <c r="ATV287" s="32"/>
      <c r="ATW287" s="32"/>
      <c r="ATX287" s="32"/>
      <c r="ATY287" s="32"/>
      <c r="ATZ287" s="32"/>
      <c r="AUA287" s="32"/>
      <c r="AUB287" s="32"/>
      <c r="AUC287" s="32"/>
      <c r="AUD287" s="32"/>
      <c r="AUE287" s="32"/>
      <c r="AUF287" s="32"/>
      <c r="AUG287" s="32"/>
      <c r="AUH287" s="32"/>
      <c r="AUI287" s="32"/>
      <c r="AUJ287" s="32"/>
      <c r="AUK287" s="32"/>
      <c r="AUL287" s="32"/>
      <c r="AUM287" s="32"/>
      <c r="AUN287" s="32"/>
      <c r="AUO287" s="32"/>
      <c r="AUP287" s="32"/>
      <c r="AUQ287" s="32"/>
      <c r="AUR287" s="32"/>
      <c r="AUS287" s="32"/>
      <c r="AUT287" s="32"/>
      <c r="AUU287" s="32"/>
      <c r="AUV287" s="32"/>
      <c r="AUW287" s="32"/>
      <c r="AUX287" s="32"/>
      <c r="AUY287" s="32"/>
      <c r="AUZ287" s="32"/>
      <c r="AVA287" s="32"/>
      <c r="AVB287" s="32"/>
      <c r="AVC287" s="32"/>
      <c r="AVD287" s="32"/>
      <c r="AVE287" s="32"/>
      <c r="AVF287" s="32"/>
      <c r="AVG287" s="32"/>
      <c r="AVH287" s="32"/>
      <c r="AVI287" s="32"/>
      <c r="AVJ287" s="32"/>
      <c r="AVK287" s="32"/>
      <c r="AVL287" s="32"/>
      <c r="AVM287" s="32"/>
      <c r="AVN287" s="32"/>
      <c r="AVO287" s="32"/>
      <c r="AVP287" s="32"/>
      <c r="AVQ287" s="32"/>
      <c r="AVR287" s="32"/>
      <c r="AVS287" s="32"/>
      <c r="AVT287" s="32"/>
      <c r="AVU287" s="32"/>
      <c r="AVV287" s="32"/>
      <c r="AVW287" s="32"/>
      <c r="AVX287" s="32"/>
      <c r="AVY287" s="32"/>
      <c r="AVZ287" s="32"/>
      <c r="AWA287" s="32"/>
      <c r="AWB287" s="32"/>
      <c r="AWC287" s="32"/>
      <c r="AWD287" s="32"/>
      <c r="AWE287" s="32"/>
      <c r="AWF287" s="32"/>
      <c r="AWG287" s="32"/>
      <c r="AWH287" s="32"/>
      <c r="AWI287" s="32"/>
      <c r="AWJ287" s="32"/>
      <c r="AWK287" s="32"/>
      <c r="AWL287" s="32"/>
      <c r="AWM287" s="32"/>
      <c r="AWN287" s="32"/>
      <c r="AWO287" s="32"/>
      <c r="AWP287" s="32"/>
      <c r="AWQ287" s="32"/>
      <c r="AWR287" s="32"/>
      <c r="AWS287" s="32"/>
      <c r="AWT287" s="32"/>
      <c r="AWU287" s="32"/>
      <c r="AWV287" s="32"/>
      <c r="AWW287" s="32"/>
      <c r="AWX287" s="32"/>
      <c r="AWY287" s="32"/>
      <c r="AWZ287" s="32"/>
      <c r="AXA287" s="32"/>
      <c r="AXB287" s="32"/>
      <c r="AXC287" s="32"/>
      <c r="AXD287" s="32"/>
      <c r="AXE287" s="32"/>
      <c r="AXF287" s="32"/>
      <c r="AXG287" s="32"/>
      <c r="AXH287" s="32"/>
      <c r="AXI287" s="32"/>
      <c r="AXJ287" s="32"/>
      <c r="AXK287" s="32"/>
      <c r="AXL287" s="32"/>
      <c r="AXM287" s="32"/>
      <c r="AXN287" s="32"/>
      <c r="AXO287" s="32"/>
      <c r="AXP287" s="32"/>
      <c r="AXQ287" s="32"/>
      <c r="AXR287" s="32"/>
      <c r="AXS287" s="32"/>
      <c r="AXT287" s="32"/>
      <c r="AXU287" s="32"/>
      <c r="AXV287" s="32"/>
      <c r="AXW287" s="32"/>
      <c r="AXX287" s="32"/>
      <c r="AXY287" s="32"/>
      <c r="AXZ287" s="32"/>
      <c r="AYA287" s="32"/>
      <c r="AYB287" s="32"/>
      <c r="AYC287" s="32"/>
      <c r="AYD287" s="32"/>
      <c r="AYE287" s="32"/>
      <c r="AYF287" s="32"/>
      <c r="AYG287" s="32"/>
      <c r="AYH287" s="32"/>
      <c r="AYI287" s="32"/>
      <c r="AYJ287" s="32"/>
      <c r="AYK287" s="32"/>
      <c r="AYL287" s="32"/>
      <c r="AYM287" s="32"/>
      <c r="AYN287" s="32"/>
      <c r="AYO287" s="32"/>
      <c r="AYP287" s="32"/>
      <c r="AYQ287" s="32"/>
      <c r="AYR287" s="32"/>
      <c r="AYS287" s="32"/>
      <c r="AYT287" s="32"/>
      <c r="AYU287" s="32"/>
      <c r="AYV287" s="32"/>
      <c r="AYW287" s="32"/>
      <c r="AYX287" s="32"/>
      <c r="AYY287" s="32"/>
      <c r="AYZ287" s="32"/>
      <c r="AZA287" s="32"/>
      <c r="AZB287" s="32"/>
      <c r="AZC287" s="32"/>
      <c r="AZD287" s="32"/>
      <c r="AZE287" s="32"/>
      <c r="AZF287" s="32"/>
      <c r="AZG287" s="32"/>
      <c r="AZH287" s="32"/>
      <c r="AZI287" s="32"/>
      <c r="AZJ287" s="32"/>
      <c r="AZK287" s="32"/>
      <c r="AZL287" s="32"/>
      <c r="AZM287" s="32"/>
      <c r="AZN287" s="32"/>
      <c r="AZO287" s="32"/>
      <c r="AZP287" s="32"/>
      <c r="AZQ287" s="32"/>
      <c r="AZR287" s="32"/>
      <c r="AZS287" s="32"/>
      <c r="AZT287" s="32"/>
      <c r="AZU287" s="32"/>
      <c r="AZV287" s="32"/>
      <c r="AZW287" s="32"/>
      <c r="AZX287" s="32"/>
      <c r="AZY287" s="32"/>
      <c r="AZZ287" s="32"/>
      <c r="BAA287" s="32"/>
      <c r="BAB287" s="32"/>
      <c r="BAC287" s="32"/>
      <c r="BAD287" s="32"/>
      <c r="BAE287" s="32"/>
      <c r="BAF287" s="32"/>
      <c r="BAG287" s="32"/>
      <c r="BAH287" s="32"/>
      <c r="BAI287" s="32"/>
      <c r="BAJ287" s="32"/>
      <c r="BAK287" s="32"/>
      <c r="BAL287" s="32"/>
      <c r="BAM287" s="32"/>
      <c r="BAN287" s="32"/>
      <c r="BAO287" s="32"/>
      <c r="BAP287" s="32"/>
      <c r="BAQ287" s="32"/>
      <c r="BAR287" s="32"/>
      <c r="BAS287" s="32"/>
      <c r="BAT287" s="32"/>
      <c r="BAU287" s="32"/>
      <c r="BAV287" s="32"/>
      <c r="BAW287" s="32"/>
      <c r="BAX287" s="32"/>
      <c r="BAY287" s="32"/>
      <c r="BAZ287" s="32"/>
      <c r="BBA287" s="32"/>
      <c r="BBB287" s="32"/>
      <c r="BBC287" s="32"/>
      <c r="BBD287" s="32"/>
      <c r="BBE287" s="32"/>
      <c r="BBF287" s="32"/>
      <c r="BBG287" s="32"/>
      <c r="BBH287" s="32"/>
      <c r="BBI287" s="32"/>
      <c r="BBJ287" s="32"/>
      <c r="BBK287" s="32"/>
      <c r="BBL287" s="32"/>
      <c r="BBM287" s="32"/>
      <c r="BBN287" s="32"/>
      <c r="BBO287" s="32"/>
      <c r="BBP287" s="32"/>
      <c r="BBQ287" s="32"/>
      <c r="BBR287" s="32"/>
      <c r="BBS287" s="32"/>
      <c r="BBT287" s="32"/>
      <c r="BBU287" s="32"/>
      <c r="BBV287" s="32"/>
      <c r="BBW287" s="32"/>
      <c r="BBX287" s="32"/>
      <c r="BBY287" s="32"/>
      <c r="BBZ287" s="32"/>
      <c r="BCA287" s="32"/>
      <c r="BCB287" s="32"/>
      <c r="BCC287" s="32"/>
      <c r="BCD287" s="32"/>
      <c r="BCE287" s="32"/>
      <c r="BCF287" s="32"/>
      <c r="BCG287" s="32"/>
      <c r="BCH287" s="32"/>
      <c r="BCI287" s="32"/>
      <c r="BCJ287" s="32"/>
      <c r="BCK287" s="32"/>
      <c r="BCL287" s="32"/>
      <c r="BCM287" s="32"/>
      <c r="BCN287" s="32"/>
      <c r="BCO287" s="32"/>
      <c r="BCP287" s="32"/>
      <c r="BCQ287" s="32"/>
      <c r="BCR287" s="32"/>
      <c r="BCS287" s="32"/>
      <c r="BCT287" s="32"/>
      <c r="BCU287" s="32"/>
      <c r="BCV287" s="32"/>
      <c r="BCW287" s="32"/>
      <c r="BCX287" s="32"/>
      <c r="BCY287" s="32"/>
      <c r="BCZ287" s="32"/>
      <c r="BDA287" s="32"/>
      <c r="BDB287" s="32"/>
      <c r="BDC287" s="32"/>
      <c r="BDD287" s="32"/>
      <c r="BDE287" s="32"/>
      <c r="BDF287" s="32"/>
      <c r="BDG287" s="32"/>
      <c r="BDH287" s="32"/>
      <c r="BDI287" s="32"/>
      <c r="BDJ287" s="32"/>
      <c r="BDK287" s="32"/>
      <c r="BDL287" s="32"/>
      <c r="BDM287" s="32"/>
      <c r="BDN287" s="32"/>
      <c r="BDO287" s="32"/>
      <c r="BDP287" s="32"/>
      <c r="BDQ287" s="32"/>
      <c r="BDR287" s="32"/>
      <c r="BDS287" s="32"/>
      <c r="BDT287" s="32"/>
      <c r="BDU287" s="32"/>
      <c r="BDV287" s="32"/>
      <c r="BDW287" s="32"/>
      <c r="BDX287" s="32"/>
      <c r="BDY287" s="32"/>
      <c r="BDZ287" s="32"/>
      <c r="BEA287" s="32"/>
      <c r="BEB287" s="32"/>
      <c r="BEC287" s="32"/>
      <c r="BED287" s="32"/>
      <c r="BEE287" s="32"/>
      <c r="BEF287" s="32"/>
      <c r="BEG287" s="32"/>
      <c r="BEH287" s="32"/>
      <c r="BEI287" s="32"/>
      <c r="BEJ287" s="32"/>
      <c r="BEK287" s="32"/>
      <c r="BEL287" s="32"/>
      <c r="BEM287" s="32"/>
      <c r="BEN287" s="32"/>
      <c r="BEO287" s="32"/>
      <c r="BEP287" s="32"/>
      <c r="BEQ287" s="32"/>
      <c r="BER287" s="32"/>
      <c r="BES287" s="32"/>
      <c r="BET287" s="32"/>
      <c r="BEU287" s="32"/>
      <c r="BEV287" s="32"/>
      <c r="BEW287" s="32"/>
      <c r="BEX287" s="32"/>
      <c r="BEY287" s="32"/>
      <c r="BEZ287" s="32"/>
      <c r="BFA287" s="32"/>
      <c r="BFB287" s="32"/>
      <c r="BFC287" s="32"/>
      <c r="BFD287" s="32"/>
      <c r="BFE287" s="32"/>
      <c r="BFF287" s="32"/>
      <c r="BFG287" s="32"/>
      <c r="BFH287" s="32"/>
      <c r="BFI287" s="32"/>
      <c r="BFJ287" s="32"/>
      <c r="BFK287" s="32"/>
      <c r="BFL287" s="32"/>
      <c r="BFM287" s="32"/>
      <c r="BFN287" s="32"/>
      <c r="BFO287" s="32"/>
      <c r="BFP287" s="32"/>
      <c r="BFQ287" s="32"/>
      <c r="BFR287" s="32"/>
      <c r="BFS287" s="32"/>
      <c r="BFT287" s="32"/>
      <c r="BFU287" s="32"/>
      <c r="BFV287" s="32"/>
      <c r="BFW287" s="32"/>
      <c r="BFX287" s="32"/>
      <c r="BFY287" s="32"/>
      <c r="BFZ287" s="32"/>
      <c r="BGA287" s="32"/>
      <c r="BGB287" s="32"/>
      <c r="BGC287" s="32"/>
      <c r="BGD287" s="32"/>
      <c r="BGE287" s="32"/>
      <c r="BGF287" s="32"/>
      <c r="BGG287" s="32"/>
      <c r="BGH287" s="32"/>
      <c r="BGI287" s="32"/>
      <c r="BGJ287" s="32"/>
      <c r="BGK287" s="32"/>
      <c r="BGL287" s="32"/>
      <c r="BGM287" s="32"/>
      <c r="BGN287" s="32"/>
      <c r="BGO287" s="32"/>
      <c r="BGP287" s="32"/>
      <c r="BGQ287" s="32"/>
      <c r="BGR287" s="32"/>
      <c r="BGS287" s="32"/>
      <c r="BGT287" s="32"/>
      <c r="BGU287" s="32"/>
      <c r="BGV287" s="32"/>
      <c r="BGW287" s="32"/>
      <c r="BGX287" s="32"/>
      <c r="BGY287" s="32"/>
      <c r="BGZ287" s="32"/>
      <c r="BHA287" s="32"/>
      <c r="BHB287" s="32"/>
      <c r="BHC287" s="32"/>
      <c r="BHD287" s="32"/>
      <c r="BHE287" s="32"/>
      <c r="BHF287" s="32"/>
      <c r="BHG287" s="32"/>
      <c r="BHH287" s="32"/>
      <c r="BHI287" s="32"/>
      <c r="BHJ287" s="32"/>
      <c r="BHK287" s="32"/>
      <c r="BHL287" s="32"/>
      <c r="BHM287" s="32"/>
      <c r="BHN287" s="32"/>
      <c r="BHO287" s="32"/>
      <c r="BHP287" s="32"/>
      <c r="BHQ287" s="32"/>
      <c r="BHR287" s="32"/>
      <c r="BHS287" s="32"/>
      <c r="BHT287" s="32"/>
      <c r="BHU287" s="32"/>
      <c r="BHV287" s="32"/>
      <c r="BHW287" s="32"/>
      <c r="BHX287" s="32"/>
      <c r="BHY287" s="32"/>
      <c r="BHZ287" s="32"/>
      <c r="BIA287" s="32"/>
      <c r="BIB287" s="32"/>
      <c r="BIC287" s="32"/>
      <c r="BID287" s="32"/>
      <c r="BIE287" s="32"/>
      <c r="BIF287" s="32"/>
      <c r="BIG287" s="32"/>
      <c r="BIH287" s="32"/>
      <c r="BII287" s="32"/>
      <c r="BIJ287" s="32"/>
      <c r="BIK287" s="32"/>
      <c r="BIL287" s="32"/>
      <c r="BIM287" s="32"/>
      <c r="BIN287" s="32"/>
      <c r="BIO287" s="32"/>
      <c r="BIP287" s="32"/>
      <c r="BIQ287" s="32"/>
      <c r="BIR287" s="32"/>
      <c r="BIS287" s="32"/>
      <c r="BIT287" s="32"/>
      <c r="BIU287" s="32"/>
      <c r="BIV287" s="32"/>
      <c r="BIW287" s="32"/>
      <c r="BIX287" s="32"/>
      <c r="BIY287" s="32"/>
      <c r="BIZ287" s="32"/>
      <c r="BJA287" s="32"/>
      <c r="BJB287" s="32"/>
      <c r="BJC287" s="32"/>
      <c r="BJD287" s="32"/>
      <c r="BJE287" s="32"/>
      <c r="BJF287" s="32"/>
      <c r="BJG287" s="32"/>
      <c r="BJH287" s="32"/>
      <c r="BJI287" s="32"/>
      <c r="BJJ287" s="32"/>
      <c r="BJK287" s="32"/>
      <c r="BJL287" s="32"/>
      <c r="BJM287" s="32"/>
      <c r="BJN287" s="32"/>
      <c r="BJO287" s="32"/>
      <c r="BJP287" s="32"/>
      <c r="BJQ287" s="32"/>
      <c r="BJR287" s="32"/>
      <c r="BJS287" s="32"/>
      <c r="BJT287" s="32"/>
      <c r="BJU287" s="32"/>
      <c r="BJV287" s="32"/>
      <c r="BJW287" s="32"/>
      <c r="BJX287" s="32"/>
      <c r="BJY287" s="32"/>
      <c r="BJZ287" s="32"/>
      <c r="BKA287" s="32"/>
      <c r="BKB287" s="32"/>
      <c r="BKC287" s="32"/>
      <c r="BKD287" s="32"/>
      <c r="BKE287" s="32"/>
      <c r="BKF287" s="32"/>
      <c r="BKG287" s="32"/>
      <c r="BKH287" s="32"/>
      <c r="BKI287" s="32"/>
      <c r="BKJ287" s="32"/>
      <c r="BKK287" s="32"/>
      <c r="BKL287" s="32"/>
      <c r="BKM287" s="32"/>
      <c r="BKN287" s="32"/>
      <c r="BKO287" s="32"/>
      <c r="BKP287" s="32"/>
      <c r="BKQ287" s="32"/>
      <c r="BKR287" s="32"/>
      <c r="BKS287" s="32"/>
      <c r="BKT287" s="32"/>
      <c r="BKU287" s="32"/>
      <c r="BKV287" s="32"/>
      <c r="BKW287" s="32"/>
      <c r="BKX287" s="32"/>
      <c r="BKY287" s="32"/>
      <c r="BKZ287" s="32"/>
      <c r="BLA287" s="32"/>
      <c r="BLB287" s="32"/>
      <c r="BLC287" s="32"/>
      <c r="BLD287" s="32"/>
      <c r="BLE287" s="32"/>
      <c r="BLF287" s="32"/>
      <c r="BLG287" s="32"/>
      <c r="BLH287" s="32"/>
      <c r="BLI287" s="32"/>
      <c r="BLJ287" s="32"/>
      <c r="BLK287" s="32"/>
      <c r="BLL287" s="32"/>
      <c r="BLM287" s="32"/>
      <c r="BLN287" s="32"/>
      <c r="BLO287" s="32"/>
      <c r="BLP287" s="32"/>
      <c r="BLQ287" s="32"/>
      <c r="BLR287" s="32"/>
      <c r="BLS287" s="32"/>
      <c r="BLT287" s="32"/>
      <c r="BLU287" s="32"/>
      <c r="BLV287" s="32"/>
      <c r="BLW287" s="32"/>
      <c r="BLX287" s="32"/>
      <c r="BLY287" s="32"/>
      <c r="BLZ287" s="32"/>
      <c r="BMA287" s="32"/>
      <c r="BMB287" s="32"/>
      <c r="BMC287" s="32"/>
      <c r="BMD287" s="32"/>
      <c r="BME287" s="32"/>
      <c r="BMF287" s="32"/>
      <c r="BMG287" s="32"/>
      <c r="BMH287" s="32"/>
      <c r="BMI287" s="32"/>
      <c r="BMJ287" s="32"/>
      <c r="BMK287" s="32"/>
      <c r="BML287" s="32"/>
      <c r="BMM287" s="32"/>
      <c r="BMN287" s="32"/>
      <c r="BMO287" s="32"/>
      <c r="BMP287" s="32"/>
      <c r="BMQ287" s="32"/>
      <c r="BMR287" s="32"/>
      <c r="BMS287" s="32"/>
      <c r="BMT287" s="32"/>
      <c r="BMU287" s="32"/>
      <c r="BMV287" s="32"/>
      <c r="BMW287" s="32"/>
      <c r="BMX287" s="32"/>
      <c r="BMY287" s="32"/>
      <c r="BMZ287" s="32"/>
      <c r="BNA287" s="32"/>
      <c r="BNB287" s="32"/>
      <c r="BNC287" s="32"/>
      <c r="BND287" s="32"/>
      <c r="BNE287" s="32"/>
      <c r="BNF287" s="32"/>
      <c r="BNG287" s="32"/>
      <c r="BNH287" s="32"/>
      <c r="BNI287" s="32"/>
      <c r="BNJ287" s="32"/>
      <c r="BNK287" s="32"/>
      <c r="BNL287" s="32"/>
      <c r="BNM287" s="32"/>
      <c r="BNN287" s="32"/>
      <c r="BNO287" s="32"/>
      <c r="BNP287" s="32"/>
      <c r="BNQ287" s="32"/>
      <c r="BNR287" s="32"/>
      <c r="BNS287" s="32"/>
      <c r="BNT287" s="32"/>
      <c r="BNU287" s="32"/>
      <c r="BNV287" s="32"/>
      <c r="BNW287" s="32"/>
      <c r="BNX287" s="32"/>
      <c r="BNY287" s="32"/>
      <c r="BNZ287" s="32"/>
      <c r="BOA287" s="32"/>
      <c r="BOB287" s="32"/>
      <c r="BOC287" s="32"/>
      <c r="BOD287" s="32"/>
      <c r="BOE287" s="32"/>
      <c r="BOF287" s="32"/>
      <c r="BOG287" s="32"/>
      <c r="BOH287" s="32"/>
      <c r="BOI287" s="32"/>
      <c r="BOJ287" s="32"/>
      <c r="BOK287" s="32"/>
      <c r="BOL287" s="32"/>
      <c r="BOM287" s="32"/>
      <c r="BON287" s="32"/>
      <c r="BOO287" s="32"/>
      <c r="BOP287" s="32"/>
      <c r="BOQ287" s="32"/>
      <c r="BOR287" s="32"/>
      <c r="BOS287" s="32"/>
      <c r="BOT287" s="32"/>
      <c r="BOU287" s="32"/>
      <c r="BOV287" s="32"/>
      <c r="BOW287" s="32"/>
      <c r="BOX287" s="32"/>
      <c r="BOY287" s="32"/>
      <c r="BOZ287" s="32"/>
      <c r="BPA287" s="32"/>
      <c r="BPB287" s="32"/>
      <c r="BPC287" s="32"/>
      <c r="BPD287" s="32"/>
      <c r="BPE287" s="32"/>
      <c r="BPF287" s="32"/>
      <c r="BPG287" s="32"/>
      <c r="BPH287" s="32"/>
      <c r="BPI287" s="32"/>
      <c r="BPJ287" s="32"/>
      <c r="BPK287" s="32"/>
      <c r="BPL287" s="32"/>
      <c r="BPM287" s="32"/>
      <c r="BPN287" s="32"/>
      <c r="BPO287" s="32"/>
      <c r="BPP287" s="32"/>
      <c r="BPQ287" s="32"/>
      <c r="BPR287" s="32"/>
      <c r="BPS287" s="32"/>
      <c r="BPT287" s="32"/>
      <c r="BPU287" s="32"/>
      <c r="BPV287" s="32"/>
      <c r="BPW287" s="32"/>
      <c r="BPX287" s="32"/>
      <c r="BPY287" s="32"/>
      <c r="BPZ287" s="32"/>
      <c r="BQA287" s="32"/>
      <c r="BQB287" s="32"/>
      <c r="BQC287" s="32"/>
      <c r="BQD287" s="32"/>
      <c r="BQE287" s="32"/>
      <c r="BQF287" s="32"/>
      <c r="BQG287" s="32"/>
      <c r="BQH287" s="32"/>
      <c r="BQI287" s="32"/>
      <c r="BQJ287" s="32"/>
      <c r="BQK287" s="32"/>
      <c r="BQL287" s="32"/>
      <c r="BQM287" s="32"/>
      <c r="BQN287" s="32"/>
      <c r="BQO287" s="32"/>
      <c r="BQP287" s="32"/>
      <c r="BQQ287" s="32"/>
      <c r="BQR287" s="32"/>
      <c r="BQS287" s="32"/>
      <c r="BQT287" s="32"/>
      <c r="BQU287" s="32"/>
      <c r="BQV287" s="32"/>
      <c r="BQW287" s="32"/>
      <c r="BQX287" s="32"/>
      <c r="BQY287" s="32"/>
      <c r="BQZ287" s="32"/>
      <c r="BRA287" s="32"/>
      <c r="BRB287" s="32"/>
      <c r="BRC287" s="32"/>
      <c r="BRD287" s="32"/>
      <c r="BRE287" s="32"/>
      <c r="BRF287" s="32"/>
      <c r="BRG287" s="32"/>
      <c r="BRH287" s="32"/>
      <c r="BRI287" s="32"/>
      <c r="BRJ287" s="32"/>
      <c r="BRK287" s="32"/>
      <c r="BRL287" s="32"/>
      <c r="BRM287" s="32"/>
      <c r="BRN287" s="32"/>
      <c r="BRO287" s="32"/>
      <c r="BRP287" s="32"/>
      <c r="BRQ287" s="32"/>
      <c r="BRR287" s="32"/>
      <c r="BRS287" s="32"/>
      <c r="BRT287" s="32"/>
      <c r="BRU287" s="32"/>
      <c r="BRV287" s="32"/>
      <c r="BRW287" s="32"/>
      <c r="BRX287" s="32"/>
      <c r="BRY287" s="32"/>
      <c r="BRZ287" s="32"/>
      <c r="BSA287" s="32"/>
      <c r="BSB287" s="32"/>
    </row>
    <row r="288" spans="1:1848" s="32" customFormat="1" x14ac:dyDescent="0.2">
      <c r="A288" s="36" t="s">
        <v>13</v>
      </c>
      <c r="B288" s="30" t="s">
        <v>1</v>
      </c>
      <c r="C288" s="89">
        <v>94.2</v>
      </c>
      <c r="D288" s="89">
        <f>D287/C287*100</f>
        <v>102.12946817785526</v>
      </c>
      <c r="E288" s="89">
        <f>E287/D287*100</f>
        <v>118.72719124143671</v>
      </c>
      <c r="F288" s="89">
        <f>F287/E287*100</f>
        <v>128.43561259706644</v>
      </c>
      <c r="G288" s="89">
        <f>G287/F287*100</f>
        <v>114.93968619185372</v>
      </c>
      <c r="H288" s="89">
        <f>H287/G287*100</f>
        <v>114.61706964550771</v>
      </c>
      <c r="I288" s="89">
        <f>I287/G287*100</f>
        <v>114.98236244595191</v>
      </c>
      <c r="J288" s="89">
        <f>J287/H287*100</f>
        <v>106.29053556612482</v>
      </c>
      <c r="K288" s="89">
        <f>K287/I287*100</f>
        <v>106.80004193569226</v>
      </c>
      <c r="L288" s="89">
        <f>L287/J287*100</f>
        <v>108.17158346293311</v>
      </c>
      <c r="M288" s="89">
        <f>M287/K287*100</f>
        <v>108.9000075358249</v>
      </c>
      <c r="N288" s="35"/>
      <c r="O288" s="35"/>
    </row>
    <row r="289" spans="1:1848" s="40" customFormat="1" ht="25.5" x14ac:dyDescent="0.2">
      <c r="A289" s="42" t="s">
        <v>55</v>
      </c>
      <c r="B289" s="30" t="s">
        <v>11</v>
      </c>
      <c r="C289" s="74">
        <f t="shared" ref="C289:M289" si="155">C291+C296</f>
        <v>822175.89999999991</v>
      </c>
      <c r="D289" s="74">
        <f t="shared" si="155"/>
        <v>735886.1</v>
      </c>
      <c r="E289" s="74">
        <f t="shared" si="155"/>
        <v>673494.13</v>
      </c>
      <c r="F289" s="74">
        <f t="shared" si="155"/>
        <v>748602.70000000007</v>
      </c>
      <c r="G289" s="74">
        <f t="shared" si="155"/>
        <v>845032.3</v>
      </c>
      <c r="H289" s="74">
        <f t="shared" si="155"/>
        <v>900261.89999999991</v>
      </c>
      <c r="I289" s="74">
        <f t="shared" si="155"/>
        <v>901361.89999999991</v>
      </c>
      <c r="J289" s="74">
        <f t="shared" si="155"/>
        <v>946597.4</v>
      </c>
      <c r="K289" s="74">
        <f t="shared" si="155"/>
        <v>948897.4</v>
      </c>
      <c r="L289" s="74">
        <f t="shared" si="155"/>
        <v>993706.90000000014</v>
      </c>
      <c r="M289" s="74">
        <f t="shared" si="155"/>
        <v>998106.90000000014</v>
      </c>
      <c r="N289" s="43"/>
      <c r="O289" s="43"/>
    </row>
    <row r="290" spans="1:1848" s="32" customFormat="1" x14ac:dyDescent="0.2">
      <c r="A290" s="36" t="s">
        <v>13</v>
      </c>
      <c r="B290" s="30" t="s">
        <v>1</v>
      </c>
      <c r="C290" s="96">
        <v>105.9</v>
      </c>
      <c r="D290" s="89">
        <f>D289/C289*100</f>
        <v>89.504703312271744</v>
      </c>
      <c r="E290" s="89">
        <f>E289/D289*100</f>
        <v>91.521518071886405</v>
      </c>
      <c r="F290" s="89">
        <f>F289/E289*100</f>
        <v>111.15207492602795</v>
      </c>
      <c r="G290" s="89">
        <f>G289/F289*100</f>
        <v>112.8812786809345</v>
      </c>
      <c r="H290" s="89">
        <f>H289/G289*100</f>
        <v>106.5357975073852</v>
      </c>
      <c r="I290" s="89">
        <f>I289/G289*100</f>
        <v>106.66597004635206</v>
      </c>
      <c r="J290" s="89">
        <f>J289/H289*100</f>
        <v>105.14689114356612</v>
      </c>
      <c r="K290" s="89">
        <f>K289/I289*100</f>
        <v>105.27374187881695</v>
      </c>
      <c r="L290" s="89">
        <f>L289/J289*100</f>
        <v>104.97671977548218</v>
      </c>
      <c r="M290" s="89">
        <f>M289/K289*100</f>
        <v>105.18596636475135</v>
      </c>
      <c r="N290" s="35"/>
      <c r="O290" s="35"/>
    </row>
    <row r="291" spans="1:1848" s="84" customFormat="1" ht="38.25" x14ac:dyDescent="0.2">
      <c r="A291" s="29" t="s">
        <v>53</v>
      </c>
      <c r="B291" s="30" t="s">
        <v>11</v>
      </c>
      <c r="C291" s="91">
        <f t="shared" ref="C291:E291" si="156">SUM(C293:C295)</f>
        <v>768493.7</v>
      </c>
      <c r="D291" s="91">
        <f t="shared" si="156"/>
        <v>691513.5</v>
      </c>
      <c r="E291" s="91">
        <f t="shared" si="156"/>
        <v>626057.23</v>
      </c>
      <c r="F291" s="91">
        <f>F293+F295</f>
        <v>700268.3</v>
      </c>
      <c r="G291" s="91">
        <f>G293+G295</f>
        <v>788916.10000000009</v>
      </c>
      <c r="H291" s="91">
        <f t="shared" ref="H291:L291" si="157">H293+H295</f>
        <v>834649.79999999993</v>
      </c>
      <c r="I291" s="91">
        <f>I293+I295</f>
        <v>835649.79999999993</v>
      </c>
      <c r="J291" s="91">
        <f t="shared" si="157"/>
        <v>884322.6</v>
      </c>
      <c r="K291" s="91">
        <f t="shared" si="157"/>
        <v>886322.6</v>
      </c>
      <c r="L291" s="91">
        <f t="shared" si="157"/>
        <v>928274.60000000009</v>
      </c>
      <c r="M291" s="91">
        <f>M293+M295</f>
        <v>932274.60000000009</v>
      </c>
      <c r="N291" s="31"/>
      <c r="O291" s="31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  <c r="CE291" s="32"/>
      <c r="CF291" s="32"/>
      <c r="CG291" s="32"/>
      <c r="CH291" s="32"/>
      <c r="CI291" s="32"/>
      <c r="CJ291" s="32"/>
      <c r="CK291" s="32"/>
      <c r="CL291" s="32"/>
      <c r="CM291" s="32"/>
      <c r="CN291" s="32"/>
      <c r="CO291" s="32"/>
      <c r="CP291" s="32"/>
      <c r="CQ291" s="32"/>
      <c r="CR291" s="32"/>
      <c r="CS291" s="32"/>
      <c r="CT291" s="32"/>
      <c r="CU291" s="32"/>
      <c r="CV291" s="32"/>
      <c r="CW291" s="32"/>
      <c r="CX291" s="32"/>
      <c r="CY291" s="32"/>
      <c r="CZ291" s="32"/>
      <c r="DA291" s="32"/>
      <c r="DB291" s="32"/>
      <c r="DC291" s="32"/>
      <c r="DD291" s="32"/>
      <c r="DE291" s="32"/>
      <c r="DF291" s="32"/>
      <c r="DG291" s="32"/>
      <c r="DH291" s="32"/>
      <c r="DI291" s="32"/>
      <c r="DJ291" s="32"/>
      <c r="DK291" s="32"/>
      <c r="DL291" s="32"/>
      <c r="DM291" s="32"/>
      <c r="DN291" s="32"/>
      <c r="DO291" s="32"/>
      <c r="DP291" s="32"/>
      <c r="DQ291" s="32"/>
      <c r="DR291" s="32"/>
      <c r="DS291" s="32"/>
      <c r="DT291" s="32"/>
      <c r="DU291" s="32"/>
      <c r="DV291" s="32"/>
      <c r="DW291" s="32"/>
      <c r="DX291" s="32"/>
      <c r="DY291" s="32"/>
      <c r="DZ291" s="32"/>
      <c r="EA291" s="32"/>
      <c r="EB291" s="32"/>
      <c r="EC291" s="32"/>
      <c r="ED291" s="32"/>
      <c r="EE291" s="32"/>
      <c r="EF291" s="32"/>
      <c r="EG291" s="32"/>
      <c r="EH291" s="32"/>
      <c r="EI291" s="32"/>
      <c r="EJ291" s="32"/>
      <c r="EK291" s="32"/>
      <c r="EL291" s="32"/>
      <c r="EM291" s="32"/>
      <c r="EN291" s="32"/>
      <c r="EO291" s="32"/>
      <c r="EP291" s="32"/>
      <c r="EQ291" s="32"/>
      <c r="ER291" s="32"/>
      <c r="ES291" s="32"/>
      <c r="ET291" s="32"/>
      <c r="EU291" s="32"/>
      <c r="EV291" s="32"/>
      <c r="EW291" s="32"/>
      <c r="EX291" s="32"/>
      <c r="EY291" s="32"/>
      <c r="EZ291" s="32"/>
      <c r="FA291" s="32"/>
      <c r="FB291" s="32"/>
      <c r="FC291" s="32"/>
      <c r="FD291" s="32"/>
      <c r="FE291" s="32"/>
      <c r="FF291" s="32"/>
      <c r="FG291" s="32"/>
      <c r="FH291" s="32"/>
      <c r="FI291" s="32"/>
      <c r="FJ291" s="32"/>
      <c r="FK291" s="32"/>
      <c r="FL291" s="32"/>
      <c r="FM291" s="32"/>
      <c r="FN291" s="32"/>
      <c r="FO291" s="32"/>
      <c r="FP291" s="32"/>
      <c r="FQ291" s="32"/>
      <c r="FR291" s="32"/>
      <c r="FS291" s="32"/>
      <c r="FT291" s="32"/>
      <c r="FU291" s="32"/>
      <c r="FV291" s="32"/>
      <c r="FW291" s="32"/>
      <c r="FX291" s="32"/>
      <c r="FY291" s="32"/>
      <c r="FZ291" s="32"/>
      <c r="GA291" s="32"/>
      <c r="GB291" s="32"/>
      <c r="GC291" s="32"/>
      <c r="GD291" s="32"/>
      <c r="GE291" s="32"/>
      <c r="GF291" s="32"/>
      <c r="GG291" s="32"/>
      <c r="GH291" s="32"/>
      <c r="GI291" s="32"/>
      <c r="GJ291" s="32"/>
      <c r="GK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  <c r="IU291" s="32"/>
      <c r="IV291" s="32"/>
      <c r="IW291" s="32"/>
      <c r="IX291" s="32"/>
      <c r="IY291" s="32"/>
      <c r="IZ291" s="32"/>
      <c r="JA291" s="32"/>
      <c r="JB291" s="32"/>
      <c r="JC291" s="32"/>
      <c r="JD291" s="32"/>
      <c r="JE291" s="32"/>
      <c r="JF291" s="32"/>
      <c r="JG291" s="32"/>
      <c r="JH291" s="32"/>
      <c r="JI291" s="32"/>
      <c r="JJ291" s="32"/>
      <c r="JK291" s="32"/>
      <c r="JL291" s="32"/>
      <c r="JM291" s="32"/>
      <c r="JN291" s="32"/>
      <c r="JO291" s="32"/>
      <c r="JP291" s="32"/>
      <c r="JQ291" s="32"/>
      <c r="JR291" s="32"/>
      <c r="JS291" s="32"/>
      <c r="JT291" s="32"/>
      <c r="JU291" s="32"/>
      <c r="JV291" s="32"/>
      <c r="JW291" s="32"/>
      <c r="JX291" s="32"/>
      <c r="JY291" s="32"/>
      <c r="JZ291" s="32"/>
      <c r="KA291" s="32"/>
      <c r="KB291" s="32"/>
      <c r="KC291" s="32"/>
      <c r="KD291" s="32"/>
      <c r="KE291" s="32"/>
      <c r="KF291" s="32"/>
      <c r="KG291" s="32"/>
      <c r="KH291" s="32"/>
      <c r="KI291" s="32"/>
      <c r="KJ291" s="32"/>
      <c r="KK291" s="32"/>
      <c r="KL291" s="32"/>
      <c r="KM291" s="32"/>
      <c r="KN291" s="32"/>
      <c r="KO291" s="32"/>
      <c r="KP291" s="32"/>
      <c r="KQ291" s="32"/>
      <c r="KR291" s="32"/>
      <c r="KS291" s="32"/>
      <c r="KT291" s="32"/>
      <c r="KU291" s="32"/>
      <c r="KV291" s="32"/>
      <c r="KW291" s="32"/>
      <c r="KX291" s="32"/>
      <c r="KY291" s="32"/>
      <c r="KZ291" s="32"/>
      <c r="LA291" s="32"/>
      <c r="LB291" s="32"/>
      <c r="LC291" s="32"/>
      <c r="LD291" s="32"/>
      <c r="LE291" s="32"/>
      <c r="LF291" s="32"/>
      <c r="LG291" s="32"/>
      <c r="LH291" s="32"/>
      <c r="LI291" s="32"/>
      <c r="LJ291" s="32"/>
      <c r="LK291" s="32"/>
      <c r="LL291" s="32"/>
      <c r="LM291" s="32"/>
      <c r="LN291" s="32"/>
      <c r="LO291" s="32"/>
      <c r="LP291" s="32"/>
      <c r="LQ291" s="32"/>
      <c r="LR291" s="32"/>
      <c r="LS291" s="32"/>
      <c r="LT291" s="32"/>
      <c r="LU291" s="32"/>
      <c r="LV291" s="32"/>
      <c r="LW291" s="32"/>
      <c r="LX291" s="32"/>
      <c r="LY291" s="32"/>
      <c r="LZ291" s="32"/>
      <c r="MA291" s="32"/>
      <c r="MB291" s="32"/>
      <c r="MC291" s="32"/>
      <c r="MD291" s="32"/>
      <c r="ME291" s="32"/>
      <c r="MF291" s="32"/>
      <c r="MG291" s="32"/>
      <c r="MH291" s="32"/>
      <c r="MI291" s="32"/>
      <c r="MJ291" s="32"/>
      <c r="MK291" s="32"/>
      <c r="ML291" s="32"/>
      <c r="MM291" s="32"/>
      <c r="MN291" s="32"/>
      <c r="MO291" s="32"/>
      <c r="MP291" s="32"/>
      <c r="MQ291" s="32"/>
      <c r="MR291" s="32"/>
      <c r="MS291" s="32"/>
      <c r="MT291" s="32"/>
      <c r="MU291" s="32"/>
      <c r="MV291" s="32"/>
      <c r="MW291" s="32"/>
      <c r="MX291" s="32"/>
      <c r="MY291" s="32"/>
      <c r="MZ291" s="32"/>
      <c r="NA291" s="32"/>
      <c r="NB291" s="32"/>
      <c r="NC291" s="32"/>
      <c r="ND291" s="32"/>
      <c r="NE291" s="32"/>
      <c r="NF291" s="32"/>
      <c r="NG291" s="32"/>
      <c r="NH291" s="32"/>
      <c r="NI291" s="32"/>
      <c r="NJ291" s="32"/>
      <c r="NK291" s="32"/>
      <c r="NL291" s="32"/>
      <c r="NM291" s="32"/>
      <c r="NN291" s="32"/>
      <c r="NO291" s="32"/>
      <c r="NP291" s="32"/>
      <c r="NQ291" s="32"/>
      <c r="NR291" s="32"/>
      <c r="NS291" s="32"/>
      <c r="NT291" s="32"/>
      <c r="NU291" s="32"/>
      <c r="NV291" s="32"/>
      <c r="NW291" s="32"/>
      <c r="NX291" s="32"/>
      <c r="NY291" s="32"/>
      <c r="NZ291" s="32"/>
      <c r="OA291" s="32"/>
      <c r="OB291" s="32"/>
      <c r="OC291" s="32"/>
      <c r="OD291" s="32"/>
      <c r="OE291" s="32"/>
      <c r="OF291" s="32"/>
      <c r="OG291" s="32"/>
      <c r="OH291" s="32"/>
      <c r="OI291" s="32"/>
      <c r="OJ291" s="32"/>
      <c r="OK291" s="32"/>
      <c r="OL291" s="32"/>
      <c r="OM291" s="32"/>
      <c r="ON291" s="32"/>
      <c r="OO291" s="32"/>
      <c r="OP291" s="32"/>
      <c r="OQ291" s="32"/>
      <c r="OR291" s="32"/>
      <c r="OS291" s="32"/>
      <c r="OT291" s="32"/>
      <c r="OU291" s="32"/>
      <c r="OV291" s="32"/>
      <c r="OW291" s="32"/>
      <c r="OX291" s="32"/>
      <c r="OY291" s="32"/>
      <c r="OZ291" s="32"/>
      <c r="PA291" s="32"/>
      <c r="PB291" s="32"/>
      <c r="PC291" s="32"/>
      <c r="PD291" s="32"/>
      <c r="PE291" s="32"/>
      <c r="PF291" s="32"/>
      <c r="PG291" s="32"/>
      <c r="PH291" s="32"/>
      <c r="PI291" s="32"/>
      <c r="PJ291" s="32"/>
      <c r="PK291" s="32"/>
      <c r="PL291" s="32"/>
      <c r="PM291" s="32"/>
      <c r="PN291" s="32"/>
      <c r="PO291" s="32"/>
      <c r="PP291" s="32"/>
      <c r="PQ291" s="32"/>
      <c r="PR291" s="32"/>
      <c r="PS291" s="32"/>
      <c r="PT291" s="32"/>
      <c r="PU291" s="32"/>
      <c r="PV291" s="32"/>
      <c r="PW291" s="32"/>
      <c r="PX291" s="32"/>
      <c r="PY291" s="32"/>
      <c r="PZ291" s="32"/>
      <c r="QA291" s="32"/>
      <c r="QB291" s="32"/>
      <c r="QC291" s="32"/>
      <c r="QD291" s="32"/>
      <c r="QE291" s="32"/>
      <c r="QF291" s="32"/>
      <c r="QG291" s="32"/>
      <c r="QH291" s="32"/>
      <c r="QI291" s="32"/>
      <c r="QJ291" s="32"/>
      <c r="QK291" s="32"/>
      <c r="QL291" s="32"/>
      <c r="QM291" s="32"/>
      <c r="QN291" s="32"/>
      <c r="QO291" s="32"/>
      <c r="QP291" s="32"/>
      <c r="QQ291" s="32"/>
      <c r="QR291" s="32"/>
      <c r="QS291" s="32"/>
      <c r="QT291" s="32"/>
      <c r="QU291" s="32"/>
      <c r="QV291" s="32"/>
      <c r="QW291" s="32"/>
      <c r="QX291" s="32"/>
      <c r="QY291" s="32"/>
      <c r="QZ291" s="32"/>
      <c r="RA291" s="32"/>
      <c r="RB291" s="32"/>
      <c r="RC291" s="32"/>
      <c r="RD291" s="32"/>
      <c r="RE291" s="32"/>
      <c r="RF291" s="32"/>
      <c r="RG291" s="32"/>
      <c r="RH291" s="32"/>
      <c r="RI291" s="32"/>
      <c r="RJ291" s="32"/>
      <c r="RK291" s="32"/>
      <c r="RL291" s="32"/>
      <c r="RM291" s="32"/>
      <c r="RN291" s="32"/>
      <c r="RO291" s="32"/>
      <c r="RP291" s="32"/>
      <c r="RQ291" s="32"/>
      <c r="RR291" s="32"/>
      <c r="RS291" s="32"/>
      <c r="RT291" s="32"/>
      <c r="RU291" s="32"/>
      <c r="RV291" s="32"/>
      <c r="RW291" s="32"/>
      <c r="RX291" s="32"/>
      <c r="RY291" s="32"/>
      <c r="RZ291" s="32"/>
      <c r="SA291" s="32"/>
      <c r="SB291" s="32"/>
      <c r="SC291" s="32"/>
      <c r="SD291" s="32"/>
      <c r="SE291" s="32"/>
      <c r="SF291" s="32"/>
      <c r="SG291" s="32"/>
      <c r="SH291" s="32"/>
      <c r="SI291" s="32"/>
      <c r="SJ291" s="32"/>
      <c r="SK291" s="32"/>
      <c r="SL291" s="32"/>
      <c r="SM291" s="32"/>
      <c r="SN291" s="32"/>
      <c r="SO291" s="32"/>
      <c r="SP291" s="32"/>
      <c r="SQ291" s="32"/>
      <c r="SR291" s="32"/>
      <c r="SS291" s="32"/>
      <c r="ST291" s="32"/>
      <c r="SU291" s="32"/>
      <c r="SV291" s="32"/>
      <c r="SW291" s="32"/>
      <c r="SX291" s="32"/>
      <c r="SY291" s="32"/>
      <c r="SZ291" s="32"/>
      <c r="TA291" s="32"/>
      <c r="TB291" s="32"/>
      <c r="TC291" s="32"/>
      <c r="TD291" s="32"/>
      <c r="TE291" s="32"/>
      <c r="TF291" s="32"/>
      <c r="TG291" s="32"/>
      <c r="TH291" s="32"/>
      <c r="TI291" s="32"/>
      <c r="TJ291" s="32"/>
      <c r="TK291" s="32"/>
      <c r="TL291" s="32"/>
      <c r="TM291" s="32"/>
      <c r="TN291" s="32"/>
      <c r="TO291" s="32"/>
      <c r="TP291" s="32"/>
      <c r="TQ291" s="32"/>
      <c r="TR291" s="32"/>
      <c r="TS291" s="32"/>
      <c r="TT291" s="32"/>
      <c r="TU291" s="32"/>
      <c r="TV291" s="32"/>
      <c r="TW291" s="32"/>
      <c r="TX291" s="32"/>
      <c r="TY291" s="32"/>
      <c r="TZ291" s="32"/>
      <c r="UA291" s="32"/>
      <c r="UB291" s="32"/>
      <c r="UC291" s="32"/>
      <c r="UD291" s="32"/>
      <c r="UE291" s="32"/>
      <c r="UF291" s="32"/>
      <c r="UG291" s="32"/>
      <c r="UH291" s="32"/>
      <c r="UI291" s="32"/>
      <c r="UJ291" s="32"/>
      <c r="UK291" s="32"/>
      <c r="UL291" s="32"/>
      <c r="UM291" s="32"/>
      <c r="UN291" s="32"/>
      <c r="UO291" s="32"/>
      <c r="UP291" s="32"/>
      <c r="UQ291" s="32"/>
      <c r="UR291" s="32"/>
      <c r="US291" s="32"/>
      <c r="UT291" s="32"/>
      <c r="UU291" s="32"/>
      <c r="UV291" s="32"/>
      <c r="UW291" s="32"/>
      <c r="UX291" s="32"/>
      <c r="UY291" s="32"/>
      <c r="UZ291" s="32"/>
      <c r="VA291" s="32"/>
      <c r="VB291" s="32"/>
      <c r="VC291" s="32"/>
      <c r="VD291" s="32"/>
      <c r="VE291" s="32"/>
      <c r="VF291" s="32"/>
      <c r="VG291" s="32"/>
      <c r="VH291" s="32"/>
      <c r="VI291" s="32"/>
      <c r="VJ291" s="32"/>
      <c r="VK291" s="32"/>
      <c r="VL291" s="32"/>
      <c r="VM291" s="32"/>
      <c r="VN291" s="32"/>
      <c r="VO291" s="32"/>
      <c r="VP291" s="32"/>
      <c r="VQ291" s="32"/>
      <c r="VR291" s="32"/>
      <c r="VS291" s="32"/>
      <c r="VT291" s="32"/>
      <c r="VU291" s="32"/>
      <c r="VV291" s="32"/>
      <c r="VW291" s="32"/>
      <c r="VX291" s="32"/>
      <c r="VY291" s="32"/>
      <c r="VZ291" s="32"/>
      <c r="WA291" s="32"/>
      <c r="WB291" s="32"/>
      <c r="WC291" s="32"/>
      <c r="WD291" s="32"/>
      <c r="WE291" s="32"/>
      <c r="WF291" s="32"/>
      <c r="WG291" s="32"/>
      <c r="WH291" s="32"/>
      <c r="WI291" s="32"/>
      <c r="WJ291" s="32"/>
      <c r="WK291" s="32"/>
      <c r="WL291" s="32"/>
      <c r="WM291" s="32"/>
      <c r="WN291" s="32"/>
      <c r="WO291" s="32"/>
      <c r="WP291" s="32"/>
      <c r="WQ291" s="32"/>
      <c r="WR291" s="32"/>
      <c r="WS291" s="32"/>
      <c r="WT291" s="32"/>
      <c r="WU291" s="32"/>
      <c r="WV291" s="32"/>
      <c r="WW291" s="32"/>
      <c r="WX291" s="32"/>
      <c r="WY291" s="32"/>
      <c r="WZ291" s="32"/>
      <c r="XA291" s="32"/>
      <c r="XB291" s="32"/>
      <c r="XC291" s="32"/>
      <c r="XD291" s="32"/>
      <c r="XE291" s="32"/>
      <c r="XF291" s="32"/>
      <c r="XG291" s="32"/>
      <c r="XH291" s="32"/>
      <c r="XI291" s="32"/>
      <c r="XJ291" s="32"/>
      <c r="XK291" s="32"/>
      <c r="XL291" s="32"/>
      <c r="XM291" s="32"/>
      <c r="XN291" s="32"/>
      <c r="XO291" s="32"/>
      <c r="XP291" s="32"/>
      <c r="XQ291" s="32"/>
      <c r="XR291" s="32"/>
      <c r="XS291" s="32"/>
      <c r="XT291" s="32"/>
      <c r="XU291" s="32"/>
      <c r="XV291" s="32"/>
      <c r="XW291" s="32"/>
      <c r="XX291" s="32"/>
      <c r="XY291" s="32"/>
      <c r="XZ291" s="32"/>
      <c r="YA291" s="32"/>
      <c r="YB291" s="32"/>
      <c r="YC291" s="32"/>
      <c r="YD291" s="32"/>
      <c r="YE291" s="32"/>
      <c r="YF291" s="32"/>
      <c r="YG291" s="32"/>
      <c r="YH291" s="32"/>
      <c r="YI291" s="32"/>
      <c r="YJ291" s="32"/>
      <c r="YK291" s="32"/>
      <c r="YL291" s="32"/>
      <c r="YM291" s="32"/>
      <c r="YN291" s="32"/>
      <c r="YO291" s="32"/>
      <c r="YP291" s="32"/>
      <c r="YQ291" s="32"/>
      <c r="YR291" s="32"/>
      <c r="YS291" s="32"/>
      <c r="YT291" s="32"/>
      <c r="YU291" s="32"/>
      <c r="YV291" s="32"/>
      <c r="YW291" s="32"/>
      <c r="YX291" s="32"/>
      <c r="YY291" s="32"/>
      <c r="YZ291" s="32"/>
      <c r="ZA291" s="32"/>
      <c r="ZB291" s="32"/>
      <c r="ZC291" s="32"/>
      <c r="ZD291" s="32"/>
      <c r="ZE291" s="32"/>
      <c r="ZF291" s="32"/>
      <c r="ZG291" s="32"/>
      <c r="ZH291" s="32"/>
      <c r="ZI291" s="32"/>
      <c r="ZJ291" s="32"/>
      <c r="ZK291" s="32"/>
      <c r="ZL291" s="32"/>
      <c r="ZM291" s="32"/>
      <c r="ZN291" s="32"/>
      <c r="ZO291" s="32"/>
      <c r="ZP291" s="32"/>
      <c r="ZQ291" s="32"/>
      <c r="ZR291" s="32"/>
      <c r="ZS291" s="32"/>
      <c r="ZT291" s="32"/>
      <c r="ZU291" s="32"/>
      <c r="ZV291" s="32"/>
      <c r="ZW291" s="32"/>
      <c r="ZX291" s="32"/>
      <c r="ZY291" s="32"/>
      <c r="ZZ291" s="32"/>
      <c r="AAA291" s="32"/>
      <c r="AAB291" s="32"/>
      <c r="AAC291" s="32"/>
      <c r="AAD291" s="32"/>
      <c r="AAE291" s="32"/>
      <c r="AAF291" s="32"/>
      <c r="AAG291" s="32"/>
      <c r="AAH291" s="32"/>
      <c r="AAI291" s="32"/>
      <c r="AAJ291" s="32"/>
      <c r="AAK291" s="32"/>
      <c r="AAL291" s="32"/>
      <c r="AAM291" s="32"/>
      <c r="AAN291" s="32"/>
      <c r="AAO291" s="32"/>
      <c r="AAP291" s="32"/>
      <c r="AAQ291" s="32"/>
      <c r="AAR291" s="32"/>
      <c r="AAS291" s="32"/>
      <c r="AAT291" s="32"/>
      <c r="AAU291" s="32"/>
      <c r="AAV291" s="32"/>
      <c r="AAW291" s="32"/>
      <c r="AAX291" s="32"/>
      <c r="AAY291" s="32"/>
      <c r="AAZ291" s="32"/>
      <c r="ABA291" s="32"/>
      <c r="ABB291" s="32"/>
      <c r="ABC291" s="32"/>
      <c r="ABD291" s="32"/>
      <c r="ABE291" s="32"/>
      <c r="ABF291" s="32"/>
      <c r="ABG291" s="32"/>
      <c r="ABH291" s="32"/>
      <c r="ABI291" s="32"/>
      <c r="ABJ291" s="32"/>
      <c r="ABK291" s="32"/>
      <c r="ABL291" s="32"/>
      <c r="ABM291" s="32"/>
      <c r="ABN291" s="32"/>
      <c r="ABO291" s="32"/>
      <c r="ABP291" s="32"/>
      <c r="ABQ291" s="32"/>
      <c r="ABR291" s="32"/>
      <c r="ABS291" s="32"/>
      <c r="ABT291" s="32"/>
      <c r="ABU291" s="32"/>
      <c r="ABV291" s="32"/>
      <c r="ABW291" s="32"/>
      <c r="ABX291" s="32"/>
      <c r="ABY291" s="32"/>
      <c r="ABZ291" s="32"/>
      <c r="ACA291" s="32"/>
      <c r="ACB291" s="32"/>
      <c r="ACC291" s="32"/>
      <c r="ACD291" s="32"/>
      <c r="ACE291" s="32"/>
      <c r="ACF291" s="32"/>
      <c r="ACG291" s="32"/>
      <c r="ACH291" s="32"/>
      <c r="ACI291" s="32"/>
      <c r="ACJ291" s="32"/>
      <c r="ACK291" s="32"/>
      <c r="ACL291" s="32"/>
      <c r="ACM291" s="32"/>
      <c r="ACN291" s="32"/>
      <c r="ACO291" s="32"/>
      <c r="ACP291" s="32"/>
      <c r="ACQ291" s="32"/>
      <c r="ACR291" s="32"/>
      <c r="ACS291" s="32"/>
      <c r="ACT291" s="32"/>
      <c r="ACU291" s="32"/>
      <c r="ACV291" s="32"/>
      <c r="ACW291" s="32"/>
      <c r="ACX291" s="32"/>
      <c r="ACY291" s="32"/>
      <c r="ACZ291" s="32"/>
      <c r="ADA291" s="32"/>
      <c r="ADB291" s="32"/>
      <c r="ADC291" s="32"/>
      <c r="ADD291" s="32"/>
      <c r="ADE291" s="32"/>
      <c r="ADF291" s="32"/>
      <c r="ADG291" s="32"/>
      <c r="ADH291" s="32"/>
      <c r="ADI291" s="32"/>
      <c r="ADJ291" s="32"/>
      <c r="ADK291" s="32"/>
      <c r="ADL291" s="32"/>
      <c r="ADM291" s="32"/>
      <c r="ADN291" s="32"/>
      <c r="ADO291" s="32"/>
      <c r="ADP291" s="32"/>
      <c r="ADQ291" s="32"/>
      <c r="ADR291" s="32"/>
      <c r="ADS291" s="32"/>
      <c r="ADT291" s="32"/>
      <c r="ADU291" s="32"/>
      <c r="ADV291" s="32"/>
      <c r="ADW291" s="32"/>
      <c r="ADX291" s="32"/>
      <c r="ADY291" s="32"/>
      <c r="ADZ291" s="32"/>
      <c r="AEA291" s="32"/>
      <c r="AEB291" s="32"/>
      <c r="AEC291" s="32"/>
      <c r="AED291" s="32"/>
      <c r="AEE291" s="32"/>
      <c r="AEF291" s="32"/>
      <c r="AEG291" s="32"/>
      <c r="AEH291" s="32"/>
      <c r="AEI291" s="32"/>
      <c r="AEJ291" s="32"/>
      <c r="AEK291" s="32"/>
      <c r="AEL291" s="32"/>
      <c r="AEM291" s="32"/>
      <c r="AEN291" s="32"/>
      <c r="AEO291" s="32"/>
      <c r="AEP291" s="32"/>
      <c r="AEQ291" s="32"/>
      <c r="AER291" s="32"/>
      <c r="AES291" s="32"/>
      <c r="AET291" s="32"/>
      <c r="AEU291" s="32"/>
      <c r="AEV291" s="32"/>
      <c r="AEW291" s="32"/>
      <c r="AEX291" s="32"/>
      <c r="AEY291" s="32"/>
      <c r="AEZ291" s="32"/>
      <c r="AFA291" s="32"/>
      <c r="AFB291" s="32"/>
      <c r="AFC291" s="32"/>
      <c r="AFD291" s="32"/>
      <c r="AFE291" s="32"/>
      <c r="AFF291" s="32"/>
      <c r="AFG291" s="32"/>
      <c r="AFH291" s="32"/>
      <c r="AFI291" s="32"/>
      <c r="AFJ291" s="32"/>
      <c r="AFK291" s="32"/>
      <c r="AFL291" s="32"/>
      <c r="AFM291" s="32"/>
      <c r="AFN291" s="32"/>
      <c r="AFO291" s="32"/>
      <c r="AFP291" s="32"/>
      <c r="AFQ291" s="32"/>
      <c r="AFR291" s="32"/>
      <c r="AFS291" s="32"/>
      <c r="AFT291" s="32"/>
      <c r="AFU291" s="32"/>
      <c r="AFV291" s="32"/>
      <c r="AFW291" s="32"/>
      <c r="AFX291" s="32"/>
      <c r="AFY291" s="32"/>
      <c r="AFZ291" s="32"/>
      <c r="AGA291" s="32"/>
      <c r="AGB291" s="32"/>
      <c r="AGC291" s="32"/>
      <c r="AGD291" s="32"/>
      <c r="AGE291" s="32"/>
      <c r="AGF291" s="32"/>
      <c r="AGG291" s="32"/>
      <c r="AGH291" s="32"/>
      <c r="AGI291" s="32"/>
      <c r="AGJ291" s="32"/>
      <c r="AGK291" s="32"/>
      <c r="AGL291" s="32"/>
      <c r="AGM291" s="32"/>
      <c r="AGN291" s="32"/>
      <c r="AGO291" s="32"/>
      <c r="AGP291" s="32"/>
      <c r="AGQ291" s="32"/>
      <c r="AGR291" s="32"/>
      <c r="AGS291" s="32"/>
      <c r="AGT291" s="32"/>
      <c r="AGU291" s="32"/>
      <c r="AGV291" s="32"/>
      <c r="AGW291" s="32"/>
      <c r="AGX291" s="32"/>
      <c r="AGY291" s="32"/>
      <c r="AGZ291" s="32"/>
      <c r="AHA291" s="32"/>
      <c r="AHB291" s="32"/>
      <c r="AHC291" s="32"/>
      <c r="AHD291" s="32"/>
      <c r="AHE291" s="32"/>
      <c r="AHF291" s="32"/>
      <c r="AHG291" s="32"/>
      <c r="AHH291" s="32"/>
      <c r="AHI291" s="32"/>
      <c r="AHJ291" s="32"/>
      <c r="AHK291" s="32"/>
      <c r="AHL291" s="32"/>
      <c r="AHM291" s="32"/>
      <c r="AHN291" s="32"/>
      <c r="AHO291" s="32"/>
      <c r="AHP291" s="32"/>
      <c r="AHQ291" s="32"/>
      <c r="AHR291" s="32"/>
      <c r="AHS291" s="32"/>
      <c r="AHT291" s="32"/>
      <c r="AHU291" s="32"/>
      <c r="AHV291" s="32"/>
      <c r="AHW291" s="32"/>
      <c r="AHX291" s="32"/>
      <c r="AHY291" s="32"/>
      <c r="AHZ291" s="32"/>
      <c r="AIA291" s="32"/>
      <c r="AIB291" s="32"/>
      <c r="AIC291" s="32"/>
      <c r="AID291" s="32"/>
      <c r="AIE291" s="32"/>
      <c r="AIF291" s="32"/>
      <c r="AIG291" s="32"/>
      <c r="AIH291" s="32"/>
      <c r="AII291" s="32"/>
      <c r="AIJ291" s="32"/>
      <c r="AIK291" s="32"/>
      <c r="AIL291" s="32"/>
      <c r="AIM291" s="32"/>
      <c r="AIN291" s="32"/>
      <c r="AIO291" s="32"/>
      <c r="AIP291" s="32"/>
      <c r="AIQ291" s="32"/>
      <c r="AIR291" s="32"/>
      <c r="AIS291" s="32"/>
      <c r="AIT291" s="32"/>
      <c r="AIU291" s="32"/>
      <c r="AIV291" s="32"/>
      <c r="AIW291" s="32"/>
      <c r="AIX291" s="32"/>
      <c r="AIY291" s="32"/>
      <c r="AIZ291" s="32"/>
      <c r="AJA291" s="32"/>
      <c r="AJB291" s="32"/>
      <c r="AJC291" s="32"/>
      <c r="AJD291" s="32"/>
      <c r="AJE291" s="32"/>
      <c r="AJF291" s="32"/>
      <c r="AJG291" s="32"/>
      <c r="AJH291" s="32"/>
      <c r="AJI291" s="32"/>
      <c r="AJJ291" s="32"/>
      <c r="AJK291" s="32"/>
      <c r="AJL291" s="32"/>
      <c r="AJM291" s="32"/>
      <c r="AJN291" s="32"/>
      <c r="AJO291" s="32"/>
      <c r="AJP291" s="32"/>
      <c r="AJQ291" s="32"/>
      <c r="AJR291" s="32"/>
      <c r="AJS291" s="32"/>
      <c r="AJT291" s="32"/>
      <c r="AJU291" s="32"/>
      <c r="AJV291" s="32"/>
      <c r="AJW291" s="32"/>
      <c r="AJX291" s="32"/>
      <c r="AJY291" s="32"/>
      <c r="AJZ291" s="32"/>
      <c r="AKA291" s="32"/>
      <c r="AKB291" s="32"/>
      <c r="AKC291" s="32"/>
      <c r="AKD291" s="32"/>
      <c r="AKE291" s="32"/>
      <c r="AKF291" s="32"/>
      <c r="AKG291" s="32"/>
      <c r="AKH291" s="32"/>
      <c r="AKI291" s="32"/>
      <c r="AKJ291" s="32"/>
      <c r="AKK291" s="32"/>
      <c r="AKL291" s="32"/>
      <c r="AKM291" s="32"/>
      <c r="AKN291" s="32"/>
      <c r="AKO291" s="32"/>
      <c r="AKP291" s="32"/>
      <c r="AKQ291" s="32"/>
      <c r="AKR291" s="32"/>
      <c r="AKS291" s="32"/>
      <c r="AKT291" s="32"/>
      <c r="AKU291" s="32"/>
      <c r="AKV291" s="32"/>
      <c r="AKW291" s="32"/>
      <c r="AKX291" s="32"/>
      <c r="AKY291" s="32"/>
      <c r="AKZ291" s="32"/>
      <c r="ALA291" s="32"/>
      <c r="ALB291" s="32"/>
      <c r="ALC291" s="32"/>
      <c r="ALD291" s="32"/>
      <c r="ALE291" s="32"/>
      <c r="ALF291" s="32"/>
      <c r="ALG291" s="32"/>
      <c r="ALH291" s="32"/>
      <c r="ALI291" s="32"/>
      <c r="ALJ291" s="32"/>
      <c r="ALK291" s="32"/>
      <c r="ALL291" s="32"/>
      <c r="ALM291" s="32"/>
      <c r="ALN291" s="32"/>
      <c r="ALO291" s="32"/>
      <c r="ALP291" s="32"/>
      <c r="ALQ291" s="32"/>
      <c r="ALR291" s="32"/>
      <c r="ALS291" s="32"/>
      <c r="ALT291" s="32"/>
      <c r="ALU291" s="32"/>
      <c r="ALV291" s="32"/>
      <c r="ALW291" s="32"/>
      <c r="ALX291" s="32"/>
      <c r="ALY291" s="32"/>
      <c r="ALZ291" s="32"/>
      <c r="AMA291" s="32"/>
      <c r="AMB291" s="32"/>
      <c r="AMC291" s="32"/>
      <c r="AMD291" s="32"/>
      <c r="AME291" s="32"/>
      <c r="AMF291" s="32"/>
      <c r="AMG291" s="32"/>
      <c r="AMH291" s="32"/>
      <c r="AMI291" s="32"/>
      <c r="AMJ291" s="32"/>
      <c r="AMK291" s="32"/>
      <c r="AML291" s="32"/>
      <c r="AMM291" s="32"/>
      <c r="AMN291" s="32"/>
      <c r="AMO291" s="32"/>
      <c r="AMP291" s="32"/>
      <c r="AMQ291" s="32"/>
      <c r="AMR291" s="32"/>
      <c r="AMS291" s="32"/>
      <c r="AMT291" s="32"/>
      <c r="AMU291" s="32"/>
      <c r="AMV291" s="32"/>
      <c r="AMW291" s="32"/>
      <c r="AMX291" s="32"/>
      <c r="AMY291" s="32"/>
      <c r="AMZ291" s="32"/>
      <c r="ANA291" s="32"/>
      <c r="ANB291" s="32"/>
      <c r="ANC291" s="32"/>
      <c r="AND291" s="32"/>
      <c r="ANE291" s="32"/>
      <c r="ANF291" s="32"/>
      <c r="ANG291" s="32"/>
      <c r="ANH291" s="32"/>
      <c r="ANI291" s="32"/>
      <c r="ANJ291" s="32"/>
      <c r="ANK291" s="32"/>
      <c r="ANL291" s="32"/>
      <c r="ANM291" s="32"/>
      <c r="ANN291" s="32"/>
      <c r="ANO291" s="32"/>
      <c r="ANP291" s="32"/>
      <c r="ANQ291" s="32"/>
      <c r="ANR291" s="32"/>
      <c r="ANS291" s="32"/>
      <c r="ANT291" s="32"/>
      <c r="ANU291" s="32"/>
      <c r="ANV291" s="32"/>
      <c r="ANW291" s="32"/>
      <c r="ANX291" s="32"/>
      <c r="ANY291" s="32"/>
      <c r="ANZ291" s="32"/>
      <c r="AOA291" s="32"/>
      <c r="AOB291" s="32"/>
      <c r="AOC291" s="32"/>
      <c r="AOD291" s="32"/>
      <c r="AOE291" s="32"/>
      <c r="AOF291" s="32"/>
      <c r="AOG291" s="32"/>
      <c r="AOH291" s="32"/>
      <c r="AOI291" s="32"/>
      <c r="AOJ291" s="32"/>
      <c r="AOK291" s="32"/>
      <c r="AOL291" s="32"/>
      <c r="AOM291" s="32"/>
      <c r="AON291" s="32"/>
      <c r="AOO291" s="32"/>
      <c r="AOP291" s="32"/>
      <c r="AOQ291" s="32"/>
      <c r="AOR291" s="32"/>
      <c r="AOS291" s="32"/>
      <c r="AOT291" s="32"/>
      <c r="AOU291" s="32"/>
      <c r="AOV291" s="32"/>
      <c r="AOW291" s="32"/>
      <c r="AOX291" s="32"/>
      <c r="AOY291" s="32"/>
      <c r="AOZ291" s="32"/>
      <c r="APA291" s="32"/>
      <c r="APB291" s="32"/>
      <c r="APC291" s="32"/>
      <c r="APD291" s="32"/>
      <c r="APE291" s="32"/>
      <c r="APF291" s="32"/>
      <c r="APG291" s="32"/>
      <c r="APH291" s="32"/>
      <c r="API291" s="32"/>
      <c r="APJ291" s="32"/>
      <c r="APK291" s="32"/>
      <c r="APL291" s="32"/>
      <c r="APM291" s="32"/>
      <c r="APN291" s="32"/>
      <c r="APO291" s="32"/>
      <c r="APP291" s="32"/>
      <c r="APQ291" s="32"/>
      <c r="APR291" s="32"/>
      <c r="APS291" s="32"/>
      <c r="APT291" s="32"/>
      <c r="APU291" s="32"/>
      <c r="APV291" s="32"/>
      <c r="APW291" s="32"/>
      <c r="APX291" s="32"/>
      <c r="APY291" s="32"/>
      <c r="APZ291" s="32"/>
      <c r="AQA291" s="32"/>
      <c r="AQB291" s="32"/>
      <c r="AQC291" s="32"/>
      <c r="AQD291" s="32"/>
      <c r="AQE291" s="32"/>
      <c r="AQF291" s="32"/>
      <c r="AQG291" s="32"/>
      <c r="AQH291" s="32"/>
      <c r="AQI291" s="32"/>
      <c r="AQJ291" s="32"/>
      <c r="AQK291" s="32"/>
      <c r="AQL291" s="32"/>
      <c r="AQM291" s="32"/>
      <c r="AQN291" s="32"/>
      <c r="AQO291" s="32"/>
      <c r="AQP291" s="32"/>
      <c r="AQQ291" s="32"/>
      <c r="AQR291" s="32"/>
      <c r="AQS291" s="32"/>
      <c r="AQT291" s="32"/>
      <c r="AQU291" s="32"/>
      <c r="AQV291" s="32"/>
      <c r="AQW291" s="32"/>
      <c r="AQX291" s="32"/>
      <c r="AQY291" s="32"/>
      <c r="AQZ291" s="32"/>
      <c r="ARA291" s="32"/>
      <c r="ARB291" s="32"/>
      <c r="ARC291" s="32"/>
      <c r="ARD291" s="32"/>
      <c r="ARE291" s="32"/>
      <c r="ARF291" s="32"/>
      <c r="ARG291" s="32"/>
      <c r="ARH291" s="32"/>
      <c r="ARI291" s="32"/>
      <c r="ARJ291" s="32"/>
      <c r="ARK291" s="32"/>
      <c r="ARL291" s="32"/>
      <c r="ARM291" s="32"/>
      <c r="ARN291" s="32"/>
      <c r="ARO291" s="32"/>
      <c r="ARP291" s="32"/>
      <c r="ARQ291" s="32"/>
      <c r="ARR291" s="32"/>
      <c r="ARS291" s="32"/>
      <c r="ART291" s="32"/>
      <c r="ARU291" s="32"/>
      <c r="ARV291" s="32"/>
      <c r="ARW291" s="32"/>
      <c r="ARX291" s="32"/>
      <c r="ARY291" s="32"/>
      <c r="ARZ291" s="32"/>
      <c r="ASA291" s="32"/>
      <c r="ASB291" s="32"/>
      <c r="ASC291" s="32"/>
      <c r="ASD291" s="32"/>
      <c r="ASE291" s="32"/>
      <c r="ASF291" s="32"/>
      <c r="ASG291" s="32"/>
      <c r="ASH291" s="32"/>
      <c r="ASI291" s="32"/>
      <c r="ASJ291" s="32"/>
      <c r="ASK291" s="32"/>
      <c r="ASL291" s="32"/>
      <c r="ASM291" s="32"/>
      <c r="ASN291" s="32"/>
      <c r="ASO291" s="32"/>
      <c r="ASP291" s="32"/>
      <c r="ASQ291" s="32"/>
      <c r="ASR291" s="32"/>
      <c r="ASS291" s="32"/>
      <c r="AST291" s="32"/>
      <c r="ASU291" s="32"/>
      <c r="ASV291" s="32"/>
      <c r="ASW291" s="32"/>
      <c r="ASX291" s="32"/>
      <c r="ASY291" s="32"/>
      <c r="ASZ291" s="32"/>
      <c r="ATA291" s="32"/>
      <c r="ATB291" s="32"/>
      <c r="ATC291" s="32"/>
      <c r="ATD291" s="32"/>
      <c r="ATE291" s="32"/>
      <c r="ATF291" s="32"/>
      <c r="ATG291" s="32"/>
      <c r="ATH291" s="32"/>
      <c r="ATI291" s="32"/>
      <c r="ATJ291" s="32"/>
      <c r="ATK291" s="32"/>
      <c r="ATL291" s="32"/>
      <c r="ATM291" s="32"/>
      <c r="ATN291" s="32"/>
      <c r="ATO291" s="32"/>
      <c r="ATP291" s="32"/>
      <c r="ATQ291" s="32"/>
      <c r="ATR291" s="32"/>
      <c r="ATS291" s="32"/>
      <c r="ATT291" s="32"/>
      <c r="ATU291" s="32"/>
      <c r="ATV291" s="32"/>
      <c r="ATW291" s="32"/>
      <c r="ATX291" s="32"/>
      <c r="ATY291" s="32"/>
      <c r="ATZ291" s="32"/>
      <c r="AUA291" s="32"/>
      <c r="AUB291" s="32"/>
      <c r="AUC291" s="32"/>
      <c r="AUD291" s="32"/>
      <c r="AUE291" s="32"/>
      <c r="AUF291" s="32"/>
      <c r="AUG291" s="32"/>
      <c r="AUH291" s="32"/>
      <c r="AUI291" s="32"/>
      <c r="AUJ291" s="32"/>
      <c r="AUK291" s="32"/>
      <c r="AUL291" s="32"/>
      <c r="AUM291" s="32"/>
      <c r="AUN291" s="32"/>
      <c r="AUO291" s="32"/>
      <c r="AUP291" s="32"/>
      <c r="AUQ291" s="32"/>
      <c r="AUR291" s="32"/>
      <c r="AUS291" s="32"/>
      <c r="AUT291" s="32"/>
      <c r="AUU291" s="32"/>
      <c r="AUV291" s="32"/>
      <c r="AUW291" s="32"/>
      <c r="AUX291" s="32"/>
      <c r="AUY291" s="32"/>
      <c r="AUZ291" s="32"/>
      <c r="AVA291" s="32"/>
      <c r="AVB291" s="32"/>
      <c r="AVC291" s="32"/>
      <c r="AVD291" s="32"/>
      <c r="AVE291" s="32"/>
      <c r="AVF291" s="32"/>
      <c r="AVG291" s="32"/>
      <c r="AVH291" s="32"/>
      <c r="AVI291" s="32"/>
      <c r="AVJ291" s="32"/>
      <c r="AVK291" s="32"/>
      <c r="AVL291" s="32"/>
      <c r="AVM291" s="32"/>
      <c r="AVN291" s="32"/>
      <c r="AVO291" s="32"/>
      <c r="AVP291" s="32"/>
      <c r="AVQ291" s="32"/>
      <c r="AVR291" s="32"/>
      <c r="AVS291" s="32"/>
      <c r="AVT291" s="32"/>
      <c r="AVU291" s="32"/>
      <c r="AVV291" s="32"/>
      <c r="AVW291" s="32"/>
      <c r="AVX291" s="32"/>
      <c r="AVY291" s="32"/>
      <c r="AVZ291" s="32"/>
      <c r="AWA291" s="32"/>
      <c r="AWB291" s="32"/>
      <c r="AWC291" s="32"/>
      <c r="AWD291" s="32"/>
      <c r="AWE291" s="32"/>
      <c r="AWF291" s="32"/>
      <c r="AWG291" s="32"/>
      <c r="AWH291" s="32"/>
      <c r="AWI291" s="32"/>
      <c r="AWJ291" s="32"/>
      <c r="AWK291" s="32"/>
      <c r="AWL291" s="32"/>
      <c r="AWM291" s="32"/>
      <c r="AWN291" s="32"/>
      <c r="AWO291" s="32"/>
      <c r="AWP291" s="32"/>
      <c r="AWQ291" s="32"/>
      <c r="AWR291" s="32"/>
      <c r="AWS291" s="32"/>
      <c r="AWT291" s="32"/>
      <c r="AWU291" s="32"/>
      <c r="AWV291" s="32"/>
      <c r="AWW291" s="32"/>
      <c r="AWX291" s="32"/>
      <c r="AWY291" s="32"/>
      <c r="AWZ291" s="32"/>
      <c r="AXA291" s="32"/>
      <c r="AXB291" s="32"/>
      <c r="AXC291" s="32"/>
      <c r="AXD291" s="32"/>
      <c r="AXE291" s="32"/>
      <c r="AXF291" s="32"/>
      <c r="AXG291" s="32"/>
      <c r="AXH291" s="32"/>
      <c r="AXI291" s="32"/>
      <c r="AXJ291" s="32"/>
      <c r="AXK291" s="32"/>
      <c r="AXL291" s="32"/>
      <c r="AXM291" s="32"/>
      <c r="AXN291" s="32"/>
      <c r="AXO291" s="32"/>
      <c r="AXP291" s="32"/>
      <c r="AXQ291" s="32"/>
      <c r="AXR291" s="32"/>
      <c r="AXS291" s="32"/>
      <c r="AXT291" s="32"/>
      <c r="AXU291" s="32"/>
      <c r="AXV291" s="32"/>
      <c r="AXW291" s="32"/>
      <c r="AXX291" s="32"/>
      <c r="AXY291" s="32"/>
      <c r="AXZ291" s="32"/>
      <c r="AYA291" s="32"/>
      <c r="AYB291" s="32"/>
      <c r="AYC291" s="32"/>
      <c r="AYD291" s="32"/>
      <c r="AYE291" s="32"/>
      <c r="AYF291" s="32"/>
      <c r="AYG291" s="32"/>
      <c r="AYH291" s="32"/>
      <c r="AYI291" s="32"/>
      <c r="AYJ291" s="32"/>
      <c r="AYK291" s="32"/>
      <c r="AYL291" s="32"/>
      <c r="AYM291" s="32"/>
      <c r="AYN291" s="32"/>
      <c r="AYO291" s="32"/>
      <c r="AYP291" s="32"/>
      <c r="AYQ291" s="32"/>
      <c r="AYR291" s="32"/>
      <c r="AYS291" s="32"/>
      <c r="AYT291" s="32"/>
      <c r="AYU291" s="32"/>
      <c r="AYV291" s="32"/>
      <c r="AYW291" s="32"/>
      <c r="AYX291" s="32"/>
      <c r="AYY291" s="32"/>
      <c r="AYZ291" s="32"/>
      <c r="AZA291" s="32"/>
      <c r="AZB291" s="32"/>
      <c r="AZC291" s="32"/>
      <c r="AZD291" s="32"/>
      <c r="AZE291" s="32"/>
      <c r="AZF291" s="32"/>
      <c r="AZG291" s="32"/>
      <c r="AZH291" s="32"/>
      <c r="AZI291" s="32"/>
      <c r="AZJ291" s="32"/>
      <c r="AZK291" s="32"/>
      <c r="AZL291" s="32"/>
      <c r="AZM291" s="32"/>
      <c r="AZN291" s="32"/>
      <c r="AZO291" s="32"/>
      <c r="AZP291" s="32"/>
      <c r="AZQ291" s="32"/>
      <c r="AZR291" s="32"/>
      <c r="AZS291" s="32"/>
      <c r="AZT291" s="32"/>
      <c r="AZU291" s="32"/>
      <c r="AZV291" s="32"/>
      <c r="AZW291" s="32"/>
      <c r="AZX291" s="32"/>
      <c r="AZY291" s="32"/>
      <c r="AZZ291" s="32"/>
      <c r="BAA291" s="32"/>
      <c r="BAB291" s="32"/>
      <c r="BAC291" s="32"/>
      <c r="BAD291" s="32"/>
      <c r="BAE291" s="32"/>
      <c r="BAF291" s="32"/>
      <c r="BAG291" s="32"/>
      <c r="BAH291" s="32"/>
      <c r="BAI291" s="32"/>
      <c r="BAJ291" s="32"/>
      <c r="BAK291" s="32"/>
      <c r="BAL291" s="32"/>
      <c r="BAM291" s="32"/>
      <c r="BAN291" s="32"/>
      <c r="BAO291" s="32"/>
      <c r="BAP291" s="32"/>
      <c r="BAQ291" s="32"/>
      <c r="BAR291" s="32"/>
      <c r="BAS291" s="32"/>
      <c r="BAT291" s="32"/>
      <c r="BAU291" s="32"/>
      <c r="BAV291" s="32"/>
      <c r="BAW291" s="32"/>
      <c r="BAX291" s="32"/>
      <c r="BAY291" s="32"/>
      <c r="BAZ291" s="32"/>
      <c r="BBA291" s="32"/>
      <c r="BBB291" s="32"/>
      <c r="BBC291" s="32"/>
      <c r="BBD291" s="32"/>
      <c r="BBE291" s="32"/>
      <c r="BBF291" s="32"/>
      <c r="BBG291" s="32"/>
      <c r="BBH291" s="32"/>
      <c r="BBI291" s="32"/>
      <c r="BBJ291" s="32"/>
      <c r="BBK291" s="32"/>
      <c r="BBL291" s="32"/>
      <c r="BBM291" s="32"/>
      <c r="BBN291" s="32"/>
      <c r="BBO291" s="32"/>
      <c r="BBP291" s="32"/>
      <c r="BBQ291" s="32"/>
      <c r="BBR291" s="32"/>
      <c r="BBS291" s="32"/>
      <c r="BBT291" s="32"/>
      <c r="BBU291" s="32"/>
      <c r="BBV291" s="32"/>
      <c r="BBW291" s="32"/>
      <c r="BBX291" s="32"/>
      <c r="BBY291" s="32"/>
      <c r="BBZ291" s="32"/>
      <c r="BCA291" s="32"/>
      <c r="BCB291" s="32"/>
      <c r="BCC291" s="32"/>
      <c r="BCD291" s="32"/>
      <c r="BCE291" s="32"/>
      <c r="BCF291" s="32"/>
      <c r="BCG291" s="32"/>
      <c r="BCH291" s="32"/>
      <c r="BCI291" s="32"/>
      <c r="BCJ291" s="32"/>
      <c r="BCK291" s="32"/>
      <c r="BCL291" s="32"/>
      <c r="BCM291" s="32"/>
      <c r="BCN291" s="32"/>
      <c r="BCO291" s="32"/>
      <c r="BCP291" s="32"/>
      <c r="BCQ291" s="32"/>
      <c r="BCR291" s="32"/>
      <c r="BCS291" s="32"/>
      <c r="BCT291" s="32"/>
      <c r="BCU291" s="32"/>
      <c r="BCV291" s="32"/>
      <c r="BCW291" s="32"/>
      <c r="BCX291" s="32"/>
      <c r="BCY291" s="32"/>
      <c r="BCZ291" s="32"/>
      <c r="BDA291" s="32"/>
      <c r="BDB291" s="32"/>
      <c r="BDC291" s="32"/>
      <c r="BDD291" s="32"/>
      <c r="BDE291" s="32"/>
      <c r="BDF291" s="32"/>
      <c r="BDG291" s="32"/>
      <c r="BDH291" s="32"/>
      <c r="BDI291" s="32"/>
      <c r="BDJ291" s="32"/>
      <c r="BDK291" s="32"/>
      <c r="BDL291" s="32"/>
      <c r="BDM291" s="32"/>
      <c r="BDN291" s="32"/>
      <c r="BDO291" s="32"/>
      <c r="BDP291" s="32"/>
      <c r="BDQ291" s="32"/>
      <c r="BDR291" s="32"/>
      <c r="BDS291" s="32"/>
      <c r="BDT291" s="32"/>
      <c r="BDU291" s="32"/>
      <c r="BDV291" s="32"/>
      <c r="BDW291" s="32"/>
      <c r="BDX291" s="32"/>
      <c r="BDY291" s="32"/>
      <c r="BDZ291" s="32"/>
      <c r="BEA291" s="32"/>
      <c r="BEB291" s="32"/>
      <c r="BEC291" s="32"/>
      <c r="BED291" s="32"/>
      <c r="BEE291" s="32"/>
      <c r="BEF291" s="32"/>
      <c r="BEG291" s="32"/>
      <c r="BEH291" s="32"/>
      <c r="BEI291" s="32"/>
      <c r="BEJ291" s="32"/>
      <c r="BEK291" s="32"/>
      <c r="BEL291" s="32"/>
      <c r="BEM291" s="32"/>
      <c r="BEN291" s="32"/>
      <c r="BEO291" s="32"/>
      <c r="BEP291" s="32"/>
      <c r="BEQ291" s="32"/>
      <c r="BER291" s="32"/>
      <c r="BES291" s="32"/>
      <c r="BET291" s="32"/>
      <c r="BEU291" s="32"/>
      <c r="BEV291" s="32"/>
      <c r="BEW291" s="32"/>
      <c r="BEX291" s="32"/>
      <c r="BEY291" s="32"/>
      <c r="BEZ291" s="32"/>
      <c r="BFA291" s="32"/>
      <c r="BFB291" s="32"/>
      <c r="BFC291" s="32"/>
      <c r="BFD291" s="32"/>
      <c r="BFE291" s="32"/>
      <c r="BFF291" s="32"/>
      <c r="BFG291" s="32"/>
      <c r="BFH291" s="32"/>
      <c r="BFI291" s="32"/>
      <c r="BFJ291" s="32"/>
      <c r="BFK291" s="32"/>
      <c r="BFL291" s="32"/>
      <c r="BFM291" s="32"/>
      <c r="BFN291" s="32"/>
      <c r="BFO291" s="32"/>
      <c r="BFP291" s="32"/>
      <c r="BFQ291" s="32"/>
      <c r="BFR291" s="32"/>
      <c r="BFS291" s="32"/>
      <c r="BFT291" s="32"/>
      <c r="BFU291" s="32"/>
      <c r="BFV291" s="32"/>
      <c r="BFW291" s="32"/>
      <c r="BFX291" s="32"/>
      <c r="BFY291" s="32"/>
      <c r="BFZ291" s="32"/>
      <c r="BGA291" s="32"/>
      <c r="BGB291" s="32"/>
      <c r="BGC291" s="32"/>
      <c r="BGD291" s="32"/>
      <c r="BGE291" s="32"/>
      <c r="BGF291" s="32"/>
      <c r="BGG291" s="32"/>
      <c r="BGH291" s="32"/>
      <c r="BGI291" s="32"/>
      <c r="BGJ291" s="32"/>
      <c r="BGK291" s="32"/>
      <c r="BGL291" s="32"/>
      <c r="BGM291" s="32"/>
      <c r="BGN291" s="32"/>
      <c r="BGO291" s="32"/>
      <c r="BGP291" s="32"/>
      <c r="BGQ291" s="32"/>
      <c r="BGR291" s="32"/>
      <c r="BGS291" s="32"/>
      <c r="BGT291" s="32"/>
      <c r="BGU291" s="32"/>
      <c r="BGV291" s="32"/>
      <c r="BGW291" s="32"/>
      <c r="BGX291" s="32"/>
      <c r="BGY291" s="32"/>
      <c r="BGZ291" s="32"/>
      <c r="BHA291" s="32"/>
      <c r="BHB291" s="32"/>
      <c r="BHC291" s="32"/>
      <c r="BHD291" s="32"/>
      <c r="BHE291" s="32"/>
      <c r="BHF291" s="32"/>
      <c r="BHG291" s="32"/>
      <c r="BHH291" s="32"/>
      <c r="BHI291" s="32"/>
      <c r="BHJ291" s="32"/>
      <c r="BHK291" s="32"/>
      <c r="BHL291" s="32"/>
      <c r="BHM291" s="32"/>
      <c r="BHN291" s="32"/>
      <c r="BHO291" s="32"/>
      <c r="BHP291" s="32"/>
      <c r="BHQ291" s="32"/>
      <c r="BHR291" s="32"/>
      <c r="BHS291" s="32"/>
      <c r="BHT291" s="32"/>
      <c r="BHU291" s="32"/>
      <c r="BHV291" s="32"/>
      <c r="BHW291" s="32"/>
      <c r="BHX291" s="32"/>
      <c r="BHY291" s="32"/>
      <c r="BHZ291" s="32"/>
      <c r="BIA291" s="32"/>
      <c r="BIB291" s="32"/>
      <c r="BIC291" s="32"/>
      <c r="BID291" s="32"/>
      <c r="BIE291" s="32"/>
      <c r="BIF291" s="32"/>
      <c r="BIG291" s="32"/>
      <c r="BIH291" s="32"/>
      <c r="BII291" s="32"/>
      <c r="BIJ291" s="32"/>
      <c r="BIK291" s="32"/>
      <c r="BIL291" s="32"/>
      <c r="BIM291" s="32"/>
      <c r="BIN291" s="32"/>
      <c r="BIO291" s="32"/>
      <c r="BIP291" s="32"/>
      <c r="BIQ291" s="32"/>
      <c r="BIR291" s="32"/>
      <c r="BIS291" s="32"/>
      <c r="BIT291" s="32"/>
      <c r="BIU291" s="32"/>
      <c r="BIV291" s="32"/>
      <c r="BIW291" s="32"/>
      <c r="BIX291" s="32"/>
      <c r="BIY291" s="32"/>
      <c r="BIZ291" s="32"/>
      <c r="BJA291" s="32"/>
      <c r="BJB291" s="32"/>
      <c r="BJC291" s="32"/>
      <c r="BJD291" s="32"/>
      <c r="BJE291" s="32"/>
      <c r="BJF291" s="32"/>
      <c r="BJG291" s="32"/>
      <c r="BJH291" s="32"/>
      <c r="BJI291" s="32"/>
      <c r="BJJ291" s="32"/>
      <c r="BJK291" s="32"/>
      <c r="BJL291" s="32"/>
      <c r="BJM291" s="32"/>
      <c r="BJN291" s="32"/>
      <c r="BJO291" s="32"/>
      <c r="BJP291" s="32"/>
      <c r="BJQ291" s="32"/>
      <c r="BJR291" s="32"/>
      <c r="BJS291" s="32"/>
      <c r="BJT291" s="32"/>
      <c r="BJU291" s="32"/>
      <c r="BJV291" s="32"/>
      <c r="BJW291" s="32"/>
      <c r="BJX291" s="32"/>
      <c r="BJY291" s="32"/>
      <c r="BJZ291" s="32"/>
      <c r="BKA291" s="32"/>
      <c r="BKB291" s="32"/>
      <c r="BKC291" s="32"/>
      <c r="BKD291" s="32"/>
      <c r="BKE291" s="32"/>
      <c r="BKF291" s="32"/>
      <c r="BKG291" s="32"/>
      <c r="BKH291" s="32"/>
      <c r="BKI291" s="32"/>
      <c r="BKJ291" s="32"/>
      <c r="BKK291" s="32"/>
      <c r="BKL291" s="32"/>
      <c r="BKM291" s="32"/>
      <c r="BKN291" s="32"/>
      <c r="BKO291" s="32"/>
      <c r="BKP291" s="32"/>
      <c r="BKQ291" s="32"/>
      <c r="BKR291" s="32"/>
      <c r="BKS291" s="32"/>
      <c r="BKT291" s="32"/>
      <c r="BKU291" s="32"/>
      <c r="BKV291" s="32"/>
      <c r="BKW291" s="32"/>
      <c r="BKX291" s="32"/>
      <c r="BKY291" s="32"/>
      <c r="BKZ291" s="32"/>
      <c r="BLA291" s="32"/>
      <c r="BLB291" s="32"/>
      <c r="BLC291" s="32"/>
      <c r="BLD291" s="32"/>
      <c r="BLE291" s="32"/>
      <c r="BLF291" s="32"/>
      <c r="BLG291" s="32"/>
      <c r="BLH291" s="32"/>
      <c r="BLI291" s="32"/>
      <c r="BLJ291" s="32"/>
      <c r="BLK291" s="32"/>
      <c r="BLL291" s="32"/>
      <c r="BLM291" s="32"/>
      <c r="BLN291" s="32"/>
      <c r="BLO291" s="32"/>
      <c r="BLP291" s="32"/>
      <c r="BLQ291" s="32"/>
      <c r="BLR291" s="32"/>
      <c r="BLS291" s="32"/>
      <c r="BLT291" s="32"/>
      <c r="BLU291" s="32"/>
      <c r="BLV291" s="32"/>
      <c r="BLW291" s="32"/>
      <c r="BLX291" s="32"/>
      <c r="BLY291" s="32"/>
      <c r="BLZ291" s="32"/>
      <c r="BMA291" s="32"/>
      <c r="BMB291" s="32"/>
      <c r="BMC291" s="32"/>
      <c r="BMD291" s="32"/>
      <c r="BME291" s="32"/>
      <c r="BMF291" s="32"/>
      <c r="BMG291" s="32"/>
      <c r="BMH291" s="32"/>
      <c r="BMI291" s="32"/>
      <c r="BMJ291" s="32"/>
      <c r="BMK291" s="32"/>
      <c r="BML291" s="32"/>
      <c r="BMM291" s="32"/>
      <c r="BMN291" s="32"/>
      <c r="BMO291" s="32"/>
      <c r="BMP291" s="32"/>
      <c r="BMQ291" s="32"/>
      <c r="BMR291" s="32"/>
      <c r="BMS291" s="32"/>
      <c r="BMT291" s="32"/>
      <c r="BMU291" s="32"/>
      <c r="BMV291" s="32"/>
      <c r="BMW291" s="32"/>
      <c r="BMX291" s="32"/>
      <c r="BMY291" s="32"/>
      <c r="BMZ291" s="32"/>
      <c r="BNA291" s="32"/>
      <c r="BNB291" s="32"/>
      <c r="BNC291" s="32"/>
      <c r="BND291" s="32"/>
      <c r="BNE291" s="32"/>
      <c r="BNF291" s="32"/>
      <c r="BNG291" s="32"/>
      <c r="BNH291" s="32"/>
      <c r="BNI291" s="32"/>
      <c r="BNJ291" s="32"/>
      <c r="BNK291" s="32"/>
      <c r="BNL291" s="32"/>
      <c r="BNM291" s="32"/>
      <c r="BNN291" s="32"/>
      <c r="BNO291" s="32"/>
      <c r="BNP291" s="32"/>
      <c r="BNQ291" s="32"/>
      <c r="BNR291" s="32"/>
      <c r="BNS291" s="32"/>
      <c r="BNT291" s="32"/>
      <c r="BNU291" s="32"/>
      <c r="BNV291" s="32"/>
      <c r="BNW291" s="32"/>
      <c r="BNX291" s="32"/>
      <c r="BNY291" s="32"/>
      <c r="BNZ291" s="32"/>
      <c r="BOA291" s="32"/>
      <c r="BOB291" s="32"/>
      <c r="BOC291" s="32"/>
      <c r="BOD291" s="32"/>
      <c r="BOE291" s="32"/>
      <c r="BOF291" s="32"/>
      <c r="BOG291" s="32"/>
      <c r="BOH291" s="32"/>
      <c r="BOI291" s="32"/>
      <c r="BOJ291" s="32"/>
      <c r="BOK291" s="32"/>
      <c r="BOL291" s="32"/>
      <c r="BOM291" s="32"/>
      <c r="BON291" s="32"/>
      <c r="BOO291" s="32"/>
      <c r="BOP291" s="32"/>
      <c r="BOQ291" s="32"/>
      <c r="BOR291" s="32"/>
      <c r="BOS291" s="32"/>
      <c r="BOT291" s="32"/>
      <c r="BOU291" s="32"/>
      <c r="BOV291" s="32"/>
      <c r="BOW291" s="32"/>
      <c r="BOX291" s="32"/>
      <c r="BOY291" s="32"/>
      <c r="BOZ291" s="32"/>
      <c r="BPA291" s="32"/>
      <c r="BPB291" s="32"/>
      <c r="BPC291" s="32"/>
      <c r="BPD291" s="32"/>
      <c r="BPE291" s="32"/>
      <c r="BPF291" s="32"/>
      <c r="BPG291" s="32"/>
      <c r="BPH291" s="32"/>
      <c r="BPI291" s="32"/>
      <c r="BPJ291" s="32"/>
      <c r="BPK291" s="32"/>
      <c r="BPL291" s="32"/>
      <c r="BPM291" s="32"/>
      <c r="BPN291" s="32"/>
      <c r="BPO291" s="32"/>
      <c r="BPP291" s="32"/>
      <c r="BPQ291" s="32"/>
      <c r="BPR291" s="32"/>
      <c r="BPS291" s="32"/>
      <c r="BPT291" s="32"/>
      <c r="BPU291" s="32"/>
      <c r="BPV291" s="32"/>
      <c r="BPW291" s="32"/>
      <c r="BPX291" s="32"/>
      <c r="BPY291" s="32"/>
      <c r="BPZ291" s="32"/>
      <c r="BQA291" s="32"/>
      <c r="BQB291" s="32"/>
      <c r="BQC291" s="32"/>
      <c r="BQD291" s="32"/>
      <c r="BQE291" s="32"/>
      <c r="BQF291" s="32"/>
      <c r="BQG291" s="32"/>
      <c r="BQH291" s="32"/>
      <c r="BQI291" s="32"/>
      <c r="BQJ291" s="32"/>
      <c r="BQK291" s="32"/>
      <c r="BQL291" s="32"/>
      <c r="BQM291" s="32"/>
      <c r="BQN291" s="32"/>
      <c r="BQO291" s="32"/>
      <c r="BQP291" s="32"/>
      <c r="BQQ291" s="32"/>
      <c r="BQR291" s="32"/>
      <c r="BQS291" s="32"/>
      <c r="BQT291" s="32"/>
      <c r="BQU291" s="32"/>
      <c r="BQV291" s="32"/>
      <c r="BQW291" s="32"/>
      <c r="BQX291" s="32"/>
      <c r="BQY291" s="32"/>
      <c r="BQZ291" s="32"/>
      <c r="BRA291" s="32"/>
      <c r="BRB291" s="32"/>
      <c r="BRC291" s="32"/>
      <c r="BRD291" s="32"/>
      <c r="BRE291" s="32"/>
      <c r="BRF291" s="32"/>
      <c r="BRG291" s="32"/>
      <c r="BRH291" s="32"/>
      <c r="BRI291" s="32"/>
      <c r="BRJ291" s="32"/>
      <c r="BRK291" s="32"/>
      <c r="BRL291" s="32"/>
      <c r="BRM291" s="32"/>
      <c r="BRN291" s="32"/>
      <c r="BRO291" s="32"/>
      <c r="BRP291" s="32"/>
      <c r="BRQ291" s="32"/>
      <c r="BRR291" s="32"/>
      <c r="BRS291" s="32"/>
      <c r="BRT291" s="32"/>
      <c r="BRU291" s="32"/>
      <c r="BRV291" s="32"/>
      <c r="BRW291" s="32"/>
      <c r="BRX291" s="32"/>
      <c r="BRY291" s="32"/>
      <c r="BRZ291" s="32"/>
      <c r="BSA291" s="32"/>
      <c r="BSB291" s="32"/>
    </row>
    <row r="292" spans="1:1848" s="32" customFormat="1" x14ac:dyDescent="0.2">
      <c r="A292" s="36" t="s">
        <v>13</v>
      </c>
      <c r="B292" s="30" t="s">
        <v>1</v>
      </c>
      <c r="C292" s="89">
        <v>107.2</v>
      </c>
      <c r="D292" s="89">
        <f>D291/C291*100</f>
        <v>89.982975787569899</v>
      </c>
      <c r="E292" s="89">
        <f>E291/D291*100</f>
        <v>90.534346762572241</v>
      </c>
      <c r="F292" s="89">
        <f t="shared" ref="F292" si="158">F291/E291*100</f>
        <v>111.85371982685992</v>
      </c>
      <c r="G292" s="89">
        <f>G291/F291*100</f>
        <v>112.65911936896187</v>
      </c>
      <c r="H292" s="89">
        <f>H291/G291*100</f>
        <v>105.79702962076701</v>
      </c>
      <c r="I292" s="89">
        <f>I291/G291*100</f>
        <v>105.92378581195135</v>
      </c>
      <c r="J292" s="89">
        <f>J291/H291*100</f>
        <v>105.95133432009449</v>
      </c>
      <c r="K292" s="89">
        <f>K291/I291*100</f>
        <v>106.06387986929452</v>
      </c>
      <c r="L292" s="89">
        <f>L291/J291*100</f>
        <v>104.97013194053847</v>
      </c>
      <c r="M292" s="89">
        <f>M291/K291*100</f>
        <v>105.18456823734384</v>
      </c>
      <c r="N292" s="35"/>
      <c r="O292" s="35"/>
    </row>
    <row r="293" spans="1:1848" s="32" customFormat="1" ht="25.5" x14ac:dyDescent="0.2">
      <c r="A293" s="49" t="s">
        <v>62</v>
      </c>
      <c r="B293" s="77" t="s">
        <v>11</v>
      </c>
      <c r="C293" s="91">
        <v>158341.79999999999</v>
      </c>
      <c r="D293" s="91">
        <v>159812.1</v>
      </c>
      <c r="E293" s="91">
        <v>166720.32999999999</v>
      </c>
      <c r="F293" s="91">
        <v>179083.3</v>
      </c>
      <c r="G293" s="91">
        <v>192116.3</v>
      </c>
      <c r="H293" s="91">
        <v>205474.6</v>
      </c>
      <c r="I293" s="91">
        <v>205474.6</v>
      </c>
      <c r="J293" s="91">
        <v>221729.6</v>
      </c>
      <c r="K293" s="91">
        <v>221729.6</v>
      </c>
      <c r="L293" s="91">
        <v>239270.7</v>
      </c>
      <c r="M293" s="91">
        <v>239270.7</v>
      </c>
      <c r="N293" s="31"/>
      <c r="O293" s="31"/>
    </row>
    <row r="294" spans="1:1848" s="32" customFormat="1" ht="38.25" hidden="1" x14ac:dyDescent="0.2">
      <c r="A294" s="34" t="s">
        <v>63</v>
      </c>
      <c r="B294" s="77" t="s">
        <v>11</v>
      </c>
      <c r="C294" s="91">
        <v>205046</v>
      </c>
      <c r="D294" s="91">
        <v>207940</v>
      </c>
      <c r="E294" s="91"/>
      <c r="F294" s="91"/>
      <c r="G294" s="91"/>
      <c r="H294" s="91"/>
      <c r="I294" s="91"/>
      <c r="J294" s="91"/>
      <c r="K294" s="91"/>
      <c r="L294" s="91"/>
      <c r="M294" s="91"/>
      <c r="N294" s="31"/>
      <c r="O294" s="31"/>
    </row>
    <row r="295" spans="1:1848" s="40" customFormat="1" x14ac:dyDescent="0.2">
      <c r="A295" s="29" t="s">
        <v>51</v>
      </c>
      <c r="B295" s="81" t="s">
        <v>11</v>
      </c>
      <c r="C295" s="90">
        <v>405105.9</v>
      </c>
      <c r="D295" s="90">
        <v>323761.40000000002</v>
      </c>
      <c r="E295" s="90">
        <v>459336.9</v>
      </c>
      <c r="F295" s="90">
        <v>521185</v>
      </c>
      <c r="G295" s="90">
        <v>596799.80000000005</v>
      </c>
      <c r="H295" s="90">
        <v>629175.19999999995</v>
      </c>
      <c r="I295" s="90">
        <v>630175.19999999995</v>
      </c>
      <c r="J295" s="90">
        <v>662593</v>
      </c>
      <c r="K295" s="90">
        <v>664593</v>
      </c>
      <c r="L295" s="90">
        <v>689003.9</v>
      </c>
      <c r="M295" s="90">
        <v>693003.9</v>
      </c>
      <c r="N295" s="43"/>
      <c r="O295" s="43"/>
    </row>
    <row r="296" spans="1:1848" s="85" customFormat="1" x14ac:dyDescent="0.2">
      <c r="A296" s="29" t="s">
        <v>52</v>
      </c>
      <c r="B296" s="30" t="s">
        <v>11</v>
      </c>
      <c r="C296" s="91">
        <v>53682.2</v>
      </c>
      <c r="D296" s="91">
        <v>44372.6</v>
      </c>
      <c r="E296" s="91">
        <v>47436.9</v>
      </c>
      <c r="F296" s="91">
        <v>48334.400000000001</v>
      </c>
      <c r="G296" s="91">
        <v>56116.2</v>
      </c>
      <c r="H296" s="91">
        <v>65612.100000000006</v>
      </c>
      <c r="I296" s="91">
        <v>65712.100000000006</v>
      </c>
      <c r="J296" s="91">
        <v>62274.8</v>
      </c>
      <c r="K296" s="91">
        <v>62574.8</v>
      </c>
      <c r="L296" s="91">
        <v>65432.3</v>
      </c>
      <c r="M296" s="91">
        <v>65832.3</v>
      </c>
      <c r="N296" s="31"/>
      <c r="O296" s="31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  <c r="BI296" s="32"/>
      <c r="BJ296" s="32"/>
      <c r="BK296" s="32"/>
      <c r="BL296" s="32"/>
      <c r="BM296" s="32"/>
      <c r="BN296" s="32"/>
      <c r="BO296" s="32"/>
      <c r="BP296" s="32"/>
      <c r="BQ296" s="32"/>
      <c r="BR296" s="32"/>
      <c r="BS296" s="32"/>
      <c r="BT296" s="32"/>
      <c r="BU296" s="32"/>
      <c r="BV296" s="32"/>
      <c r="BW296" s="32"/>
      <c r="BX296" s="32"/>
      <c r="BY296" s="32"/>
      <c r="BZ296" s="32"/>
      <c r="CA296" s="32"/>
      <c r="CB296" s="32"/>
      <c r="CC296" s="32"/>
      <c r="CD296" s="32"/>
      <c r="CE296" s="32"/>
      <c r="CF296" s="32"/>
      <c r="CG296" s="32"/>
      <c r="CH296" s="32"/>
      <c r="CI296" s="32"/>
      <c r="CJ296" s="32"/>
      <c r="CK296" s="32"/>
      <c r="CL296" s="32"/>
      <c r="CM296" s="32"/>
      <c r="CN296" s="32"/>
      <c r="CO296" s="32"/>
      <c r="CP296" s="32"/>
      <c r="CQ296" s="32"/>
      <c r="CR296" s="32"/>
      <c r="CS296" s="32"/>
      <c r="CT296" s="32"/>
      <c r="CU296" s="32"/>
      <c r="CV296" s="32"/>
      <c r="CW296" s="32"/>
      <c r="CX296" s="32"/>
      <c r="CY296" s="32"/>
      <c r="CZ296" s="32"/>
      <c r="DA296" s="32"/>
      <c r="DB296" s="32"/>
      <c r="DC296" s="32"/>
      <c r="DD296" s="32"/>
      <c r="DE296" s="32"/>
      <c r="DF296" s="32"/>
      <c r="DG296" s="32"/>
      <c r="DH296" s="32"/>
      <c r="DI296" s="32"/>
      <c r="DJ296" s="32"/>
      <c r="DK296" s="32"/>
      <c r="DL296" s="32"/>
      <c r="DM296" s="32"/>
      <c r="DN296" s="32"/>
      <c r="DO296" s="32"/>
      <c r="DP296" s="32"/>
      <c r="DQ296" s="32"/>
      <c r="DR296" s="32"/>
      <c r="DS296" s="32"/>
      <c r="DT296" s="32"/>
      <c r="DU296" s="32"/>
      <c r="DV296" s="32"/>
      <c r="DW296" s="32"/>
      <c r="DX296" s="32"/>
      <c r="DY296" s="32"/>
      <c r="DZ296" s="32"/>
      <c r="EA296" s="32"/>
      <c r="EB296" s="32"/>
      <c r="EC296" s="32"/>
      <c r="ED296" s="32"/>
      <c r="EE296" s="32"/>
      <c r="EF296" s="32"/>
      <c r="EG296" s="32"/>
      <c r="EH296" s="32"/>
      <c r="EI296" s="32"/>
      <c r="EJ296" s="32"/>
      <c r="EK296" s="32"/>
      <c r="EL296" s="32"/>
      <c r="EM296" s="32"/>
      <c r="EN296" s="32"/>
      <c r="EO296" s="32"/>
      <c r="EP296" s="32"/>
      <c r="EQ296" s="32"/>
      <c r="ER296" s="32"/>
      <c r="ES296" s="32"/>
      <c r="ET296" s="32"/>
      <c r="EU296" s="32"/>
      <c r="EV296" s="32"/>
      <c r="EW296" s="32"/>
      <c r="EX296" s="32"/>
      <c r="EY296" s="32"/>
      <c r="EZ296" s="32"/>
      <c r="FA296" s="32"/>
      <c r="FB296" s="32"/>
      <c r="FC296" s="32"/>
      <c r="FD296" s="32"/>
      <c r="FE296" s="32"/>
      <c r="FF296" s="32"/>
      <c r="FG296" s="32"/>
      <c r="FH296" s="32"/>
      <c r="FI296" s="32"/>
      <c r="FJ296" s="32"/>
      <c r="FK296" s="32"/>
      <c r="FL296" s="32"/>
      <c r="FM296" s="32"/>
      <c r="FN296" s="32"/>
      <c r="FO296" s="32"/>
      <c r="FP296" s="32"/>
      <c r="FQ296" s="32"/>
      <c r="FR296" s="32"/>
      <c r="FS296" s="32"/>
      <c r="FT296" s="32"/>
      <c r="FU296" s="32"/>
      <c r="FV296" s="32"/>
      <c r="FW296" s="32"/>
      <c r="FX296" s="32"/>
      <c r="FY296" s="32"/>
      <c r="FZ296" s="32"/>
      <c r="GA296" s="32"/>
      <c r="GB296" s="32"/>
      <c r="GC296" s="32"/>
      <c r="GD296" s="32"/>
      <c r="GE296" s="32"/>
      <c r="GF296" s="32"/>
      <c r="GG296" s="32"/>
      <c r="GH296" s="32"/>
      <c r="GI296" s="32"/>
      <c r="GJ296" s="32"/>
      <c r="GK296" s="32"/>
      <c r="GL296" s="32"/>
      <c r="GM296" s="32"/>
      <c r="GN296" s="32"/>
      <c r="GO296" s="32"/>
      <c r="GP296" s="32"/>
      <c r="GQ296" s="32"/>
      <c r="GR296" s="32"/>
      <c r="GS296" s="32"/>
      <c r="GT296" s="32"/>
      <c r="GU296" s="32"/>
      <c r="GV296" s="32"/>
      <c r="GW296" s="32"/>
      <c r="GX296" s="32"/>
      <c r="GY296" s="32"/>
      <c r="GZ296" s="32"/>
      <c r="HA296" s="32"/>
      <c r="HB296" s="32"/>
      <c r="HC296" s="32"/>
      <c r="HD296" s="32"/>
      <c r="HE296" s="32"/>
      <c r="HF296" s="32"/>
      <c r="HG296" s="32"/>
      <c r="HH296" s="32"/>
      <c r="HI296" s="32"/>
      <c r="HJ296" s="32"/>
      <c r="HK296" s="32"/>
      <c r="HL296" s="32"/>
      <c r="HM296" s="32"/>
      <c r="HN296" s="32"/>
      <c r="HO296" s="32"/>
      <c r="HP296" s="32"/>
      <c r="HQ296" s="32"/>
      <c r="HR296" s="32"/>
      <c r="HS296" s="32"/>
      <c r="HT296" s="32"/>
      <c r="HU296" s="32"/>
      <c r="HV296" s="32"/>
      <c r="HW296" s="32"/>
      <c r="HX296" s="32"/>
      <c r="HY296" s="32"/>
      <c r="HZ296" s="32"/>
      <c r="IA296" s="32"/>
      <c r="IB296" s="32"/>
      <c r="IC296" s="32"/>
      <c r="ID296" s="32"/>
      <c r="IE296" s="32"/>
      <c r="IF296" s="32"/>
      <c r="IG296" s="32"/>
      <c r="IH296" s="32"/>
      <c r="II296" s="32"/>
      <c r="IJ296" s="32"/>
      <c r="IK296" s="32"/>
      <c r="IL296" s="32"/>
      <c r="IM296" s="32"/>
      <c r="IN296" s="32"/>
      <c r="IO296" s="32"/>
      <c r="IP296" s="32"/>
      <c r="IQ296" s="32"/>
      <c r="IR296" s="32"/>
      <c r="IS296" s="32"/>
      <c r="IT296" s="32"/>
      <c r="IU296" s="32"/>
      <c r="IV296" s="32"/>
      <c r="IW296" s="32"/>
      <c r="IX296" s="32"/>
      <c r="IY296" s="32"/>
      <c r="IZ296" s="32"/>
      <c r="JA296" s="32"/>
      <c r="JB296" s="32"/>
      <c r="JC296" s="32"/>
      <c r="JD296" s="32"/>
      <c r="JE296" s="32"/>
      <c r="JF296" s="32"/>
      <c r="JG296" s="32"/>
      <c r="JH296" s="32"/>
      <c r="JI296" s="32"/>
      <c r="JJ296" s="32"/>
      <c r="JK296" s="32"/>
      <c r="JL296" s="32"/>
      <c r="JM296" s="32"/>
      <c r="JN296" s="32"/>
      <c r="JO296" s="32"/>
      <c r="JP296" s="32"/>
      <c r="JQ296" s="32"/>
      <c r="JR296" s="32"/>
      <c r="JS296" s="32"/>
      <c r="JT296" s="32"/>
      <c r="JU296" s="32"/>
      <c r="JV296" s="32"/>
      <c r="JW296" s="32"/>
      <c r="JX296" s="32"/>
      <c r="JY296" s="32"/>
      <c r="JZ296" s="32"/>
      <c r="KA296" s="32"/>
      <c r="KB296" s="32"/>
      <c r="KC296" s="32"/>
      <c r="KD296" s="32"/>
      <c r="KE296" s="32"/>
      <c r="KF296" s="32"/>
      <c r="KG296" s="32"/>
      <c r="KH296" s="32"/>
      <c r="KI296" s="32"/>
      <c r="KJ296" s="32"/>
      <c r="KK296" s="32"/>
      <c r="KL296" s="32"/>
      <c r="KM296" s="32"/>
      <c r="KN296" s="32"/>
      <c r="KO296" s="32"/>
      <c r="KP296" s="32"/>
      <c r="KQ296" s="32"/>
      <c r="KR296" s="32"/>
      <c r="KS296" s="32"/>
      <c r="KT296" s="32"/>
      <c r="KU296" s="32"/>
      <c r="KV296" s="32"/>
      <c r="KW296" s="32"/>
      <c r="KX296" s="32"/>
      <c r="KY296" s="32"/>
      <c r="KZ296" s="32"/>
      <c r="LA296" s="32"/>
      <c r="LB296" s="32"/>
      <c r="LC296" s="32"/>
      <c r="LD296" s="32"/>
      <c r="LE296" s="32"/>
      <c r="LF296" s="32"/>
      <c r="LG296" s="32"/>
      <c r="LH296" s="32"/>
      <c r="LI296" s="32"/>
      <c r="LJ296" s="32"/>
      <c r="LK296" s="32"/>
      <c r="LL296" s="32"/>
      <c r="LM296" s="32"/>
      <c r="LN296" s="32"/>
      <c r="LO296" s="32"/>
      <c r="LP296" s="32"/>
      <c r="LQ296" s="32"/>
      <c r="LR296" s="32"/>
      <c r="LS296" s="32"/>
      <c r="LT296" s="32"/>
      <c r="LU296" s="32"/>
      <c r="LV296" s="32"/>
      <c r="LW296" s="32"/>
      <c r="LX296" s="32"/>
      <c r="LY296" s="32"/>
      <c r="LZ296" s="32"/>
      <c r="MA296" s="32"/>
      <c r="MB296" s="32"/>
      <c r="MC296" s="32"/>
      <c r="MD296" s="32"/>
      <c r="ME296" s="32"/>
      <c r="MF296" s="32"/>
      <c r="MG296" s="32"/>
      <c r="MH296" s="32"/>
      <c r="MI296" s="32"/>
      <c r="MJ296" s="32"/>
      <c r="MK296" s="32"/>
      <c r="ML296" s="32"/>
      <c r="MM296" s="32"/>
      <c r="MN296" s="32"/>
      <c r="MO296" s="32"/>
      <c r="MP296" s="32"/>
      <c r="MQ296" s="32"/>
      <c r="MR296" s="32"/>
      <c r="MS296" s="32"/>
      <c r="MT296" s="32"/>
      <c r="MU296" s="32"/>
      <c r="MV296" s="32"/>
      <c r="MW296" s="32"/>
      <c r="MX296" s="32"/>
      <c r="MY296" s="32"/>
      <c r="MZ296" s="32"/>
      <c r="NA296" s="32"/>
      <c r="NB296" s="32"/>
      <c r="NC296" s="32"/>
      <c r="ND296" s="32"/>
      <c r="NE296" s="32"/>
      <c r="NF296" s="32"/>
      <c r="NG296" s="32"/>
      <c r="NH296" s="32"/>
      <c r="NI296" s="32"/>
      <c r="NJ296" s="32"/>
      <c r="NK296" s="32"/>
      <c r="NL296" s="32"/>
      <c r="NM296" s="32"/>
      <c r="NN296" s="32"/>
      <c r="NO296" s="32"/>
      <c r="NP296" s="32"/>
      <c r="NQ296" s="32"/>
      <c r="NR296" s="32"/>
      <c r="NS296" s="32"/>
      <c r="NT296" s="32"/>
      <c r="NU296" s="32"/>
      <c r="NV296" s="32"/>
      <c r="NW296" s="32"/>
      <c r="NX296" s="32"/>
      <c r="NY296" s="32"/>
      <c r="NZ296" s="32"/>
      <c r="OA296" s="32"/>
      <c r="OB296" s="32"/>
      <c r="OC296" s="32"/>
      <c r="OD296" s="32"/>
      <c r="OE296" s="32"/>
      <c r="OF296" s="32"/>
      <c r="OG296" s="32"/>
      <c r="OH296" s="32"/>
      <c r="OI296" s="32"/>
      <c r="OJ296" s="32"/>
      <c r="OK296" s="32"/>
      <c r="OL296" s="32"/>
      <c r="OM296" s="32"/>
      <c r="ON296" s="32"/>
      <c r="OO296" s="32"/>
      <c r="OP296" s="32"/>
      <c r="OQ296" s="32"/>
      <c r="OR296" s="32"/>
      <c r="OS296" s="32"/>
      <c r="OT296" s="32"/>
      <c r="OU296" s="32"/>
      <c r="OV296" s="32"/>
      <c r="OW296" s="32"/>
      <c r="OX296" s="32"/>
      <c r="OY296" s="32"/>
      <c r="OZ296" s="32"/>
      <c r="PA296" s="32"/>
      <c r="PB296" s="32"/>
      <c r="PC296" s="32"/>
      <c r="PD296" s="32"/>
      <c r="PE296" s="32"/>
      <c r="PF296" s="32"/>
      <c r="PG296" s="32"/>
      <c r="PH296" s="32"/>
      <c r="PI296" s="32"/>
      <c r="PJ296" s="32"/>
      <c r="PK296" s="32"/>
      <c r="PL296" s="32"/>
      <c r="PM296" s="32"/>
      <c r="PN296" s="32"/>
      <c r="PO296" s="32"/>
      <c r="PP296" s="32"/>
      <c r="PQ296" s="32"/>
      <c r="PR296" s="32"/>
      <c r="PS296" s="32"/>
      <c r="PT296" s="32"/>
      <c r="PU296" s="32"/>
      <c r="PV296" s="32"/>
      <c r="PW296" s="32"/>
      <c r="PX296" s="32"/>
      <c r="PY296" s="32"/>
      <c r="PZ296" s="32"/>
      <c r="QA296" s="32"/>
      <c r="QB296" s="32"/>
      <c r="QC296" s="32"/>
      <c r="QD296" s="32"/>
      <c r="QE296" s="32"/>
      <c r="QF296" s="32"/>
      <c r="QG296" s="32"/>
      <c r="QH296" s="32"/>
      <c r="QI296" s="32"/>
      <c r="QJ296" s="32"/>
      <c r="QK296" s="32"/>
      <c r="QL296" s="32"/>
      <c r="QM296" s="32"/>
      <c r="QN296" s="32"/>
      <c r="QO296" s="32"/>
      <c r="QP296" s="32"/>
      <c r="QQ296" s="32"/>
      <c r="QR296" s="32"/>
      <c r="QS296" s="32"/>
      <c r="QT296" s="32"/>
      <c r="QU296" s="32"/>
      <c r="QV296" s="32"/>
      <c r="QW296" s="32"/>
      <c r="QX296" s="32"/>
      <c r="QY296" s="32"/>
      <c r="QZ296" s="32"/>
      <c r="RA296" s="32"/>
      <c r="RB296" s="32"/>
      <c r="RC296" s="32"/>
      <c r="RD296" s="32"/>
      <c r="RE296" s="32"/>
      <c r="RF296" s="32"/>
      <c r="RG296" s="32"/>
      <c r="RH296" s="32"/>
      <c r="RI296" s="32"/>
      <c r="RJ296" s="32"/>
      <c r="RK296" s="32"/>
      <c r="RL296" s="32"/>
      <c r="RM296" s="32"/>
      <c r="RN296" s="32"/>
      <c r="RO296" s="32"/>
      <c r="RP296" s="32"/>
      <c r="RQ296" s="32"/>
      <c r="RR296" s="32"/>
      <c r="RS296" s="32"/>
      <c r="RT296" s="32"/>
      <c r="RU296" s="32"/>
      <c r="RV296" s="32"/>
      <c r="RW296" s="32"/>
      <c r="RX296" s="32"/>
      <c r="RY296" s="32"/>
      <c r="RZ296" s="32"/>
      <c r="SA296" s="32"/>
      <c r="SB296" s="32"/>
      <c r="SC296" s="32"/>
      <c r="SD296" s="32"/>
      <c r="SE296" s="32"/>
      <c r="SF296" s="32"/>
      <c r="SG296" s="32"/>
      <c r="SH296" s="32"/>
      <c r="SI296" s="32"/>
      <c r="SJ296" s="32"/>
      <c r="SK296" s="32"/>
      <c r="SL296" s="32"/>
      <c r="SM296" s="32"/>
      <c r="SN296" s="32"/>
      <c r="SO296" s="32"/>
      <c r="SP296" s="32"/>
      <c r="SQ296" s="32"/>
      <c r="SR296" s="32"/>
      <c r="SS296" s="32"/>
      <c r="ST296" s="32"/>
      <c r="SU296" s="32"/>
      <c r="SV296" s="32"/>
      <c r="SW296" s="32"/>
      <c r="SX296" s="32"/>
      <c r="SY296" s="32"/>
      <c r="SZ296" s="32"/>
      <c r="TA296" s="32"/>
      <c r="TB296" s="32"/>
      <c r="TC296" s="32"/>
      <c r="TD296" s="32"/>
      <c r="TE296" s="32"/>
      <c r="TF296" s="32"/>
      <c r="TG296" s="32"/>
      <c r="TH296" s="32"/>
      <c r="TI296" s="32"/>
      <c r="TJ296" s="32"/>
      <c r="TK296" s="32"/>
      <c r="TL296" s="32"/>
      <c r="TM296" s="32"/>
      <c r="TN296" s="32"/>
      <c r="TO296" s="32"/>
      <c r="TP296" s="32"/>
      <c r="TQ296" s="32"/>
      <c r="TR296" s="32"/>
      <c r="TS296" s="32"/>
      <c r="TT296" s="32"/>
      <c r="TU296" s="32"/>
      <c r="TV296" s="32"/>
      <c r="TW296" s="32"/>
      <c r="TX296" s="32"/>
      <c r="TY296" s="32"/>
      <c r="TZ296" s="32"/>
      <c r="UA296" s="32"/>
      <c r="UB296" s="32"/>
      <c r="UC296" s="32"/>
      <c r="UD296" s="32"/>
      <c r="UE296" s="32"/>
      <c r="UF296" s="32"/>
      <c r="UG296" s="32"/>
      <c r="UH296" s="32"/>
      <c r="UI296" s="32"/>
      <c r="UJ296" s="32"/>
      <c r="UK296" s="32"/>
      <c r="UL296" s="32"/>
      <c r="UM296" s="32"/>
      <c r="UN296" s="32"/>
      <c r="UO296" s="32"/>
      <c r="UP296" s="32"/>
      <c r="UQ296" s="32"/>
      <c r="UR296" s="32"/>
      <c r="US296" s="32"/>
      <c r="UT296" s="32"/>
      <c r="UU296" s="32"/>
      <c r="UV296" s="32"/>
      <c r="UW296" s="32"/>
      <c r="UX296" s="32"/>
      <c r="UY296" s="32"/>
      <c r="UZ296" s="32"/>
      <c r="VA296" s="32"/>
      <c r="VB296" s="32"/>
      <c r="VC296" s="32"/>
      <c r="VD296" s="32"/>
      <c r="VE296" s="32"/>
      <c r="VF296" s="32"/>
      <c r="VG296" s="32"/>
      <c r="VH296" s="32"/>
      <c r="VI296" s="32"/>
      <c r="VJ296" s="32"/>
      <c r="VK296" s="32"/>
      <c r="VL296" s="32"/>
      <c r="VM296" s="32"/>
      <c r="VN296" s="32"/>
      <c r="VO296" s="32"/>
      <c r="VP296" s="32"/>
      <c r="VQ296" s="32"/>
      <c r="VR296" s="32"/>
      <c r="VS296" s="32"/>
      <c r="VT296" s="32"/>
      <c r="VU296" s="32"/>
      <c r="VV296" s="32"/>
      <c r="VW296" s="32"/>
      <c r="VX296" s="32"/>
      <c r="VY296" s="32"/>
      <c r="VZ296" s="32"/>
      <c r="WA296" s="32"/>
      <c r="WB296" s="32"/>
      <c r="WC296" s="32"/>
      <c r="WD296" s="32"/>
      <c r="WE296" s="32"/>
      <c r="WF296" s="32"/>
      <c r="WG296" s="32"/>
      <c r="WH296" s="32"/>
      <c r="WI296" s="32"/>
      <c r="WJ296" s="32"/>
      <c r="WK296" s="32"/>
      <c r="WL296" s="32"/>
      <c r="WM296" s="32"/>
      <c r="WN296" s="32"/>
      <c r="WO296" s="32"/>
      <c r="WP296" s="32"/>
      <c r="WQ296" s="32"/>
      <c r="WR296" s="32"/>
      <c r="WS296" s="32"/>
      <c r="WT296" s="32"/>
      <c r="WU296" s="32"/>
      <c r="WV296" s="32"/>
      <c r="WW296" s="32"/>
      <c r="WX296" s="32"/>
      <c r="WY296" s="32"/>
      <c r="WZ296" s="32"/>
      <c r="XA296" s="32"/>
      <c r="XB296" s="32"/>
      <c r="XC296" s="32"/>
      <c r="XD296" s="32"/>
      <c r="XE296" s="32"/>
      <c r="XF296" s="32"/>
      <c r="XG296" s="32"/>
      <c r="XH296" s="32"/>
      <c r="XI296" s="32"/>
      <c r="XJ296" s="32"/>
      <c r="XK296" s="32"/>
      <c r="XL296" s="32"/>
      <c r="XM296" s="32"/>
      <c r="XN296" s="32"/>
      <c r="XO296" s="32"/>
      <c r="XP296" s="32"/>
      <c r="XQ296" s="32"/>
      <c r="XR296" s="32"/>
      <c r="XS296" s="32"/>
      <c r="XT296" s="32"/>
      <c r="XU296" s="32"/>
      <c r="XV296" s="32"/>
      <c r="XW296" s="32"/>
      <c r="XX296" s="32"/>
      <c r="XY296" s="32"/>
      <c r="XZ296" s="32"/>
      <c r="YA296" s="32"/>
      <c r="YB296" s="32"/>
      <c r="YC296" s="32"/>
      <c r="YD296" s="32"/>
      <c r="YE296" s="32"/>
      <c r="YF296" s="32"/>
      <c r="YG296" s="32"/>
      <c r="YH296" s="32"/>
      <c r="YI296" s="32"/>
      <c r="YJ296" s="32"/>
      <c r="YK296" s="32"/>
      <c r="YL296" s="32"/>
      <c r="YM296" s="32"/>
      <c r="YN296" s="32"/>
      <c r="YO296" s="32"/>
      <c r="YP296" s="32"/>
      <c r="YQ296" s="32"/>
      <c r="YR296" s="32"/>
      <c r="YS296" s="32"/>
      <c r="YT296" s="32"/>
      <c r="YU296" s="32"/>
      <c r="YV296" s="32"/>
      <c r="YW296" s="32"/>
      <c r="YX296" s="32"/>
      <c r="YY296" s="32"/>
      <c r="YZ296" s="32"/>
      <c r="ZA296" s="32"/>
      <c r="ZB296" s="32"/>
      <c r="ZC296" s="32"/>
      <c r="ZD296" s="32"/>
      <c r="ZE296" s="32"/>
      <c r="ZF296" s="32"/>
      <c r="ZG296" s="32"/>
      <c r="ZH296" s="32"/>
      <c r="ZI296" s="32"/>
      <c r="ZJ296" s="32"/>
      <c r="ZK296" s="32"/>
      <c r="ZL296" s="32"/>
      <c r="ZM296" s="32"/>
      <c r="ZN296" s="32"/>
      <c r="ZO296" s="32"/>
      <c r="ZP296" s="32"/>
      <c r="ZQ296" s="32"/>
      <c r="ZR296" s="32"/>
      <c r="ZS296" s="32"/>
      <c r="ZT296" s="32"/>
      <c r="ZU296" s="32"/>
      <c r="ZV296" s="32"/>
      <c r="ZW296" s="32"/>
      <c r="ZX296" s="32"/>
      <c r="ZY296" s="32"/>
      <c r="ZZ296" s="32"/>
      <c r="AAA296" s="32"/>
      <c r="AAB296" s="32"/>
      <c r="AAC296" s="32"/>
      <c r="AAD296" s="32"/>
      <c r="AAE296" s="32"/>
      <c r="AAF296" s="32"/>
      <c r="AAG296" s="32"/>
      <c r="AAH296" s="32"/>
      <c r="AAI296" s="32"/>
      <c r="AAJ296" s="32"/>
      <c r="AAK296" s="32"/>
      <c r="AAL296" s="32"/>
      <c r="AAM296" s="32"/>
      <c r="AAN296" s="32"/>
      <c r="AAO296" s="32"/>
      <c r="AAP296" s="32"/>
      <c r="AAQ296" s="32"/>
      <c r="AAR296" s="32"/>
      <c r="AAS296" s="32"/>
      <c r="AAT296" s="32"/>
      <c r="AAU296" s="32"/>
      <c r="AAV296" s="32"/>
      <c r="AAW296" s="32"/>
      <c r="AAX296" s="32"/>
      <c r="AAY296" s="32"/>
      <c r="AAZ296" s="32"/>
      <c r="ABA296" s="32"/>
      <c r="ABB296" s="32"/>
      <c r="ABC296" s="32"/>
      <c r="ABD296" s="32"/>
      <c r="ABE296" s="32"/>
      <c r="ABF296" s="32"/>
      <c r="ABG296" s="32"/>
      <c r="ABH296" s="32"/>
      <c r="ABI296" s="32"/>
      <c r="ABJ296" s="32"/>
      <c r="ABK296" s="32"/>
      <c r="ABL296" s="32"/>
      <c r="ABM296" s="32"/>
      <c r="ABN296" s="32"/>
      <c r="ABO296" s="32"/>
      <c r="ABP296" s="32"/>
      <c r="ABQ296" s="32"/>
      <c r="ABR296" s="32"/>
      <c r="ABS296" s="32"/>
      <c r="ABT296" s="32"/>
      <c r="ABU296" s="32"/>
      <c r="ABV296" s="32"/>
      <c r="ABW296" s="32"/>
      <c r="ABX296" s="32"/>
      <c r="ABY296" s="32"/>
      <c r="ABZ296" s="32"/>
      <c r="ACA296" s="32"/>
      <c r="ACB296" s="32"/>
      <c r="ACC296" s="32"/>
      <c r="ACD296" s="32"/>
      <c r="ACE296" s="32"/>
      <c r="ACF296" s="32"/>
      <c r="ACG296" s="32"/>
      <c r="ACH296" s="32"/>
      <c r="ACI296" s="32"/>
      <c r="ACJ296" s="32"/>
      <c r="ACK296" s="32"/>
      <c r="ACL296" s="32"/>
      <c r="ACM296" s="32"/>
      <c r="ACN296" s="32"/>
      <c r="ACO296" s="32"/>
      <c r="ACP296" s="32"/>
      <c r="ACQ296" s="32"/>
      <c r="ACR296" s="32"/>
      <c r="ACS296" s="32"/>
      <c r="ACT296" s="32"/>
      <c r="ACU296" s="32"/>
      <c r="ACV296" s="32"/>
      <c r="ACW296" s="32"/>
      <c r="ACX296" s="32"/>
      <c r="ACY296" s="32"/>
      <c r="ACZ296" s="32"/>
      <c r="ADA296" s="32"/>
      <c r="ADB296" s="32"/>
      <c r="ADC296" s="32"/>
      <c r="ADD296" s="32"/>
      <c r="ADE296" s="32"/>
      <c r="ADF296" s="32"/>
      <c r="ADG296" s="32"/>
      <c r="ADH296" s="32"/>
      <c r="ADI296" s="32"/>
      <c r="ADJ296" s="32"/>
      <c r="ADK296" s="32"/>
      <c r="ADL296" s="32"/>
      <c r="ADM296" s="32"/>
      <c r="ADN296" s="32"/>
      <c r="ADO296" s="32"/>
      <c r="ADP296" s="32"/>
      <c r="ADQ296" s="32"/>
      <c r="ADR296" s="32"/>
      <c r="ADS296" s="32"/>
      <c r="ADT296" s="32"/>
      <c r="ADU296" s="32"/>
      <c r="ADV296" s="32"/>
      <c r="ADW296" s="32"/>
      <c r="ADX296" s="32"/>
      <c r="ADY296" s="32"/>
      <c r="ADZ296" s="32"/>
      <c r="AEA296" s="32"/>
      <c r="AEB296" s="32"/>
      <c r="AEC296" s="32"/>
      <c r="AED296" s="32"/>
      <c r="AEE296" s="32"/>
      <c r="AEF296" s="32"/>
      <c r="AEG296" s="32"/>
      <c r="AEH296" s="32"/>
      <c r="AEI296" s="32"/>
      <c r="AEJ296" s="32"/>
      <c r="AEK296" s="32"/>
      <c r="AEL296" s="32"/>
      <c r="AEM296" s="32"/>
      <c r="AEN296" s="32"/>
      <c r="AEO296" s="32"/>
      <c r="AEP296" s="32"/>
      <c r="AEQ296" s="32"/>
      <c r="AER296" s="32"/>
      <c r="AES296" s="32"/>
      <c r="AET296" s="32"/>
      <c r="AEU296" s="32"/>
      <c r="AEV296" s="32"/>
      <c r="AEW296" s="32"/>
      <c r="AEX296" s="32"/>
      <c r="AEY296" s="32"/>
      <c r="AEZ296" s="32"/>
      <c r="AFA296" s="32"/>
      <c r="AFB296" s="32"/>
      <c r="AFC296" s="32"/>
      <c r="AFD296" s="32"/>
      <c r="AFE296" s="32"/>
      <c r="AFF296" s="32"/>
      <c r="AFG296" s="32"/>
      <c r="AFH296" s="32"/>
      <c r="AFI296" s="32"/>
      <c r="AFJ296" s="32"/>
      <c r="AFK296" s="32"/>
      <c r="AFL296" s="32"/>
      <c r="AFM296" s="32"/>
      <c r="AFN296" s="32"/>
      <c r="AFO296" s="32"/>
      <c r="AFP296" s="32"/>
      <c r="AFQ296" s="32"/>
      <c r="AFR296" s="32"/>
      <c r="AFS296" s="32"/>
      <c r="AFT296" s="32"/>
      <c r="AFU296" s="32"/>
      <c r="AFV296" s="32"/>
      <c r="AFW296" s="32"/>
      <c r="AFX296" s="32"/>
      <c r="AFY296" s="32"/>
      <c r="AFZ296" s="32"/>
      <c r="AGA296" s="32"/>
      <c r="AGB296" s="32"/>
      <c r="AGC296" s="32"/>
      <c r="AGD296" s="32"/>
      <c r="AGE296" s="32"/>
      <c r="AGF296" s="32"/>
      <c r="AGG296" s="32"/>
      <c r="AGH296" s="32"/>
      <c r="AGI296" s="32"/>
      <c r="AGJ296" s="32"/>
      <c r="AGK296" s="32"/>
      <c r="AGL296" s="32"/>
      <c r="AGM296" s="32"/>
      <c r="AGN296" s="32"/>
      <c r="AGO296" s="32"/>
      <c r="AGP296" s="32"/>
      <c r="AGQ296" s="32"/>
      <c r="AGR296" s="32"/>
      <c r="AGS296" s="32"/>
      <c r="AGT296" s="32"/>
      <c r="AGU296" s="32"/>
      <c r="AGV296" s="32"/>
      <c r="AGW296" s="32"/>
      <c r="AGX296" s="32"/>
      <c r="AGY296" s="32"/>
      <c r="AGZ296" s="32"/>
      <c r="AHA296" s="32"/>
      <c r="AHB296" s="32"/>
      <c r="AHC296" s="32"/>
      <c r="AHD296" s="32"/>
      <c r="AHE296" s="32"/>
      <c r="AHF296" s="32"/>
      <c r="AHG296" s="32"/>
      <c r="AHH296" s="32"/>
      <c r="AHI296" s="32"/>
      <c r="AHJ296" s="32"/>
      <c r="AHK296" s="32"/>
      <c r="AHL296" s="32"/>
      <c r="AHM296" s="32"/>
      <c r="AHN296" s="32"/>
      <c r="AHO296" s="32"/>
      <c r="AHP296" s="32"/>
      <c r="AHQ296" s="32"/>
      <c r="AHR296" s="32"/>
      <c r="AHS296" s="32"/>
      <c r="AHT296" s="32"/>
      <c r="AHU296" s="32"/>
      <c r="AHV296" s="32"/>
      <c r="AHW296" s="32"/>
      <c r="AHX296" s="32"/>
      <c r="AHY296" s="32"/>
      <c r="AHZ296" s="32"/>
      <c r="AIA296" s="32"/>
      <c r="AIB296" s="32"/>
      <c r="AIC296" s="32"/>
      <c r="AID296" s="32"/>
      <c r="AIE296" s="32"/>
      <c r="AIF296" s="32"/>
      <c r="AIG296" s="32"/>
      <c r="AIH296" s="32"/>
      <c r="AII296" s="32"/>
      <c r="AIJ296" s="32"/>
      <c r="AIK296" s="32"/>
      <c r="AIL296" s="32"/>
      <c r="AIM296" s="32"/>
      <c r="AIN296" s="32"/>
      <c r="AIO296" s="32"/>
      <c r="AIP296" s="32"/>
      <c r="AIQ296" s="32"/>
      <c r="AIR296" s="32"/>
      <c r="AIS296" s="32"/>
      <c r="AIT296" s="32"/>
      <c r="AIU296" s="32"/>
      <c r="AIV296" s="32"/>
      <c r="AIW296" s="32"/>
      <c r="AIX296" s="32"/>
      <c r="AIY296" s="32"/>
      <c r="AIZ296" s="32"/>
      <c r="AJA296" s="32"/>
      <c r="AJB296" s="32"/>
      <c r="AJC296" s="32"/>
      <c r="AJD296" s="32"/>
      <c r="AJE296" s="32"/>
      <c r="AJF296" s="32"/>
      <c r="AJG296" s="32"/>
      <c r="AJH296" s="32"/>
      <c r="AJI296" s="32"/>
      <c r="AJJ296" s="32"/>
      <c r="AJK296" s="32"/>
      <c r="AJL296" s="32"/>
      <c r="AJM296" s="32"/>
      <c r="AJN296" s="32"/>
      <c r="AJO296" s="32"/>
      <c r="AJP296" s="32"/>
      <c r="AJQ296" s="32"/>
      <c r="AJR296" s="32"/>
      <c r="AJS296" s="32"/>
      <c r="AJT296" s="32"/>
      <c r="AJU296" s="32"/>
      <c r="AJV296" s="32"/>
      <c r="AJW296" s="32"/>
      <c r="AJX296" s="32"/>
      <c r="AJY296" s="32"/>
      <c r="AJZ296" s="32"/>
      <c r="AKA296" s="32"/>
      <c r="AKB296" s="32"/>
      <c r="AKC296" s="32"/>
      <c r="AKD296" s="32"/>
      <c r="AKE296" s="32"/>
      <c r="AKF296" s="32"/>
      <c r="AKG296" s="32"/>
      <c r="AKH296" s="32"/>
      <c r="AKI296" s="32"/>
      <c r="AKJ296" s="32"/>
      <c r="AKK296" s="32"/>
      <c r="AKL296" s="32"/>
      <c r="AKM296" s="32"/>
      <c r="AKN296" s="32"/>
      <c r="AKO296" s="32"/>
      <c r="AKP296" s="32"/>
      <c r="AKQ296" s="32"/>
      <c r="AKR296" s="32"/>
      <c r="AKS296" s="32"/>
      <c r="AKT296" s="32"/>
      <c r="AKU296" s="32"/>
      <c r="AKV296" s="32"/>
      <c r="AKW296" s="32"/>
      <c r="AKX296" s="32"/>
      <c r="AKY296" s="32"/>
      <c r="AKZ296" s="32"/>
      <c r="ALA296" s="32"/>
      <c r="ALB296" s="32"/>
      <c r="ALC296" s="32"/>
      <c r="ALD296" s="32"/>
      <c r="ALE296" s="32"/>
      <c r="ALF296" s="32"/>
      <c r="ALG296" s="32"/>
      <c r="ALH296" s="32"/>
      <c r="ALI296" s="32"/>
      <c r="ALJ296" s="32"/>
      <c r="ALK296" s="32"/>
      <c r="ALL296" s="32"/>
      <c r="ALM296" s="32"/>
      <c r="ALN296" s="32"/>
      <c r="ALO296" s="32"/>
      <c r="ALP296" s="32"/>
      <c r="ALQ296" s="32"/>
      <c r="ALR296" s="32"/>
      <c r="ALS296" s="32"/>
      <c r="ALT296" s="32"/>
      <c r="ALU296" s="32"/>
      <c r="ALV296" s="32"/>
      <c r="ALW296" s="32"/>
      <c r="ALX296" s="32"/>
      <c r="ALY296" s="32"/>
      <c r="ALZ296" s="32"/>
      <c r="AMA296" s="32"/>
      <c r="AMB296" s="32"/>
      <c r="AMC296" s="32"/>
      <c r="AMD296" s="32"/>
      <c r="AME296" s="32"/>
      <c r="AMF296" s="32"/>
      <c r="AMG296" s="32"/>
      <c r="AMH296" s="32"/>
      <c r="AMI296" s="32"/>
      <c r="AMJ296" s="32"/>
      <c r="AMK296" s="32"/>
      <c r="AML296" s="32"/>
      <c r="AMM296" s="32"/>
      <c r="AMN296" s="32"/>
      <c r="AMO296" s="32"/>
      <c r="AMP296" s="32"/>
      <c r="AMQ296" s="32"/>
      <c r="AMR296" s="32"/>
      <c r="AMS296" s="32"/>
      <c r="AMT296" s="32"/>
      <c r="AMU296" s="32"/>
      <c r="AMV296" s="32"/>
      <c r="AMW296" s="32"/>
      <c r="AMX296" s="32"/>
      <c r="AMY296" s="32"/>
      <c r="AMZ296" s="32"/>
      <c r="ANA296" s="32"/>
      <c r="ANB296" s="32"/>
      <c r="ANC296" s="32"/>
      <c r="AND296" s="32"/>
      <c r="ANE296" s="32"/>
      <c r="ANF296" s="32"/>
      <c r="ANG296" s="32"/>
      <c r="ANH296" s="32"/>
      <c r="ANI296" s="32"/>
      <c r="ANJ296" s="32"/>
      <c r="ANK296" s="32"/>
      <c r="ANL296" s="32"/>
      <c r="ANM296" s="32"/>
      <c r="ANN296" s="32"/>
      <c r="ANO296" s="32"/>
      <c r="ANP296" s="32"/>
      <c r="ANQ296" s="32"/>
      <c r="ANR296" s="32"/>
      <c r="ANS296" s="32"/>
      <c r="ANT296" s="32"/>
      <c r="ANU296" s="32"/>
      <c r="ANV296" s="32"/>
      <c r="ANW296" s="32"/>
      <c r="ANX296" s="32"/>
      <c r="ANY296" s="32"/>
      <c r="ANZ296" s="32"/>
      <c r="AOA296" s="32"/>
      <c r="AOB296" s="32"/>
      <c r="AOC296" s="32"/>
      <c r="AOD296" s="32"/>
      <c r="AOE296" s="32"/>
      <c r="AOF296" s="32"/>
      <c r="AOG296" s="32"/>
      <c r="AOH296" s="32"/>
      <c r="AOI296" s="32"/>
      <c r="AOJ296" s="32"/>
      <c r="AOK296" s="32"/>
      <c r="AOL296" s="32"/>
      <c r="AOM296" s="32"/>
      <c r="AON296" s="32"/>
      <c r="AOO296" s="32"/>
      <c r="AOP296" s="32"/>
      <c r="AOQ296" s="32"/>
      <c r="AOR296" s="32"/>
      <c r="AOS296" s="32"/>
      <c r="AOT296" s="32"/>
      <c r="AOU296" s="32"/>
      <c r="AOV296" s="32"/>
      <c r="AOW296" s="32"/>
      <c r="AOX296" s="32"/>
      <c r="AOY296" s="32"/>
      <c r="AOZ296" s="32"/>
      <c r="APA296" s="32"/>
      <c r="APB296" s="32"/>
      <c r="APC296" s="32"/>
      <c r="APD296" s="32"/>
      <c r="APE296" s="32"/>
      <c r="APF296" s="32"/>
      <c r="APG296" s="32"/>
      <c r="APH296" s="32"/>
      <c r="API296" s="32"/>
      <c r="APJ296" s="32"/>
      <c r="APK296" s="32"/>
      <c r="APL296" s="32"/>
      <c r="APM296" s="32"/>
      <c r="APN296" s="32"/>
      <c r="APO296" s="32"/>
      <c r="APP296" s="32"/>
      <c r="APQ296" s="32"/>
      <c r="APR296" s="32"/>
      <c r="APS296" s="32"/>
      <c r="APT296" s="32"/>
      <c r="APU296" s="32"/>
      <c r="APV296" s="32"/>
      <c r="APW296" s="32"/>
      <c r="APX296" s="32"/>
      <c r="APY296" s="32"/>
      <c r="APZ296" s="32"/>
      <c r="AQA296" s="32"/>
      <c r="AQB296" s="32"/>
      <c r="AQC296" s="32"/>
      <c r="AQD296" s="32"/>
      <c r="AQE296" s="32"/>
      <c r="AQF296" s="32"/>
      <c r="AQG296" s="32"/>
      <c r="AQH296" s="32"/>
      <c r="AQI296" s="32"/>
      <c r="AQJ296" s="32"/>
      <c r="AQK296" s="32"/>
      <c r="AQL296" s="32"/>
      <c r="AQM296" s="32"/>
      <c r="AQN296" s="32"/>
      <c r="AQO296" s="32"/>
      <c r="AQP296" s="32"/>
      <c r="AQQ296" s="32"/>
      <c r="AQR296" s="32"/>
      <c r="AQS296" s="32"/>
      <c r="AQT296" s="32"/>
      <c r="AQU296" s="32"/>
      <c r="AQV296" s="32"/>
      <c r="AQW296" s="32"/>
      <c r="AQX296" s="32"/>
      <c r="AQY296" s="32"/>
      <c r="AQZ296" s="32"/>
      <c r="ARA296" s="32"/>
      <c r="ARB296" s="32"/>
      <c r="ARC296" s="32"/>
      <c r="ARD296" s="32"/>
      <c r="ARE296" s="32"/>
      <c r="ARF296" s="32"/>
      <c r="ARG296" s="32"/>
      <c r="ARH296" s="32"/>
      <c r="ARI296" s="32"/>
      <c r="ARJ296" s="32"/>
      <c r="ARK296" s="32"/>
      <c r="ARL296" s="32"/>
      <c r="ARM296" s="32"/>
      <c r="ARN296" s="32"/>
      <c r="ARO296" s="32"/>
      <c r="ARP296" s="32"/>
      <c r="ARQ296" s="32"/>
      <c r="ARR296" s="32"/>
      <c r="ARS296" s="32"/>
      <c r="ART296" s="32"/>
      <c r="ARU296" s="32"/>
      <c r="ARV296" s="32"/>
      <c r="ARW296" s="32"/>
      <c r="ARX296" s="32"/>
      <c r="ARY296" s="32"/>
      <c r="ARZ296" s="32"/>
      <c r="ASA296" s="32"/>
      <c r="ASB296" s="32"/>
      <c r="ASC296" s="32"/>
      <c r="ASD296" s="32"/>
      <c r="ASE296" s="32"/>
      <c r="ASF296" s="32"/>
      <c r="ASG296" s="32"/>
      <c r="ASH296" s="32"/>
      <c r="ASI296" s="32"/>
      <c r="ASJ296" s="32"/>
      <c r="ASK296" s="32"/>
      <c r="ASL296" s="32"/>
      <c r="ASM296" s="32"/>
      <c r="ASN296" s="32"/>
      <c r="ASO296" s="32"/>
      <c r="ASP296" s="32"/>
      <c r="ASQ296" s="32"/>
      <c r="ASR296" s="32"/>
      <c r="ASS296" s="32"/>
      <c r="AST296" s="32"/>
      <c r="ASU296" s="32"/>
      <c r="ASV296" s="32"/>
      <c r="ASW296" s="32"/>
      <c r="ASX296" s="32"/>
      <c r="ASY296" s="32"/>
      <c r="ASZ296" s="32"/>
      <c r="ATA296" s="32"/>
      <c r="ATB296" s="32"/>
      <c r="ATC296" s="32"/>
      <c r="ATD296" s="32"/>
      <c r="ATE296" s="32"/>
      <c r="ATF296" s="32"/>
      <c r="ATG296" s="32"/>
      <c r="ATH296" s="32"/>
      <c r="ATI296" s="32"/>
      <c r="ATJ296" s="32"/>
      <c r="ATK296" s="32"/>
      <c r="ATL296" s="32"/>
      <c r="ATM296" s="32"/>
      <c r="ATN296" s="32"/>
      <c r="ATO296" s="32"/>
      <c r="ATP296" s="32"/>
      <c r="ATQ296" s="32"/>
      <c r="ATR296" s="32"/>
      <c r="ATS296" s="32"/>
      <c r="ATT296" s="32"/>
      <c r="ATU296" s="32"/>
      <c r="ATV296" s="32"/>
      <c r="ATW296" s="32"/>
      <c r="ATX296" s="32"/>
      <c r="ATY296" s="32"/>
      <c r="ATZ296" s="32"/>
      <c r="AUA296" s="32"/>
      <c r="AUB296" s="32"/>
      <c r="AUC296" s="32"/>
      <c r="AUD296" s="32"/>
      <c r="AUE296" s="32"/>
      <c r="AUF296" s="32"/>
      <c r="AUG296" s="32"/>
      <c r="AUH296" s="32"/>
      <c r="AUI296" s="32"/>
      <c r="AUJ296" s="32"/>
      <c r="AUK296" s="32"/>
      <c r="AUL296" s="32"/>
      <c r="AUM296" s="32"/>
      <c r="AUN296" s="32"/>
      <c r="AUO296" s="32"/>
      <c r="AUP296" s="32"/>
      <c r="AUQ296" s="32"/>
      <c r="AUR296" s="32"/>
      <c r="AUS296" s="32"/>
      <c r="AUT296" s="32"/>
      <c r="AUU296" s="32"/>
      <c r="AUV296" s="32"/>
      <c r="AUW296" s="32"/>
      <c r="AUX296" s="32"/>
      <c r="AUY296" s="32"/>
      <c r="AUZ296" s="32"/>
      <c r="AVA296" s="32"/>
      <c r="AVB296" s="32"/>
      <c r="AVC296" s="32"/>
      <c r="AVD296" s="32"/>
      <c r="AVE296" s="32"/>
      <c r="AVF296" s="32"/>
      <c r="AVG296" s="32"/>
      <c r="AVH296" s="32"/>
      <c r="AVI296" s="32"/>
      <c r="AVJ296" s="32"/>
      <c r="AVK296" s="32"/>
      <c r="AVL296" s="32"/>
      <c r="AVM296" s="32"/>
      <c r="AVN296" s="32"/>
      <c r="AVO296" s="32"/>
      <c r="AVP296" s="32"/>
      <c r="AVQ296" s="32"/>
      <c r="AVR296" s="32"/>
      <c r="AVS296" s="32"/>
      <c r="AVT296" s="32"/>
      <c r="AVU296" s="32"/>
      <c r="AVV296" s="32"/>
      <c r="AVW296" s="32"/>
      <c r="AVX296" s="32"/>
      <c r="AVY296" s="32"/>
      <c r="AVZ296" s="32"/>
      <c r="AWA296" s="32"/>
      <c r="AWB296" s="32"/>
      <c r="AWC296" s="32"/>
      <c r="AWD296" s="32"/>
      <c r="AWE296" s="32"/>
      <c r="AWF296" s="32"/>
      <c r="AWG296" s="32"/>
      <c r="AWH296" s="32"/>
      <c r="AWI296" s="32"/>
      <c r="AWJ296" s="32"/>
      <c r="AWK296" s="32"/>
      <c r="AWL296" s="32"/>
      <c r="AWM296" s="32"/>
      <c r="AWN296" s="32"/>
      <c r="AWO296" s="32"/>
      <c r="AWP296" s="32"/>
      <c r="AWQ296" s="32"/>
      <c r="AWR296" s="32"/>
      <c r="AWS296" s="32"/>
      <c r="AWT296" s="32"/>
      <c r="AWU296" s="32"/>
      <c r="AWV296" s="32"/>
      <c r="AWW296" s="32"/>
      <c r="AWX296" s="32"/>
      <c r="AWY296" s="32"/>
      <c r="AWZ296" s="32"/>
      <c r="AXA296" s="32"/>
      <c r="AXB296" s="32"/>
      <c r="AXC296" s="32"/>
      <c r="AXD296" s="32"/>
      <c r="AXE296" s="32"/>
      <c r="AXF296" s="32"/>
      <c r="AXG296" s="32"/>
      <c r="AXH296" s="32"/>
      <c r="AXI296" s="32"/>
      <c r="AXJ296" s="32"/>
      <c r="AXK296" s="32"/>
      <c r="AXL296" s="32"/>
      <c r="AXM296" s="32"/>
      <c r="AXN296" s="32"/>
      <c r="AXO296" s="32"/>
      <c r="AXP296" s="32"/>
      <c r="AXQ296" s="32"/>
      <c r="AXR296" s="32"/>
      <c r="AXS296" s="32"/>
      <c r="AXT296" s="32"/>
      <c r="AXU296" s="32"/>
      <c r="AXV296" s="32"/>
      <c r="AXW296" s="32"/>
      <c r="AXX296" s="32"/>
      <c r="AXY296" s="32"/>
      <c r="AXZ296" s="32"/>
      <c r="AYA296" s="32"/>
      <c r="AYB296" s="32"/>
      <c r="AYC296" s="32"/>
      <c r="AYD296" s="32"/>
      <c r="AYE296" s="32"/>
      <c r="AYF296" s="32"/>
      <c r="AYG296" s="32"/>
      <c r="AYH296" s="32"/>
      <c r="AYI296" s="32"/>
      <c r="AYJ296" s="32"/>
      <c r="AYK296" s="32"/>
      <c r="AYL296" s="32"/>
      <c r="AYM296" s="32"/>
      <c r="AYN296" s="32"/>
      <c r="AYO296" s="32"/>
      <c r="AYP296" s="32"/>
      <c r="AYQ296" s="32"/>
      <c r="AYR296" s="32"/>
      <c r="AYS296" s="32"/>
      <c r="AYT296" s="32"/>
      <c r="AYU296" s="32"/>
      <c r="AYV296" s="32"/>
      <c r="AYW296" s="32"/>
      <c r="AYX296" s="32"/>
      <c r="AYY296" s="32"/>
      <c r="AYZ296" s="32"/>
      <c r="AZA296" s="32"/>
      <c r="AZB296" s="32"/>
      <c r="AZC296" s="32"/>
      <c r="AZD296" s="32"/>
      <c r="AZE296" s="32"/>
      <c r="AZF296" s="32"/>
      <c r="AZG296" s="32"/>
      <c r="AZH296" s="32"/>
      <c r="AZI296" s="32"/>
      <c r="AZJ296" s="32"/>
      <c r="AZK296" s="32"/>
      <c r="AZL296" s="32"/>
      <c r="AZM296" s="32"/>
      <c r="AZN296" s="32"/>
      <c r="AZO296" s="32"/>
      <c r="AZP296" s="32"/>
      <c r="AZQ296" s="32"/>
      <c r="AZR296" s="32"/>
      <c r="AZS296" s="32"/>
      <c r="AZT296" s="32"/>
      <c r="AZU296" s="32"/>
      <c r="AZV296" s="32"/>
      <c r="AZW296" s="32"/>
      <c r="AZX296" s="32"/>
      <c r="AZY296" s="32"/>
      <c r="AZZ296" s="32"/>
      <c r="BAA296" s="32"/>
      <c r="BAB296" s="32"/>
      <c r="BAC296" s="32"/>
      <c r="BAD296" s="32"/>
      <c r="BAE296" s="32"/>
      <c r="BAF296" s="32"/>
      <c r="BAG296" s="32"/>
      <c r="BAH296" s="32"/>
      <c r="BAI296" s="32"/>
      <c r="BAJ296" s="32"/>
      <c r="BAK296" s="32"/>
      <c r="BAL296" s="32"/>
      <c r="BAM296" s="32"/>
      <c r="BAN296" s="32"/>
      <c r="BAO296" s="32"/>
      <c r="BAP296" s="32"/>
      <c r="BAQ296" s="32"/>
      <c r="BAR296" s="32"/>
      <c r="BAS296" s="32"/>
      <c r="BAT296" s="32"/>
      <c r="BAU296" s="32"/>
      <c r="BAV296" s="32"/>
      <c r="BAW296" s="32"/>
      <c r="BAX296" s="32"/>
      <c r="BAY296" s="32"/>
      <c r="BAZ296" s="32"/>
      <c r="BBA296" s="32"/>
      <c r="BBB296" s="32"/>
      <c r="BBC296" s="32"/>
      <c r="BBD296" s="32"/>
      <c r="BBE296" s="32"/>
      <c r="BBF296" s="32"/>
      <c r="BBG296" s="32"/>
      <c r="BBH296" s="32"/>
      <c r="BBI296" s="32"/>
      <c r="BBJ296" s="32"/>
      <c r="BBK296" s="32"/>
      <c r="BBL296" s="32"/>
      <c r="BBM296" s="32"/>
      <c r="BBN296" s="32"/>
      <c r="BBO296" s="32"/>
      <c r="BBP296" s="32"/>
      <c r="BBQ296" s="32"/>
      <c r="BBR296" s="32"/>
      <c r="BBS296" s="32"/>
      <c r="BBT296" s="32"/>
      <c r="BBU296" s="32"/>
      <c r="BBV296" s="32"/>
      <c r="BBW296" s="32"/>
      <c r="BBX296" s="32"/>
      <c r="BBY296" s="32"/>
      <c r="BBZ296" s="32"/>
      <c r="BCA296" s="32"/>
      <c r="BCB296" s="32"/>
      <c r="BCC296" s="32"/>
      <c r="BCD296" s="32"/>
      <c r="BCE296" s="32"/>
      <c r="BCF296" s="32"/>
      <c r="BCG296" s="32"/>
      <c r="BCH296" s="32"/>
      <c r="BCI296" s="32"/>
      <c r="BCJ296" s="32"/>
      <c r="BCK296" s="32"/>
      <c r="BCL296" s="32"/>
      <c r="BCM296" s="32"/>
      <c r="BCN296" s="32"/>
      <c r="BCO296" s="32"/>
      <c r="BCP296" s="32"/>
      <c r="BCQ296" s="32"/>
      <c r="BCR296" s="32"/>
      <c r="BCS296" s="32"/>
      <c r="BCT296" s="32"/>
      <c r="BCU296" s="32"/>
      <c r="BCV296" s="32"/>
      <c r="BCW296" s="32"/>
      <c r="BCX296" s="32"/>
      <c r="BCY296" s="32"/>
      <c r="BCZ296" s="32"/>
      <c r="BDA296" s="32"/>
      <c r="BDB296" s="32"/>
      <c r="BDC296" s="32"/>
      <c r="BDD296" s="32"/>
      <c r="BDE296" s="32"/>
      <c r="BDF296" s="32"/>
      <c r="BDG296" s="32"/>
      <c r="BDH296" s="32"/>
      <c r="BDI296" s="32"/>
      <c r="BDJ296" s="32"/>
      <c r="BDK296" s="32"/>
      <c r="BDL296" s="32"/>
      <c r="BDM296" s="32"/>
      <c r="BDN296" s="32"/>
      <c r="BDO296" s="32"/>
      <c r="BDP296" s="32"/>
      <c r="BDQ296" s="32"/>
      <c r="BDR296" s="32"/>
      <c r="BDS296" s="32"/>
      <c r="BDT296" s="32"/>
      <c r="BDU296" s="32"/>
      <c r="BDV296" s="32"/>
      <c r="BDW296" s="32"/>
      <c r="BDX296" s="32"/>
      <c r="BDY296" s="32"/>
      <c r="BDZ296" s="32"/>
      <c r="BEA296" s="32"/>
      <c r="BEB296" s="32"/>
      <c r="BEC296" s="32"/>
      <c r="BED296" s="32"/>
      <c r="BEE296" s="32"/>
      <c r="BEF296" s="32"/>
      <c r="BEG296" s="32"/>
      <c r="BEH296" s="32"/>
      <c r="BEI296" s="32"/>
      <c r="BEJ296" s="32"/>
      <c r="BEK296" s="32"/>
      <c r="BEL296" s="32"/>
      <c r="BEM296" s="32"/>
      <c r="BEN296" s="32"/>
      <c r="BEO296" s="32"/>
      <c r="BEP296" s="32"/>
      <c r="BEQ296" s="32"/>
      <c r="BER296" s="32"/>
      <c r="BES296" s="32"/>
      <c r="BET296" s="32"/>
      <c r="BEU296" s="32"/>
      <c r="BEV296" s="32"/>
      <c r="BEW296" s="32"/>
      <c r="BEX296" s="32"/>
      <c r="BEY296" s="32"/>
      <c r="BEZ296" s="32"/>
      <c r="BFA296" s="32"/>
      <c r="BFB296" s="32"/>
      <c r="BFC296" s="32"/>
      <c r="BFD296" s="32"/>
      <c r="BFE296" s="32"/>
      <c r="BFF296" s="32"/>
      <c r="BFG296" s="32"/>
      <c r="BFH296" s="32"/>
      <c r="BFI296" s="32"/>
      <c r="BFJ296" s="32"/>
      <c r="BFK296" s="32"/>
      <c r="BFL296" s="32"/>
      <c r="BFM296" s="32"/>
      <c r="BFN296" s="32"/>
      <c r="BFO296" s="32"/>
      <c r="BFP296" s="32"/>
      <c r="BFQ296" s="32"/>
      <c r="BFR296" s="32"/>
      <c r="BFS296" s="32"/>
      <c r="BFT296" s="32"/>
      <c r="BFU296" s="32"/>
      <c r="BFV296" s="32"/>
      <c r="BFW296" s="32"/>
      <c r="BFX296" s="32"/>
      <c r="BFY296" s="32"/>
      <c r="BFZ296" s="32"/>
      <c r="BGA296" s="32"/>
      <c r="BGB296" s="32"/>
      <c r="BGC296" s="32"/>
      <c r="BGD296" s="32"/>
      <c r="BGE296" s="32"/>
      <c r="BGF296" s="32"/>
      <c r="BGG296" s="32"/>
      <c r="BGH296" s="32"/>
      <c r="BGI296" s="32"/>
      <c r="BGJ296" s="32"/>
      <c r="BGK296" s="32"/>
      <c r="BGL296" s="32"/>
      <c r="BGM296" s="32"/>
      <c r="BGN296" s="32"/>
      <c r="BGO296" s="32"/>
      <c r="BGP296" s="32"/>
      <c r="BGQ296" s="32"/>
      <c r="BGR296" s="32"/>
      <c r="BGS296" s="32"/>
      <c r="BGT296" s="32"/>
      <c r="BGU296" s="32"/>
      <c r="BGV296" s="32"/>
      <c r="BGW296" s="32"/>
      <c r="BGX296" s="32"/>
      <c r="BGY296" s="32"/>
      <c r="BGZ296" s="32"/>
      <c r="BHA296" s="32"/>
      <c r="BHB296" s="32"/>
      <c r="BHC296" s="32"/>
      <c r="BHD296" s="32"/>
      <c r="BHE296" s="32"/>
      <c r="BHF296" s="32"/>
      <c r="BHG296" s="32"/>
      <c r="BHH296" s="32"/>
      <c r="BHI296" s="32"/>
      <c r="BHJ296" s="32"/>
      <c r="BHK296" s="32"/>
      <c r="BHL296" s="32"/>
      <c r="BHM296" s="32"/>
      <c r="BHN296" s="32"/>
      <c r="BHO296" s="32"/>
      <c r="BHP296" s="32"/>
      <c r="BHQ296" s="32"/>
      <c r="BHR296" s="32"/>
      <c r="BHS296" s="32"/>
      <c r="BHT296" s="32"/>
      <c r="BHU296" s="32"/>
      <c r="BHV296" s="32"/>
      <c r="BHW296" s="32"/>
      <c r="BHX296" s="32"/>
      <c r="BHY296" s="32"/>
      <c r="BHZ296" s="32"/>
      <c r="BIA296" s="32"/>
      <c r="BIB296" s="32"/>
      <c r="BIC296" s="32"/>
      <c r="BID296" s="32"/>
      <c r="BIE296" s="32"/>
      <c r="BIF296" s="32"/>
      <c r="BIG296" s="32"/>
      <c r="BIH296" s="32"/>
      <c r="BII296" s="32"/>
      <c r="BIJ296" s="32"/>
      <c r="BIK296" s="32"/>
      <c r="BIL296" s="32"/>
      <c r="BIM296" s="32"/>
      <c r="BIN296" s="32"/>
      <c r="BIO296" s="32"/>
      <c r="BIP296" s="32"/>
      <c r="BIQ296" s="32"/>
      <c r="BIR296" s="32"/>
      <c r="BIS296" s="32"/>
      <c r="BIT296" s="32"/>
      <c r="BIU296" s="32"/>
      <c r="BIV296" s="32"/>
      <c r="BIW296" s="32"/>
      <c r="BIX296" s="32"/>
      <c r="BIY296" s="32"/>
      <c r="BIZ296" s="32"/>
      <c r="BJA296" s="32"/>
      <c r="BJB296" s="32"/>
      <c r="BJC296" s="32"/>
      <c r="BJD296" s="32"/>
      <c r="BJE296" s="32"/>
      <c r="BJF296" s="32"/>
      <c r="BJG296" s="32"/>
      <c r="BJH296" s="32"/>
      <c r="BJI296" s="32"/>
      <c r="BJJ296" s="32"/>
      <c r="BJK296" s="32"/>
      <c r="BJL296" s="32"/>
      <c r="BJM296" s="32"/>
      <c r="BJN296" s="32"/>
      <c r="BJO296" s="32"/>
      <c r="BJP296" s="32"/>
      <c r="BJQ296" s="32"/>
      <c r="BJR296" s="32"/>
      <c r="BJS296" s="32"/>
      <c r="BJT296" s="32"/>
      <c r="BJU296" s="32"/>
      <c r="BJV296" s="32"/>
      <c r="BJW296" s="32"/>
      <c r="BJX296" s="32"/>
      <c r="BJY296" s="32"/>
      <c r="BJZ296" s="32"/>
      <c r="BKA296" s="32"/>
      <c r="BKB296" s="32"/>
      <c r="BKC296" s="32"/>
      <c r="BKD296" s="32"/>
      <c r="BKE296" s="32"/>
      <c r="BKF296" s="32"/>
      <c r="BKG296" s="32"/>
      <c r="BKH296" s="32"/>
      <c r="BKI296" s="32"/>
      <c r="BKJ296" s="32"/>
      <c r="BKK296" s="32"/>
      <c r="BKL296" s="32"/>
      <c r="BKM296" s="32"/>
      <c r="BKN296" s="32"/>
      <c r="BKO296" s="32"/>
      <c r="BKP296" s="32"/>
      <c r="BKQ296" s="32"/>
      <c r="BKR296" s="32"/>
      <c r="BKS296" s="32"/>
      <c r="BKT296" s="32"/>
      <c r="BKU296" s="32"/>
      <c r="BKV296" s="32"/>
      <c r="BKW296" s="32"/>
      <c r="BKX296" s="32"/>
      <c r="BKY296" s="32"/>
      <c r="BKZ296" s="32"/>
      <c r="BLA296" s="32"/>
      <c r="BLB296" s="32"/>
      <c r="BLC296" s="32"/>
      <c r="BLD296" s="32"/>
      <c r="BLE296" s="32"/>
      <c r="BLF296" s="32"/>
      <c r="BLG296" s="32"/>
      <c r="BLH296" s="32"/>
      <c r="BLI296" s="32"/>
      <c r="BLJ296" s="32"/>
      <c r="BLK296" s="32"/>
      <c r="BLL296" s="32"/>
      <c r="BLM296" s="32"/>
      <c r="BLN296" s="32"/>
      <c r="BLO296" s="32"/>
      <c r="BLP296" s="32"/>
      <c r="BLQ296" s="32"/>
      <c r="BLR296" s="32"/>
      <c r="BLS296" s="32"/>
      <c r="BLT296" s="32"/>
      <c r="BLU296" s="32"/>
      <c r="BLV296" s="32"/>
      <c r="BLW296" s="32"/>
      <c r="BLX296" s="32"/>
      <c r="BLY296" s="32"/>
      <c r="BLZ296" s="32"/>
      <c r="BMA296" s="32"/>
      <c r="BMB296" s="32"/>
      <c r="BMC296" s="32"/>
      <c r="BMD296" s="32"/>
      <c r="BME296" s="32"/>
      <c r="BMF296" s="32"/>
      <c r="BMG296" s="32"/>
      <c r="BMH296" s="32"/>
      <c r="BMI296" s="32"/>
      <c r="BMJ296" s="32"/>
      <c r="BMK296" s="32"/>
      <c r="BML296" s="32"/>
      <c r="BMM296" s="32"/>
      <c r="BMN296" s="32"/>
      <c r="BMO296" s="32"/>
      <c r="BMP296" s="32"/>
      <c r="BMQ296" s="32"/>
      <c r="BMR296" s="32"/>
      <c r="BMS296" s="32"/>
      <c r="BMT296" s="32"/>
      <c r="BMU296" s="32"/>
      <c r="BMV296" s="32"/>
      <c r="BMW296" s="32"/>
      <c r="BMX296" s="32"/>
      <c r="BMY296" s="32"/>
      <c r="BMZ296" s="32"/>
      <c r="BNA296" s="32"/>
      <c r="BNB296" s="32"/>
      <c r="BNC296" s="32"/>
      <c r="BND296" s="32"/>
      <c r="BNE296" s="32"/>
      <c r="BNF296" s="32"/>
      <c r="BNG296" s="32"/>
      <c r="BNH296" s="32"/>
      <c r="BNI296" s="32"/>
      <c r="BNJ296" s="32"/>
      <c r="BNK296" s="32"/>
      <c r="BNL296" s="32"/>
      <c r="BNM296" s="32"/>
      <c r="BNN296" s="32"/>
      <c r="BNO296" s="32"/>
      <c r="BNP296" s="32"/>
      <c r="BNQ296" s="32"/>
      <c r="BNR296" s="32"/>
      <c r="BNS296" s="32"/>
      <c r="BNT296" s="32"/>
      <c r="BNU296" s="32"/>
      <c r="BNV296" s="32"/>
      <c r="BNW296" s="32"/>
      <c r="BNX296" s="32"/>
      <c r="BNY296" s="32"/>
      <c r="BNZ296" s="32"/>
      <c r="BOA296" s="32"/>
      <c r="BOB296" s="32"/>
      <c r="BOC296" s="32"/>
      <c r="BOD296" s="32"/>
      <c r="BOE296" s="32"/>
      <c r="BOF296" s="32"/>
      <c r="BOG296" s="32"/>
      <c r="BOH296" s="32"/>
      <c r="BOI296" s="32"/>
      <c r="BOJ296" s="32"/>
      <c r="BOK296" s="32"/>
      <c r="BOL296" s="32"/>
      <c r="BOM296" s="32"/>
      <c r="BON296" s="32"/>
      <c r="BOO296" s="32"/>
      <c r="BOP296" s="32"/>
      <c r="BOQ296" s="32"/>
      <c r="BOR296" s="32"/>
      <c r="BOS296" s="32"/>
      <c r="BOT296" s="32"/>
      <c r="BOU296" s="32"/>
      <c r="BOV296" s="32"/>
      <c r="BOW296" s="32"/>
      <c r="BOX296" s="32"/>
      <c r="BOY296" s="32"/>
      <c r="BOZ296" s="32"/>
      <c r="BPA296" s="32"/>
      <c r="BPB296" s="32"/>
      <c r="BPC296" s="32"/>
      <c r="BPD296" s="32"/>
      <c r="BPE296" s="32"/>
      <c r="BPF296" s="32"/>
      <c r="BPG296" s="32"/>
      <c r="BPH296" s="32"/>
      <c r="BPI296" s="32"/>
      <c r="BPJ296" s="32"/>
      <c r="BPK296" s="32"/>
      <c r="BPL296" s="32"/>
      <c r="BPM296" s="32"/>
      <c r="BPN296" s="32"/>
      <c r="BPO296" s="32"/>
      <c r="BPP296" s="32"/>
      <c r="BPQ296" s="32"/>
      <c r="BPR296" s="32"/>
      <c r="BPS296" s="32"/>
      <c r="BPT296" s="32"/>
      <c r="BPU296" s="32"/>
      <c r="BPV296" s="32"/>
      <c r="BPW296" s="32"/>
      <c r="BPX296" s="32"/>
      <c r="BPY296" s="32"/>
      <c r="BPZ296" s="32"/>
      <c r="BQA296" s="32"/>
      <c r="BQB296" s="32"/>
      <c r="BQC296" s="32"/>
      <c r="BQD296" s="32"/>
      <c r="BQE296" s="32"/>
      <c r="BQF296" s="32"/>
      <c r="BQG296" s="32"/>
      <c r="BQH296" s="32"/>
      <c r="BQI296" s="32"/>
      <c r="BQJ296" s="32"/>
      <c r="BQK296" s="32"/>
      <c r="BQL296" s="32"/>
      <c r="BQM296" s="32"/>
      <c r="BQN296" s="32"/>
      <c r="BQO296" s="32"/>
      <c r="BQP296" s="32"/>
      <c r="BQQ296" s="32"/>
      <c r="BQR296" s="32"/>
      <c r="BQS296" s="32"/>
      <c r="BQT296" s="32"/>
      <c r="BQU296" s="32"/>
      <c r="BQV296" s="32"/>
      <c r="BQW296" s="32"/>
      <c r="BQX296" s="32"/>
      <c r="BQY296" s="32"/>
      <c r="BQZ296" s="32"/>
      <c r="BRA296" s="32"/>
      <c r="BRB296" s="32"/>
      <c r="BRC296" s="32"/>
      <c r="BRD296" s="32"/>
      <c r="BRE296" s="32"/>
      <c r="BRF296" s="32"/>
      <c r="BRG296" s="32"/>
      <c r="BRH296" s="32"/>
      <c r="BRI296" s="32"/>
      <c r="BRJ296" s="32"/>
      <c r="BRK296" s="32"/>
      <c r="BRL296" s="32"/>
      <c r="BRM296" s="32"/>
      <c r="BRN296" s="32"/>
      <c r="BRO296" s="32"/>
      <c r="BRP296" s="32"/>
      <c r="BRQ296" s="32"/>
      <c r="BRR296" s="32"/>
      <c r="BRS296" s="32"/>
      <c r="BRT296" s="32"/>
      <c r="BRU296" s="32"/>
      <c r="BRV296" s="32"/>
      <c r="BRW296" s="32"/>
      <c r="BRX296" s="32"/>
      <c r="BRY296" s="32"/>
      <c r="BRZ296" s="32"/>
      <c r="BSA296" s="32"/>
      <c r="BSB296" s="32"/>
    </row>
    <row r="297" spans="1:1848" s="32" customFormat="1" x14ac:dyDescent="0.2">
      <c r="A297" s="36" t="s">
        <v>13</v>
      </c>
      <c r="B297" s="30" t="s">
        <v>1</v>
      </c>
      <c r="C297" s="89">
        <v>90.1</v>
      </c>
      <c r="D297" s="89">
        <f>D296/C296*100</f>
        <v>82.657938758098595</v>
      </c>
      <c r="E297" s="89">
        <f>E296/D296*100</f>
        <v>106.90583828759191</v>
      </c>
      <c r="F297" s="89">
        <f t="shared" ref="F297" si="159">F296/E296*100</f>
        <v>101.89198703962528</v>
      </c>
      <c r="G297" s="89">
        <f>G296/F296*100</f>
        <v>116.09992055347742</v>
      </c>
      <c r="H297" s="89">
        <f>H296/G296*100</f>
        <v>116.92185144396807</v>
      </c>
      <c r="I297" s="89">
        <f>I296/G296*100</f>
        <v>117.10005310409473</v>
      </c>
      <c r="J297" s="89">
        <f>J296/H296*100</f>
        <v>94.913590633434978</v>
      </c>
      <c r="K297" s="89">
        <f>K296/I296*100</f>
        <v>95.225689028352463</v>
      </c>
      <c r="L297" s="89">
        <f>L296/J296*100</f>
        <v>105.07026919395967</v>
      </c>
      <c r="M297" s="89">
        <f>M296/K296*100</f>
        <v>105.20576973478141</v>
      </c>
      <c r="N297" s="35"/>
      <c r="O297" s="35"/>
    </row>
    <row r="298" spans="1:1848" s="32" customFormat="1" ht="38.25" x14ac:dyDescent="0.2">
      <c r="A298" s="42" t="s">
        <v>44</v>
      </c>
      <c r="B298" s="77" t="s">
        <v>11</v>
      </c>
      <c r="C298" s="91">
        <f t="shared" ref="C298:M298" si="160">C300+C302</f>
        <v>260318.7</v>
      </c>
      <c r="D298" s="91">
        <f t="shared" si="160"/>
        <v>242603</v>
      </c>
      <c r="E298" s="91">
        <f t="shared" si="160"/>
        <v>261835.7</v>
      </c>
      <c r="F298" s="91">
        <f t="shared" si="160"/>
        <v>283023</v>
      </c>
      <c r="G298" s="91">
        <f t="shared" si="160"/>
        <v>320971.90000000002</v>
      </c>
      <c r="H298" s="91">
        <f t="shared" si="160"/>
        <v>349546.3</v>
      </c>
      <c r="I298" s="91">
        <f t="shared" si="160"/>
        <v>351396.3</v>
      </c>
      <c r="J298" s="91">
        <f t="shared" si="160"/>
        <v>368730.4</v>
      </c>
      <c r="K298" s="91">
        <f t="shared" si="160"/>
        <v>372290.5</v>
      </c>
      <c r="L298" s="91">
        <f t="shared" si="160"/>
        <v>398760</v>
      </c>
      <c r="M298" s="91">
        <f t="shared" si="160"/>
        <v>403470</v>
      </c>
      <c r="N298" s="31"/>
      <c r="O298" s="31"/>
    </row>
    <row r="299" spans="1:1848" s="32" customFormat="1" x14ac:dyDescent="0.2">
      <c r="A299" s="36" t="s">
        <v>13</v>
      </c>
      <c r="B299" s="30" t="s">
        <v>1</v>
      </c>
      <c r="C299" s="89">
        <v>101.1</v>
      </c>
      <c r="D299" s="89">
        <f>D298/C298*100</f>
        <v>93.194611067126559</v>
      </c>
      <c r="E299" s="89">
        <f>E298/D298*100</f>
        <v>107.92764310416607</v>
      </c>
      <c r="F299" s="89">
        <f t="shared" ref="F299" si="161">F298/E298*100</f>
        <v>108.09183010567314</v>
      </c>
      <c r="G299" s="89">
        <f>G298/F298*100</f>
        <v>113.40841557046602</v>
      </c>
      <c r="H299" s="89">
        <f>H298/G298*100</f>
        <v>108.90246155504578</v>
      </c>
      <c r="I299" s="89">
        <f>I298/G298*100</f>
        <v>109.47883599779293</v>
      </c>
      <c r="J299" s="89">
        <f>J298/H298*100</f>
        <v>105.48828581506943</v>
      </c>
      <c r="K299" s="89">
        <f>K298/I298*100</f>
        <v>105.94605008646934</v>
      </c>
      <c r="L299" s="89">
        <f>L298/J298*100</f>
        <v>108.1440532161167</v>
      </c>
      <c r="M299" s="89">
        <f>M298/K298*100</f>
        <v>108.3750458311453</v>
      </c>
      <c r="N299" s="35"/>
      <c r="O299" s="35"/>
    </row>
    <row r="300" spans="1:1848" s="84" customFormat="1" ht="38.25" x14ac:dyDescent="0.2">
      <c r="A300" s="29" t="s">
        <v>53</v>
      </c>
      <c r="B300" s="30" t="s">
        <v>11</v>
      </c>
      <c r="C300" s="91">
        <v>179663.7</v>
      </c>
      <c r="D300" s="91">
        <v>161282.6</v>
      </c>
      <c r="E300" s="91">
        <v>172137.7</v>
      </c>
      <c r="F300" s="91">
        <v>181458.2</v>
      </c>
      <c r="G300" s="91">
        <v>205797.4</v>
      </c>
      <c r="H300" s="91">
        <v>217530.5</v>
      </c>
      <c r="I300" s="91">
        <v>218830.5</v>
      </c>
      <c r="J300" s="91">
        <v>229105.5</v>
      </c>
      <c r="K300" s="91">
        <v>231505.6</v>
      </c>
      <c r="L300" s="91">
        <v>240602.3</v>
      </c>
      <c r="M300" s="91">
        <v>243312.3</v>
      </c>
      <c r="N300" s="31"/>
      <c r="O300" s="31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  <c r="BT300" s="32"/>
      <c r="BU300" s="32"/>
      <c r="BV300" s="32"/>
      <c r="BW300" s="32"/>
      <c r="BX300" s="32"/>
      <c r="BY300" s="32"/>
      <c r="BZ300" s="32"/>
      <c r="CA300" s="32"/>
      <c r="CB300" s="32"/>
      <c r="CC300" s="32"/>
      <c r="CD300" s="32"/>
      <c r="CE300" s="32"/>
      <c r="CF300" s="32"/>
      <c r="CG300" s="32"/>
      <c r="CH300" s="32"/>
      <c r="CI300" s="32"/>
      <c r="CJ300" s="32"/>
      <c r="CK300" s="32"/>
      <c r="CL300" s="32"/>
      <c r="CM300" s="32"/>
      <c r="CN300" s="32"/>
      <c r="CO300" s="32"/>
      <c r="CP300" s="32"/>
      <c r="CQ300" s="32"/>
      <c r="CR300" s="32"/>
      <c r="CS300" s="32"/>
      <c r="CT300" s="32"/>
      <c r="CU300" s="32"/>
      <c r="CV300" s="32"/>
      <c r="CW300" s="32"/>
      <c r="CX300" s="32"/>
      <c r="CY300" s="32"/>
      <c r="CZ300" s="32"/>
      <c r="DA300" s="32"/>
      <c r="DB300" s="32"/>
      <c r="DC300" s="32"/>
      <c r="DD300" s="32"/>
      <c r="DE300" s="32"/>
      <c r="DF300" s="32"/>
      <c r="DG300" s="32"/>
      <c r="DH300" s="32"/>
      <c r="DI300" s="32"/>
      <c r="DJ300" s="32"/>
      <c r="DK300" s="32"/>
      <c r="DL300" s="32"/>
      <c r="DM300" s="32"/>
      <c r="DN300" s="32"/>
      <c r="DO300" s="32"/>
      <c r="DP300" s="32"/>
      <c r="DQ300" s="32"/>
      <c r="DR300" s="32"/>
      <c r="DS300" s="32"/>
      <c r="DT300" s="32"/>
      <c r="DU300" s="32"/>
      <c r="DV300" s="32"/>
      <c r="DW300" s="32"/>
      <c r="DX300" s="32"/>
      <c r="DY300" s="32"/>
      <c r="DZ300" s="32"/>
      <c r="EA300" s="32"/>
      <c r="EB300" s="32"/>
      <c r="EC300" s="32"/>
      <c r="ED300" s="32"/>
      <c r="EE300" s="32"/>
      <c r="EF300" s="32"/>
      <c r="EG300" s="32"/>
      <c r="EH300" s="32"/>
      <c r="EI300" s="32"/>
      <c r="EJ300" s="32"/>
      <c r="EK300" s="32"/>
      <c r="EL300" s="32"/>
      <c r="EM300" s="32"/>
      <c r="EN300" s="32"/>
      <c r="EO300" s="32"/>
      <c r="EP300" s="32"/>
      <c r="EQ300" s="32"/>
      <c r="ER300" s="32"/>
      <c r="ES300" s="32"/>
      <c r="ET300" s="32"/>
      <c r="EU300" s="32"/>
      <c r="EV300" s="32"/>
      <c r="EW300" s="32"/>
      <c r="EX300" s="32"/>
      <c r="EY300" s="32"/>
      <c r="EZ300" s="32"/>
      <c r="FA300" s="32"/>
      <c r="FB300" s="32"/>
      <c r="FC300" s="32"/>
      <c r="FD300" s="32"/>
      <c r="FE300" s="32"/>
      <c r="FF300" s="32"/>
      <c r="FG300" s="32"/>
      <c r="FH300" s="32"/>
      <c r="FI300" s="32"/>
      <c r="FJ300" s="32"/>
      <c r="FK300" s="32"/>
      <c r="FL300" s="32"/>
      <c r="FM300" s="32"/>
      <c r="FN300" s="32"/>
      <c r="FO300" s="32"/>
      <c r="FP300" s="32"/>
      <c r="FQ300" s="32"/>
      <c r="FR300" s="32"/>
      <c r="FS300" s="32"/>
      <c r="FT300" s="32"/>
      <c r="FU300" s="32"/>
      <c r="FV300" s="32"/>
      <c r="FW300" s="32"/>
      <c r="FX300" s="32"/>
      <c r="FY300" s="32"/>
      <c r="FZ300" s="32"/>
      <c r="GA300" s="32"/>
      <c r="GB300" s="32"/>
      <c r="GC300" s="32"/>
      <c r="GD300" s="32"/>
      <c r="GE300" s="32"/>
      <c r="GF300" s="32"/>
      <c r="GG300" s="32"/>
      <c r="GH300" s="32"/>
      <c r="GI300" s="32"/>
      <c r="GJ300" s="32"/>
      <c r="GK300" s="32"/>
      <c r="GL300" s="32"/>
      <c r="GM300" s="32"/>
      <c r="GN300" s="32"/>
      <c r="GO300" s="32"/>
      <c r="GP300" s="32"/>
      <c r="GQ300" s="32"/>
      <c r="GR300" s="32"/>
      <c r="GS300" s="32"/>
      <c r="GT300" s="32"/>
      <c r="GU300" s="32"/>
      <c r="GV300" s="32"/>
      <c r="GW300" s="32"/>
      <c r="GX300" s="32"/>
      <c r="GY300" s="32"/>
      <c r="GZ300" s="32"/>
      <c r="HA300" s="32"/>
      <c r="HB300" s="32"/>
      <c r="HC300" s="32"/>
      <c r="HD300" s="32"/>
      <c r="HE300" s="32"/>
      <c r="HF300" s="32"/>
      <c r="HG300" s="32"/>
      <c r="HH300" s="32"/>
      <c r="HI300" s="32"/>
      <c r="HJ300" s="32"/>
      <c r="HK300" s="32"/>
      <c r="HL300" s="32"/>
      <c r="HM300" s="32"/>
      <c r="HN300" s="32"/>
      <c r="HO300" s="32"/>
      <c r="HP300" s="32"/>
      <c r="HQ300" s="32"/>
      <c r="HR300" s="32"/>
      <c r="HS300" s="32"/>
      <c r="HT300" s="32"/>
      <c r="HU300" s="32"/>
      <c r="HV300" s="32"/>
      <c r="HW300" s="32"/>
      <c r="HX300" s="32"/>
      <c r="HY300" s="32"/>
      <c r="HZ300" s="32"/>
      <c r="IA300" s="32"/>
      <c r="IB300" s="32"/>
      <c r="IC300" s="32"/>
      <c r="ID300" s="32"/>
      <c r="IE300" s="32"/>
      <c r="IF300" s="32"/>
      <c r="IG300" s="32"/>
      <c r="IH300" s="32"/>
      <c r="II300" s="32"/>
      <c r="IJ300" s="32"/>
      <c r="IK300" s="32"/>
      <c r="IL300" s="32"/>
      <c r="IM300" s="32"/>
      <c r="IN300" s="32"/>
      <c r="IO300" s="32"/>
      <c r="IP300" s="32"/>
      <c r="IQ300" s="32"/>
      <c r="IR300" s="32"/>
      <c r="IS300" s="32"/>
      <c r="IT300" s="32"/>
      <c r="IU300" s="32"/>
      <c r="IV300" s="32"/>
      <c r="IW300" s="32"/>
      <c r="IX300" s="32"/>
      <c r="IY300" s="32"/>
      <c r="IZ300" s="32"/>
      <c r="JA300" s="32"/>
      <c r="JB300" s="32"/>
      <c r="JC300" s="32"/>
      <c r="JD300" s="32"/>
      <c r="JE300" s="32"/>
      <c r="JF300" s="32"/>
      <c r="JG300" s="32"/>
      <c r="JH300" s="32"/>
      <c r="JI300" s="32"/>
      <c r="JJ300" s="32"/>
      <c r="JK300" s="32"/>
      <c r="JL300" s="32"/>
      <c r="JM300" s="32"/>
      <c r="JN300" s="32"/>
      <c r="JO300" s="32"/>
      <c r="JP300" s="32"/>
      <c r="JQ300" s="32"/>
      <c r="JR300" s="32"/>
      <c r="JS300" s="32"/>
      <c r="JT300" s="32"/>
      <c r="JU300" s="32"/>
      <c r="JV300" s="32"/>
      <c r="JW300" s="32"/>
      <c r="JX300" s="32"/>
      <c r="JY300" s="32"/>
      <c r="JZ300" s="32"/>
      <c r="KA300" s="32"/>
      <c r="KB300" s="32"/>
      <c r="KC300" s="32"/>
      <c r="KD300" s="32"/>
      <c r="KE300" s="32"/>
      <c r="KF300" s="32"/>
      <c r="KG300" s="32"/>
      <c r="KH300" s="32"/>
      <c r="KI300" s="32"/>
      <c r="KJ300" s="32"/>
      <c r="KK300" s="32"/>
      <c r="KL300" s="32"/>
      <c r="KM300" s="32"/>
      <c r="KN300" s="32"/>
      <c r="KO300" s="32"/>
      <c r="KP300" s="32"/>
      <c r="KQ300" s="32"/>
      <c r="KR300" s="32"/>
      <c r="KS300" s="32"/>
      <c r="KT300" s="32"/>
      <c r="KU300" s="32"/>
      <c r="KV300" s="32"/>
      <c r="KW300" s="32"/>
      <c r="KX300" s="32"/>
      <c r="KY300" s="32"/>
      <c r="KZ300" s="32"/>
      <c r="LA300" s="32"/>
      <c r="LB300" s="32"/>
      <c r="LC300" s="32"/>
      <c r="LD300" s="32"/>
      <c r="LE300" s="32"/>
      <c r="LF300" s="32"/>
      <c r="LG300" s="32"/>
      <c r="LH300" s="32"/>
      <c r="LI300" s="32"/>
      <c r="LJ300" s="32"/>
      <c r="LK300" s="32"/>
      <c r="LL300" s="32"/>
      <c r="LM300" s="32"/>
      <c r="LN300" s="32"/>
      <c r="LO300" s="32"/>
      <c r="LP300" s="32"/>
      <c r="LQ300" s="32"/>
      <c r="LR300" s="32"/>
      <c r="LS300" s="32"/>
      <c r="LT300" s="32"/>
      <c r="LU300" s="32"/>
      <c r="LV300" s="32"/>
      <c r="LW300" s="32"/>
      <c r="LX300" s="32"/>
      <c r="LY300" s="32"/>
      <c r="LZ300" s="32"/>
      <c r="MA300" s="32"/>
      <c r="MB300" s="32"/>
      <c r="MC300" s="32"/>
      <c r="MD300" s="32"/>
      <c r="ME300" s="32"/>
      <c r="MF300" s="32"/>
      <c r="MG300" s="32"/>
      <c r="MH300" s="32"/>
      <c r="MI300" s="32"/>
      <c r="MJ300" s="32"/>
      <c r="MK300" s="32"/>
      <c r="ML300" s="32"/>
      <c r="MM300" s="32"/>
      <c r="MN300" s="32"/>
      <c r="MO300" s="32"/>
      <c r="MP300" s="32"/>
      <c r="MQ300" s="32"/>
      <c r="MR300" s="32"/>
      <c r="MS300" s="32"/>
      <c r="MT300" s="32"/>
      <c r="MU300" s="32"/>
      <c r="MV300" s="32"/>
      <c r="MW300" s="32"/>
      <c r="MX300" s="32"/>
      <c r="MY300" s="32"/>
      <c r="MZ300" s="32"/>
      <c r="NA300" s="32"/>
      <c r="NB300" s="32"/>
      <c r="NC300" s="32"/>
      <c r="ND300" s="32"/>
      <c r="NE300" s="32"/>
      <c r="NF300" s="32"/>
      <c r="NG300" s="32"/>
      <c r="NH300" s="32"/>
      <c r="NI300" s="32"/>
      <c r="NJ300" s="32"/>
      <c r="NK300" s="32"/>
      <c r="NL300" s="32"/>
      <c r="NM300" s="32"/>
      <c r="NN300" s="32"/>
      <c r="NO300" s="32"/>
      <c r="NP300" s="32"/>
      <c r="NQ300" s="32"/>
      <c r="NR300" s="32"/>
      <c r="NS300" s="32"/>
      <c r="NT300" s="32"/>
      <c r="NU300" s="32"/>
      <c r="NV300" s="32"/>
      <c r="NW300" s="32"/>
      <c r="NX300" s="32"/>
      <c r="NY300" s="32"/>
      <c r="NZ300" s="32"/>
      <c r="OA300" s="32"/>
      <c r="OB300" s="32"/>
      <c r="OC300" s="32"/>
      <c r="OD300" s="32"/>
      <c r="OE300" s="32"/>
      <c r="OF300" s="32"/>
      <c r="OG300" s="32"/>
      <c r="OH300" s="32"/>
      <c r="OI300" s="32"/>
      <c r="OJ300" s="32"/>
      <c r="OK300" s="32"/>
      <c r="OL300" s="32"/>
      <c r="OM300" s="32"/>
      <c r="ON300" s="32"/>
      <c r="OO300" s="32"/>
      <c r="OP300" s="32"/>
      <c r="OQ300" s="32"/>
      <c r="OR300" s="32"/>
      <c r="OS300" s="32"/>
      <c r="OT300" s="32"/>
      <c r="OU300" s="32"/>
      <c r="OV300" s="32"/>
      <c r="OW300" s="32"/>
      <c r="OX300" s="32"/>
      <c r="OY300" s="32"/>
      <c r="OZ300" s="32"/>
      <c r="PA300" s="32"/>
      <c r="PB300" s="32"/>
      <c r="PC300" s="32"/>
      <c r="PD300" s="32"/>
      <c r="PE300" s="32"/>
      <c r="PF300" s="32"/>
      <c r="PG300" s="32"/>
      <c r="PH300" s="32"/>
      <c r="PI300" s="32"/>
      <c r="PJ300" s="32"/>
      <c r="PK300" s="32"/>
      <c r="PL300" s="32"/>
      <c r="PM300" s="32"/>
      <c r="PN300" s="32"/>
      <c r="PO300" s="32"/>
      <c r="PP300" s="32"/>
      <c r="PQ300" s="32"/>
      <c r="PR300" s="32"/>
      <c r="PS300" s="32"/>
      <c r="PT300" s="32"/>
      <c r="PU300" s="32"/>
      <c r="PV300" s="32"/>
      <c r="PW300" s="32"/>
      <c r="PX300" s="32"/>
      <c r="PY300" s="32"/>
      <c r="PZ300" s="32"/>
      <c r="QA300" s="32"/>
      <c r="QB300" s="32"/>
      <c r="QC300" s="32"/>
      <c r="QD300" s="32"/>
      <c r="QE300" s="32"/>
      <c r="QF300" s="32"/>
      <c r="QG300" s="32"/>
      <c r="QH300" s="32"/>
      <c r="QI300" s="32"/>
      <c r="QJ300" s="32"/>
      <c r="QK300" s="32"/>
      <c r="QL300" s="32"/>
      <c r="QM300" s="32"/>
      <c r="QN300" s="32"/>
      <c r="QO300" s="32"/>
      <c r="QP300" s="32"/>
      <c r="QQ300" s="32"/>
      <c r="QR300" s="32"/>
      <c r="QS300" s="32"/>
      <c r="QT300" s="32"/>
      <c r="QU300" s="32"/>
      <c r="QV300" s="32"/>
      <c r="QW300" s="32"/>
      <c r="QX300" s="32"/>
      <c r="QY300" s="32"/>
      <c r="QZ300" s="32"/>
      <c r="RA300" s="32"/>
      <c r="RB300" s="32"/>
      <c r="RC300" s="32"/>
      <c r="RD300" s="32"/>
      <c r="RE300" s="32"/>
      <c r="RF300" s="32"/>
      <c r="RG300" s="32"/>
      <c r="RH300" s="32"/>
      <c r="RI300" s="32"/>
      <c r="RJ300" s="32"/>
      <c r="RK300" s="32"/>
      <c r="RL300" s="32"/>
      <c r="RM300" s="32"/>
      <c r="RN300" s="32"/>
      <c r="RO300" s="32"/>
      <c r="RP300" s="32"/>
      <c r="RQ300" s="32"/>
      <c r="RR300" s="32"/>
      <c r="RS300" s="32"/>
      <c r="RT300" s="32"/>
      <c r="RU300" s="32"/>
      <c r="RV300" s="32"/>
      <c r="RW300" s="32"/>
      <c r="RX300" s="32"/>
      <c r="RY300" s="32"/>
      <c r="RZ300" s="32"/>
      <c r="SA300" s="32"/>
      <c r="SB300" s="32"/>
      <c r="SC300" s="32"/>
      <c r="SD300" s="32"/>
      <c r="SE300" s="32"/>
      <c r="SF300" s="32"/>
      <c r="SG300" s="32"/>
      <c r="SH300" s="32"/>
      <c r="SI300" s="32"/>
      <c r="SJ300" s="32"/>
      <c r="SK300" s="32"/>
      <c r="SL300" s="32"/>
      <c r="SM300" s="32"/>
      <c r="SN300" s="32"/>
      <c r="SO300" s="32"/>
      <c r="SP300" s="32"/>
      <c r="SQ300" s="32"/>
      <c r="SR300" s="32"/>
      <c r="SS300" s="32"/>
      <c r="ST300" s="32"/>
      <c r="SU300" s="32"/>
      <c r="SV300" s="32"/>
      <c r="SW300" s="32"/>
      <c r="SX300" s="32"/>
      <c r="SY300" s="32"/>
      <c r="SZ300" s="32"/>
      <c r="TA300" s="32"/>
      <c r="TB300" s="32"/>
      <c r="TC300" s="32"/>
      <c r="TD300" s="32"/>
      <c r="TE300" s="32"/>
      <c r="TF300" s="32"/>
      <c r="TG300" s="32"/>
      <c r="TH300" s="32"/>
      <c r="TI300" s="32"/>
      <c r="TJ300" s="32"/>
      <c r="TK300" s="32"/>
      <c r="TL300" s="32"/>
      <c r="TM300" s="32"/>
      <c r="TN300" s="32"/>
      <c r="TO300" s="32"/>
      <c r="TP300" s="32"/>
      <c r="TQ300" s="32"/>
      <c r="TR300" s="32"/>
      <c r="TS300" s="32"/>
      <c r="TT300" s="32"/>
      <c r="TU300" s="32"/>
      <c r="TV300" s="32"/>
      <c r="TW300" s="32"/>
      <c r="TX300" s="32"/>
      <c r="TY300" s="32"/>
      <c r="TZ300" s="32"/>
      <c r="UA300" s="32"/>
      <c r="UB300" s="32"/>
      <c r="UC300" s="32"/>
      <c r="UD300" s="32"/>
      <c r="UE300" s="32"/>
      <c r="UF300" s="32"/>
      <c r="UG300" s="32"/>
      <c r="UH300" s="32"/>
      <c r="UI300" s="32"/>
      <c r="UJ300" s="32"/>
      <c r="UK300" s="32"/>
      <c r="UL300" s="32"/>
      <c r="UM300" s="32"/>
      <c r="UN300" s="32"/>
      <c r="UO300" s="32"/>
      <c r="UP300" s="32"/>
      <c r="UQ300" s="32"/>
      <c r="UR300" s="32"/>
      <c r="US300" s="32"/>
      <c r="UT300" s="32"/>
      <c r="UU300" s="32"/>
      <c r="UV300" s="32"/>
      <c r="UW300" s="32"/>
      <c r="UX300" s="32"/>
      <c r="UY300" s="32"/>
      <c r="UZ300" s="32"/>
      <c r="VA300" s="32"/>
      <c r="VB300" s="32"/>
      <c r="VC300" s="32"/>
      <c r="VD300" s="32"/>
      <c r="VE300" s="32"/>
      <c r="VF300" s="32"/>
      <c r="VG300" s="32"/>
      <c r="VH300" s="32"/>
      <c r="VI300" s="32"/>
      <c r="VJ300" s="32"/>
      <c r="VK300" s="32"/>
      <c r="VL300" s="32"/>
      <c r="VM300" s="32"/>
      <c r="VN300" s="32"/>
      <c r="VO300" s="32"/>
      <c r="VP300" s="32"/>
      <c r="VQ300" s="32"/>
      <c r="VR300" s="32"/>
      <c r="VS300" s="32"/>
      <c r="VT300" s="32"/>
      <c r="VU300" s="32"/>
      <c r="VV300" s="32"/>
      <c r="VW300" s="32"/>
      <c r="VX300" s="32"/>
      <c r="VY300" s="32"/>
      <c r="VZ300" s="32"/>
      <c r="WA300" s="32"/>
      <c r="WB300" s="32"/>
      <c r="WC300" s="32"/>
      <c r="WD300" s="32"/>
      <c r="WE300" s="32"/>
      <c r="WF300" s="32"/>
      <c r="WG300" s="32"/>
      <c r="WH300" s="32"/>
      <c r="WI300" s="32"/>
      <c r="WJ300" s="32"/>
      <c r="WK300" s="32"/>
      <c r="WL300" s="32"/>
      <c r="WM300" s="32"/>
      <c r="WN300" s="32"/>
      <c r="WO300" s="32"/>
      <c r="WP300" s="32"/>
      <c r="WQ300" s="32"/>
      <c r="WR300" s="32"/>
      <c r="WS300" s="32"/>
      <c r="WT300" s="32"/>
      <c r="WU300" s="32"/>
      <c r="WV300" s="32"/>
      <c r="WW300" s="32"/>
      <c r="WX300" s="32"/>
      <c r="WY300" s="32"/>
      <c r="WZ300" s="32"/>
      <c r="XA300" s="32"/>
      <c r="XB300" s="32"/>
      <c r="XC300" s="32"/>
      <c r="XD300" s="32"/>
      <c r="XE300" s="32"/>
      <c r="XF300" s="32"/>
      <c r="XG300" s="32"/>
      <c r="XH300" s="32"/>
      <c r="XI300" s="32"/>
      <c r="XJ300" s="32"/>
      <c r="XK300" s="32"/>
      <c r="XL300" s="32"/>
      <c r="XM300" s="32"/>
      <c r="XN300" s="32"/>
      <c r="XO300" s="32"/>
      <c r="XP300" s="32"/>
      <c r="XQ300" s="32"/>
      <c r="XR300" s="32"/>
      <c r="XS300" s="32"/>
      <c r="XT300" s="32"/>
      <c r="XU300" s="32"/>
      <c r="XV300" s="32"/>
      <c r="XW300" s="32"/>
      <c r="XX300" s="32"/>
      <c r="XY300" s="32"/>
      <c r="XZ300" s="32"/>
      <c r="YA300" s="32"/>
      <c r="YB300" s="32"/>
      <c r="YC300" s="32"/>
      <c r="YD300" s="32"/>
      <c r="YE300" s="32"/>
      <c r="YF300" s="32"/>
      <c r="YG300" s="32"/>
      <c r="YH300" s="32"/>
      <c r="YI300" s="32"/>
      <c r="YJ300" s="32"/>
      <c r="YK300" s="32"/>
      <c r="YL300" s="32"/>
      <c r="YM300" s="32"/>
      <c r="YN300" s="32"/>
      <c r="YO300" s="32"/>
      <c r="YP300" s="32"/>
      <c r="YQ300" s="32"/>
      <c r="YR300" s="32"/>
      <c r="YS300" s="32"/>
      <c r="YT300" s="32"/>
      <c r="YU300" s="32"/>
      <c r="YV300" s="32"/>
      <c r="YW300" s="32"/>
      <c r="YX300" s="32"/>
      <c r="YY300" s="32"/>
      <c r="YZ300" s="32"/>
      <c r="ZA300" s="32"/>
      <c r="ZB300" s="32"/>
      <c r="ZC300" s="32"/>
      <c r="ZD300" s="32"/>
      <c r="ZE300" s="32"/>
      <c r="ZF300" s="32"/>
      <c r="ZG300" s="32"/>
      <c r="ZH300" s="32"/>
      <c r="ZI300" s="32"/>
      <c r="ZJ300" s="32"/>
      <c r="ZK300" s="32"/>
      <c r="ZL300" s="32"/>
      <c r="ZM300" s="32"/>
      <c r="ZN300" s="32"/>
      <c r="ZO300" s="32"/>
      <c r="ZP300" s="32"/>
      <c r="ZQ300" s="32"/>
      <c r="ZR300" s="32"/>
      <c r="ZS300" s="32"/>
      <c r="ZT300" s="32"/>
      <c r="ZU300" s="32"/>
      <c r="ZV300" s="32"/>
      <c r="ZW300" s="32"/>
      <c r="ZX300" s="32"/>
      <c r="ZY300" s="32"/>
      <c r="ZZ300" s="32"/>
      <c r="AAA300" s="32"/>
      <c r="AAB300" s="32"/>
      <c r="AAC300" s="32"/>
      <c r="AAD300" s="32"/>
      <c r="AAE300" s="32"/>
      <c r="AAF300" s="32"/>
      <c r="AAG300" s="32"/>
      <c r="AAH300" s="32"/>
      <c r="AAI300" s="32"/>
      <c r="AAJ300" s="32"/>
      <c r="AAK300" s="32"/>
      <c r="AAL300" s="32"/>
      <c r="AAM300" s="32"/>
      <c r="AAN300" s="32"/>
      <c r="AAO300" s="32"/>
      <c r="AAP300" s="32"/>
      <c r="AAQ300" s="32"/>
      <c r="AAR300" s="32"/>
      <c r="AAS300" s="32"/>
      <c r="AAT300" s="32"/>
      <c r="AAU300" s="32"/>
      <c r="AAV300" s="32"/>
      <c r="AAW300" s="32"/>
      <c r="AAX300" s="32"/>
      <c r="AAY300" s="32"/>
      <c r="AAZ300" s="32"/>
      <c r="ABA300" s="32"/>
      <c r="ABB300" s="32"/>
      <c r="ABC300" s="32"/>
      <c r="ABD300" s="32"/>
      <c r="ABE300" s="32"/>
      <c r="ABF300" s="32"/>
      <c r="ABG300" s="32"/>
      <c r="ABH300" s="32"/>
      <c r="ABI300" s="32"/>
      <c r="ABJ300" s="32"/>
      <c r="ABK300" s="32"/>
      <c r="ABL300" s="32"/>
      <c r="ABM300" s="32"/>
      <c r="ABN300" s="32"/>
      <c r="ABO300" s="32"/>
      <c r="ABP300" s="32"/>
      <c r="ABQ300" s="32"/>
      <c r="ABR300" s="32"/>
      <c r="ABS300" s="32"/>
      <c r="ABT300" s="32"/>
      <c r="ABU300" s="32"/>
      <c r="ABV300" s="32"/>
      <c r="ABW300" s="32"/>
      <c r="ABX300" s="32"/>
      <c r="ABY300" s="32"/>
      <c r="ABZ300" s="32"/>
      <c r="ACA300" s="32"/>
      <c r="ACB300" s="32"/>
      <c r="ACC300" s="32"/>
      <c r="ACD300" s="32"/>
      <c r="ACE300" s="32"/>
      <c r="ACF300" s="32"/>
      <c r="ACG300" s="32"/>
      <c r="ACH300" s="32"/>
      <c r="ACI300" s="32"/>
      <c r="ACJ300" s="32"/>
      <c r="ACK300" s="32"/>
      <c r="ACL300" s="32"/>
      <c r="ACM300" s="32"/>
      <c r="ACN300" s="32"/>
      <c r="ACO300" s="32"/>
      <c r="ACP300" s="32"/>
      <c r="ACQ300" s="32"/>
      <c r="ACR300" s="32"/>
      <c r="ACS300" s="32"/>
      <c r="ACT300" s="32"/>
      <c r="ACU300" s="32"/>
      <c r="ACV300" s="32"/>
      <c r="ACW300" s="32"/>
      <c r="ACX300" s="32"/>
      <c r="ACY300" s="32"/>
      <c r="ACZ300" s="32"/>
      <c r="ADA300" s="32"/>
      <c r="ADB300" s="32"/>
      <c r="ADC300" s="32"/>
      <c r="ADD300" s="32"/>
      <c r="ADE300" s="32"/>
      <c r="ADF300" s="32"/>
      <c r="ADG300" s="32"/>
      <c r="ADH300" s="32"/>
      <c r="ADI300" s="32"/>
      <c r="ADJ300" s="32"/>
      <c r="ADK300" s="32"/>
      <c r="ADL300" s="32"/>
      <c r="ADM300" s="32"/>
      <c r="ADN300" s="32"/>
      <c r="ADO300" s="32"/>
      <c r="ADP300" s="32"/>
      <c r="ADQ300" s="32"/>
      <c r="ADR300" s="32"/>
      <c r="ADS300" s="32"/>
      <c r="ADT300" s="32"/>
      <c r="ADU300" s="32"/>
      <c r="ADV300" s="32"/>
      <c r="ADW300" s="32"/>
      <c r="ADX300" s="32"/>
      <c r="ADY300" s="32"/>
      <c r="ADZ300" s="32"/>
      <c r="AEA300" s="32"/>
      <c r="AEB300" s="32"/>
      <c r="AEC300" s="32"/>
      <c r="AED300" s="32"/>
      <c r="AEE300" s="32"/>
      <c r="AEF300" s="32"/>
      <c r="AEG300" s="32"/>
      <c r="AEH300" s="32"/>
      <c r="AEI300" s="32"/>
      <c r="AEJ300" s="32"/>
      <c r="AEK300" s="32"/>
      <c r="AEL300" s="32"/>
      <c r="AEM300" s="32"/>
      <c r="AEN300" s="32"/>
      <c r="AEO300" s="32"/>
      <c r="AEP300" s="32"/>
      <c r="AEQ300" s="32"/>
      <c r="AER300" s="32"/>
      <c r="AES300" s="32"/>
      <c r="AET300" s="32"/>
      <c r="AEU300" s="32"/>
      <c r="AEV300" s="32"/>
      <c r="AEW300" s="32"/>
      <c r="AEX300" s="32"/>
      <c r="AEY300" s="32"/>
      <c r="AEZ300" s="32"/>
      <c r="AFA300" s="32"/>
      <c r="AFB300" s="32"/>
      <c r="AFC300" s="32"/>
      <c r="AFD300" s="32"/>
      <c r="AFE300" s="32"/>
      <c r="AFF300" s="32"/>
      <c r="AFG300" s="32"/>
      <c r="AFH300" s="32"/>
      <c r="AFI300" s="32"/>
      <c r="AFJ300" s="32"/>
      <c r="AFK300" s="32"/>
      <c r="AFL300" s="32"/>
      <c r="AFM300" s="32"/>
      <c r="AFN300" s="32"/>
      <c r="AFO300" s="32"/>
      <c r="AFP300" s="32"/>
      <c r="AFQ300" s="32"/>
      <c r="AFR300" s="32"/>
      <c r="AFS300" s="32"/>
      <c r="AFT300" s="32"/>
      <c r="AFU300" s="32"/>
      <c r="AFV300" s="32"/>
      <c r="AFW300" s="32"/>
      <c r="AFX300" s="32"/>
      <c r="AFY300" s="32"/>
      <c r="AFZ300" s="32"/>
      <c r="AGA300" s="32"/>
      <c r="AGB300" s="32"/>
      <c r="AGC300" s="32"/>
      <c r="AGD300" s="32"/>
      <c r="AGE300" s="32"/>
      <c r="AGF300" s="32"/>
      <c r="AGG300" s="32"/>
      <c r="AGH300" s="32"/>
      <c r="AGI300" s="32"/>
      <c r="AGJ300" s="32"/>
      <c r="AGK300" s="32"/>
      <c r="AGL300" s="32"/>
      <c r="AGM300" s="32"/>
      <c r="AGN300" s="32"/>
      <c r="AGO300" s="32"/>
      <c r="AGP300" s="32"/>
      <c r="AGQ300" s="32"/>
      <c r="AGR300" s="32"/>
      <c r="AGS300" s="32"/>
      <c r="AGT300" s="32"/>
      <c r="AGU300" s="32"/>
      <c r="AGV300" s="32"/>
      <c r="AGW300" s="32"/>
      <c r="AGX300" s="32"/>
      <c r="AGY300" s="32"/>
      <c r="AGZ300" s="32"/>
      <c r="AHA300" s="32"/>
      <c r="AHB300" s="32"/>
      <c r="AHC300" s="32"/>
      <c r="AHD300" s="32"/>
      <c r="AHE300" s="32"/>
      <c r="AHF300" s="32"/>
      <c r="AHG300" s="32"/>
      <c r="AHH300" s="32"/>
      <c r="AHI300" s="32"/>
      <c r="AHJ300" s="32"/>
      <c r="AHK300" s="32"/>
      <c r="AHL300" s="32"/>
      <c r="AHM300" s="32"/>
      <c r="AHN300" s="32"/>
      <c r="AHO300" s="32"/>
      <c r="AHP300" s="32"/>
      <c r="AHQ300" s="32"/>
      <c r="AHR300" s="32"/>
      <c r="AHS300" s="32"/>
      <c r="AHT300" s="32"/>
      <c r="AHU300" s="32"/>
      <c r="AHV300" s="32"/>
      <c r="AHW300" s="32"/>
      <c r="AHX300" s="32"/>
      <c r="AHY300" s="32"/>
      <c r="AHZ300" s="32"/>
      <c r="AIA300" s="32"/>
      <c r="AIB300" s="32"/>
      <c r="AIC300" s="32"/>
      <c r="AID300" s="32"/>
      <c r="AIE300" s="32"/>
      <c r="AIF300" s="32"/>
      <c r="AIG300" s="32"/>
      <c r="AIH300" s="32"/>
      <c r="AII300" s="32"/>
      <c r="AIJ300" s="32"/>
      <c r="AIK300" s="32"/>
      <c r="AIL300" s="32"/>
      <c r="AIM300" s="32"/>
      <c r="AIN300" s="32"/>
      <c r="AIO300" s="32"/>
      <c r="AIP300" s="32"/>
      <c r="AIQ300" s="32"/>
      <c r="AIR300" s="32"/>
      <c r="AIS300" s="32"/>
      <c r="AIT300" s="32"/>
      <c r="AIU300" s="32"/>
      <c r="AIV300" s="32"/>
      <c r="AIW300" s="32"/>
      <c r="AIX300" s="32"/>
      <c r="AIY300" s="32"/>
      <c r="AIZ300" s="32"/>
      <c r="AJA300" s="32"/>
      <c r="AJB300" s="32"/>
      <c r="AJC300" s="32"/>
      <c r="AJD300" s="32"/>
      <c r="AJE300" s="32"/>
      <c r="AJF300" s="32"/>
      <c r="AJG300" s="32"/>
      <c r="AJH300" s="32"/>
      <c r="AJI300" s="32"/>
      <c r="AJJ300" s="32"/>
      <c r="AJK300" s="32"/>
      <c r="AJL300" s="32"/>
      <c r="AJM300" s="32"/>
      <c r="AJN300" s="32"/>
      <c r="AJO300" s="32"/>
      <c r="AJP300" s="32"/>
      <c r="AJQ300" s="32"/>
      <c r="AJR300" s="32"/>
      <c r="AJS300" s="32"/>
      <c r="AJT300" s="32"/>
      <c r="AJU300" s="32"/>
      <c r="AJV300" s="32"/>
      <c r="AJW300" s="32"/>
      <c r="AJX300" s="32"/>
      <c r="AJY300" s="32"/>
      <c r="AJZ300" s="32"/>
      <c r="AKA300" s="32"/>
      <c r="AKB300" s="32"/>
      <c r="AKC300" s="32"/>
      <c r="AKD300" s="32"/>
      <c r="AKE300" s="32"/>
      <c r="AKF300" s="32"/>
      <c r="AKG300" s="32"/>
      <c r="AKH300" s="32"/>
      <c r="AKI300" s="32"/>
      <c r="AKJ300" s="32"/>
      <c r="AKK300" s="32"/>
      <c r="AKL300" s="32"/>
      <c r="AKM300" s="32"/>
      <c r="AKN300" s="32"/>
      <c r="AKO300" s="32"/>
      <c r="AKP300" s="32"/>
      <c r="AKQ300" s="32"/>
      <c r="AKR300" s="32"/>
      <c r="AKS300" s="32"/>
      <c r="AKT300" s="32"/>
      <c r="AKU300" s="32"/>
      <c r="AKV300" s="32"/>
      <c r="AKW300" s="32"/>
      <c r="AKX300" s="32"/>
      <c r="AKY300" s="32"/>
      <c r="AKZ300" s="32"/>
      <c r="ALA300" s="32"/>
      <c r="ALB300" s="32"/>
      <c r="ALC300" s="32"/>
      <c r="ALD300" s="32"/>
      <c r="ALE300" s="32"/>
      <c r="ALF300" s="32"/>
      <c r="ALG300" s="32"/>
      <c r="ALH300" s="32"/>
      <c r="ALI300" s="32"/>
      <c r="ALJ300" s="32"/>
      <c r="ALK300" s="32"/>
      <c r="ALL300" s="32"/>
      <c r="ALM300" s="32"/>
      <c r="ALN300" s="32"/>
      <c r="ALO300" s="32"/>
      <c r="ALP300" s="32"/>
      <c r="ALQ300" s="32"/>
      <c r="ALR300" s="32"/>
      <c r="ALS300" s="32"/>
      <c r="ALT300" s="32"/>
      <c r="ALU300" s="32"/>
      <c r="ALV300" s="32"/>
      <c r="ALW300" s="32"/>
      <c r="ALX300" s="32"/>
      <c r="ALY300" s="32"/>
      <c r="ALZ300" s="32"/>
      <c r="AMA300" s="32"/>
      <c r="AMB300" s="32"/>
      <c r="AMC300" s="32"/>
      <c r="AMD300" s="32"/>
      <c r="AME300" s="32"/>
      <c r="AMF300" s="32"/>
      <c r="AMG300" s="32"/>
      <c r="AMH300" s="32"/>
      <c r="AMI300" s="32"/>
      <c r="AMJ300" s="32"/>
      <c r="AMK300" s="32"/>
      <c r="AML300" s="32"/>
      <c r="AMM300" s="32"/>
      <c r="AMN300" s="32"/>
      <c r="AMO300" s="32"/>
      <c r="AMP300" s="32"/>
      <c r="AMQ300" s="32"/>
      <c r="AMR300" s="32"/>
      <c r="AMS300" s="32"/>
      <c r="AMT300" s="32"/>
      <c r="AMU300" s="32"/>
      <c r="AMV300" s="32"/>
      <c r="AMW300" s="32"/>
      <c r="AMX300" s="32"/>
      <c r="AMY300" s="32"/>
      <c r="AMZ300" s="32"/>
      <c r="ANA300" s="32"/>
      <c r="ANB300" s="32"/>
      <c r="ANC300" s="32"/>
      <c r="AND300" s="32"/>
      <c r="ANE300" s="32"/>
      <c r="ANF300" s="32"/>
      <c r="ANG300" s="32"/>
      <c r="ANH300" s="32"/>
      <c r="ANI300" s="32"/>
      <c r="ANJ300" s="32"/>
      <c r="ANK300" s="32"/>
      <c r="ANL300" s="32"/>
      <c r="ANM300" s="32"/>
      <c r="ANN300" s="32"/>
      <c r="ANO300" s="32"/>
      <c r="ANP300" s="32"/>
      <c r="ANQ300" s="32"/>
      <c r="ANR300" s="32"/>
      <c r="ANS300" s="32"/>
      <c r="ANT300" s="32"/>
      <c r="ANU300" s="32"/>
      <c r="ANV300" s="32"/>
      <c r="ANW300" s="32"/>
      <c r="ANX300" s="32"/>
      <c r="ANY300" s="32"/>
      <c r="ANZ300" s="32"/>
      <c r="AOA300" s="32"/>
      <c r="AOB300" s="32"/>
      <c r="AOC300" s="32"/>
      <c r="AOD300" s="32"/>
      <c r="AOE300" s="32"/>
      <c r="AOF300" s="32"/>
      <c r="AOG300" s="32"/>
      <c r="AOH300" s="32"/>
      <c r="AOI300" s="32"/>
      <c r="AOJ300" s="32"/>
      <c r="AOK300" s="32"/>
      <c r="AOL300" s="32"/>
      <c r="AOM300" s="32"/>
      <c r="AON300" s="32"/>
      <c r="AOO300" s="32"/>
      <c r="AOP300" s="32"/>
      <c r="AOQ300" s="32"/>
      <c r="AOR300" s="32"/>
      <c r="AOS300" s="32"/>
      <c r="AOT300" s="32"/>
      <c r="AOU300" s="32"/>
      <c r="AOV300" s="32"/>
      <c r="AOW300" s="32"/>
      <c r="AOX300" s="32"/>
      <c r="AOY300" s="32"/>
      <c r="AOZ300" s="32"/>
      <c r="APA300" s="32"/>
      <c r="APB300" s="32"/>
      <c r="APC300" s="32"/>
      <c r="APD300" s="32"/>
      <c r="APE300" s="32"/>
      <c r="APF300" s="32"/>
      <c r="APG300" s="32"/>
      <c r="APH300" s="32"/>
      <c r="API300" s="32"/>
      <c r="APJ300" s="32"/>
      <c r="APK300" s="32"/>
      <c r="APL300" s="32"/>
      <c r="APM300" s="32"/>
      <c r="APN300" s="32"/>
      <c r="APO300" s="32"/>
      <c r="APP300" s="32"/>
      <c r="APQ300" s="32"/>
      <c r="APR300" s="32"/>
      <c r="APS300" s="32"/>
      <c r="APT300" s="32"/>
      <c r="APU300" s="32"/>
      <c r="APV300" s="32"/>
      <c r="APW300" s="32"/>
      <c r="APX300" s="32"/>
      <c r="APY300" s="32"/>
      <c r="APZ300" s="32"/>
      <c r="AQA300" s="32"/>
      <c r="AQB300" s="32"/>
      <c r="AQC300" s="32"/>
      <c r="AQD300" s="32"/>
      <c r="AQE300" s="32"/>
      <c r="AQF300" s="32"/>
      <c r="AQG300" s="32"/>
      <c r="AQH300" s="32"/>
      <c r="AQI300" s="32"/>
      <c r="AQJ300" s="32"/>
      <c r="AQK300" s="32"/>
      <c r="AQL300" s="32"/>
      <c r="AQM300" s="32"/>
      <c r="AQN300" s="32"/>
      <c r="AQO300" s="32"/>
      <c r="AQP300" s="32"/>
      <c r="AQQ300" s="32"/>
      <c r="AQR300" s="32"/>
      <c r="AQS300" s="32"/>
      <c r="AQT300" s="32"/>
      <c r="AQU300" s="32"/>
      <c r="AQV300" s="32"/>
      <c r="AQW300" s="32"/>
      <c r="AQX300" s="32"/>
      <c r="AQY300" s="32"/>
      <c r="AQZ300" s="32"/>
      <c r="ARA300" s="32"/>
      <c r="ARB300" s="32"/>
      <c r="ARC300" s="32"/>
      <c r="ARD300" s="32"/>
      <c r="ARE300" s="32"/>
      <c r="ARF300" s="32"/>
      <c r="ARG300" s="32"/>
      <c r="ARH300" s="32"/>
      <c r="ARI300" s="32"/>
      <c r="ARJ300" s="32"/>
      <c r="ARK300" s="32"/>
      <c r="ARL300" s="32"/>
      <c r="ARM300" s="32"/>
      <c r="ARN300" s="32"/>
      <c r="ARO300" s="32"/>
      <c r="ARP300" s="32"/>
      <c r="ARQ300" s="32"/>
      <c r="ARR300" s="32"/>
      <c r="ARS300" s="32"/>
      <c r="ART300" s="32"/>
      <c r="ARU300" s="32"/>
      <c r="ARV300" s="32"/>
      <c r="ARW300" s="32"/>
      <c r="ARX300" s="32"/>
      <c r="ARY300" s="32"/>
      <c r="ARZ300" s="32"/>
      <c r="ASA300" s="32"/>
      <c r="ASB300" s="32"/>
      <c r="ASC300" s="32"/>
      <c r="ASD300" s="32"/>
      <c r="ASE300" s="32"/>
      <c r="ASF300" s="32"/>
      <c r="ASG300" s="32"/>
      <c r="ASH300" s="32"/>
      <c r="ASI300" s="32"/>
      <c r="ASJ300" s="32"/>
      <c r="ASK300" s="32"/>
      <c r="ASL300" s="32"/>
      <c r="ASM300" s="32"/>
      <c r="ASN300" s="32"/>
      <c r="ASO300" s="32"/>
      <c r="ASP300" s="32"/>
      <c r="ASQ300" s="32"/>
      <c r="ASR300" s="32"/>
      <c r="ASS300" s="32"/>
      <c r="AST300" s="32"/>
      <c r="ASU300" s="32"/>
      <c r="ASV300" s="32"/>
      <c r="ASW300" s="32"/>
      <c r="ASX300" s="32"/>
      <c r="ASY300" s="32"/>
      <c r="ASZ300" s="32"/>
      <c r="ATA300" s="32"/>
      <c r="ATB300" s="32"/>
      <c r="ATC300" s="32"/>
      <c r="ATD300" s="32"/>
      <c r="ATE300" s="32"/>
      <c r="ATF300" s="32"/>
      <c r="ATG300" s="32"/>
      <c r="ATH300" s="32"/>
      <c r="ATI300" s="32"/>
      <c r="ATJ300" s="32"/>
      <c r="ATK300" s="32"/>
      <c r="ATL300" s="32"/>
      <c r="ATM300" s="32"/>
      <c r="ATN300" s="32"/>
      <c r="ATO300" s="32"/>
      <c r="ATP300" s="32"/>
      <c r="ATQ300" s="32"/>
      <c r="ATR300" s="32"/>
      <c r="ATS300" s="32"/>
      <c r="ATT300" s="32"/>
      <c r="ATU300" s="32"/>
      <c r="ATV300" s="32"/>
      <c r="ATW300" s="32"/>
      <c r="ATX300" s="32"/>
      <c r="ATY300" s="32"/>
      <c r="ATZ300" s="32"/>
      <c r="AUA300" s="32"/>
      <c r="AUB300" s="32"/>
      <c r="AUC300" s="32"/>
      <c r="AUD300" s="32"/>
      <c r="AUE300" s="32"/>
      <c r="AUF300" s="32"/>
      <c r="AUG300" s="32"/>
      <c r="AUH300" s="32"/>
      <c r="AUI300" s="32"/>
      <c r="AUJ300" s="32"/>
      <c r="AUK300" s="32"/>
      <c r="AUL300" s="32"/>
      <c r="AUM300" s="32"/>
      <c r="AUN300" s="32"/>
      <c r="AUO300" s="32"/>
      <c r="AUP300" s="32"/>
      <c r="AUQ300" s="32"/>
      <c r="AUR300" s="32"/>
      <c r="AUS300" s="32"/>
      <c r="AUT300" s="32"/>
      <c r="AUU300" s="32"/>
      <c r="AUV300" s="32"/>
      <c r="AUW300" s="32"/>
      <c r="AUX300" s="32"/>
      <c r="AUY300" s="32"/>
      <c r="AUZ300" s="32"/>
      <c r="AVA300" s="32"/>
      <c r="AVB300" s="32"/>
      <c r="AVC300" s="32"/>
      <c r="AVD300" s="32"/>
      <c r="AVE300" s="32"/>
      <c r="AVF300" s="32"/>
      <c r="AVG300" s="32"/>
      <c r="AVH300" s="32"/>
      <c r="AVI300" s="32"/>
      <c r="AVJ300" s="32"/>
      <c r="AVK300" s="32"/>
      <c r="AVL300" s="32"/>
      <c r="AVM300" s="32"/>
      <c r="AVN300" s="32"/>
      <c r="AVO300" s="32"/>
      <c r="AVP300" s="32"/>
      <c r="AVQ300" s="32"/>
      <c r="AVR300" s="32"/>
      <c r="AVS300" s="32"/>
      <c r="AVT300" s="32"/>
      <c r="AVU300" s="32"/>
      <c r="AVV300" s="32"/>
      <c r="AVW300" s="32"/>
      <c r="AVX300" s="32"/>
      <c r="AVY300" s="32"/>
      <c r="AVZ300" s="32"/>
      <c r="AWA300" s="32"/>
      <c r="AWB300" s="32"/>
      <c r="AWC300" s="32"/>
      <c r="AWD300" s="32"/>
      <c r="AWE300" s="32"/>
      <c r="AWF300" s="32"/>
      <c r="AWG300" s="32"/>
      <c r="AWH300" s="32"/>
      <c r="AWI300" s="32"/>
      <c r="AWJ300" s="32"/>
      <c r="AWK300" s="32"/>
      <c r="AWL300" s="32"/>
      <c r="AWM300" s="32"/>
      <c r="AWN300" s="32"/>
      <c r="AWO300" s="32"/>
      <c r="AWP300" s="32"/>
      <c r="AWQ300" s="32"/>
      <c r="AWR300" s="32"/>
      <c r="AWS300" s="32"/>
      <c r="AWT300" s="32"/>
      <c r="AWU300" s="32"/>
      <c r="AWV300" s="32"/>
      <c r="AWW300" s="32"/>
      <c r="AWX300" s="32"/>
      <c r="AWY300" s="32"/>
      <c r="AWZ300" s="32"/>
      <c r="AXA300" s="32"/>
      <c r="AXB300" s="32"/>
      <c r="AXC300" s="32"/>
      <c r="AXD300" s="32"/>
      <c r="AXE300" s="32"/>
      <c r="AXF300" s="32"/>
      <c r="AXG300" s="32"/>
      <c r="AXH300" s="32"/>
      <c r="AXI300" s="32"/>
      <c r="AXJ300" s="32"/>
      <c r="AXK300" s="32"/>
      <c r="AXL300" s="32"/>
      <c r="AXM300" s="32"/>
      <c r="AXN300" s="32"/>
      <c r="AXO300" s="32"/>
      <c r="AXP300" s="32"/>
      <c r="AXQ300" s="32"/>
      <c r="AXR300" s="32"/>
      <c r="AXS300" s="32"/>
      <c r="AXT300" s="32"/>
      <c r="AXU300" s="32"/>
      <c r="AXV300" s="32"/>
      <c r="AXW300" s="32"/>
      <c r="AXX300" s="32"/>
      <c r="AXY300" s="32"/>
      <c r="AXZ300" s="32"/>
      <c r="AYA300" s="32"/>
      <c r="AYB300" s="32"/>
      <c r="AYC300" s="32"/>
      <c r="AYD300" s="32"/>
      <c r="AYE300" s="32"/>
      <c r="AYF300" s="32"/>
      <c r="AYG300" s="32"/>
      <c r="AYH300" s="32"/>
      <c r="AYI300" s="32"/>
      <c r="AYJ300" s="32"/>
      <c r="AYK300" s="32"/>
      <c r="AYL300" s="32"/>
      <c r="AYM300" s="32"/>
      <c r="AYN300" s="32"/>
      <c r="AYO300" s="32"/>
      <c r="AYP300" s="32"/>
      <c r="AYQ300" s="32"/>
      <c r="AYR300" s="32"/>
      <c r="AYS300" s="32"/>
      <c r="AYT300" s="32"/>
      <c r="AYU300" s="32"/>
      <c r="AYV300" s="32"/>
      <c r="AYW300" s="32"/>
      <c r="AYX300" s="32"/>
      <c r="AYY300" s="32"/>
      <c r="AYZ300" s="32"/>
      <c r="AZA300" s="32"/>
      <c r="AZB300" s="32"/>
      <c r="AZC300" s="32"/>
      <c r="AZD300" s="32"/>
      <c r="AZE300" s="32"/>
      <c r="AZF300" s="32"/>
      <c r="AZG300" s="32"/>
      <c r="AZH300" s="32"/>
      <c r="AZI300" s="32"/>
      <c r="AZJ300" s="32"/>
      <c r="AZK300" s="32"/>
      <c r="AZL300" s="32"/>
      <c r="AZM300" s="32"/>
      <c r="AZN300" s="32"/>
      <c r="AZO300" s="32"/>
      <c r="AZP300" s="32"/>
      <c r="AZQ300" s="32"/>
      <c r="AZR300" s="32"/>
      <c r="AZS300" s="32"/>
      <c r="AZT300" s="32"/>
      <c r="AZU300" s="32"/>
      <c r="AZV300" s="32"/>
      <c r="AZW300" s="32"/>
      <c r="AZX300" s="32"/>
      <c r="AZY300" s="32"/>
      <c r="AZZ300" s="32"/>
      <c r="BAA300" s="32"/>
      <c r="BAB300" s="32"/>
      <c r="BAC300" s="32"/>
      <c r="BAD300" s="32"/>
      <c r="BAE300" s="32"/>
      <c r="BAF300" s="32"/>
      <c r="BAG300" s="32"/>
      <c r="BAH300" s="32"/>
      <c r="BAI300" s="32"/>
      <c r="BAJ300" s="32"/>
      <c r="BAK300" s="32"/>
      <c r="BAL300" s="32"/>
      <c r="BAM300" s="32"/>
      <c r="BAN300" s="32"/>
      <c r="BAO300" s="32"/>
      <c r="BAP300" s="32"/>
      <c r="BAQ300" s="32"/>
      <c r="BAR300" s="32"/>
      <c r="BAS300" s="32"/>
      <c r="BAT300" s="32"/>
      <c r="BAU300" s="32"/>
      <c r="BAV300" s="32"/>
      <c r="BAW300" s="32"/>
      <c r="BAX300" s="32"/>
      <c r="BAY300" s="32"/>
      <c r="BAZ300" s="32"/>
      <c r="BBA300" s="32"/>
      <c r="BBB300" s="32"/>
      <c r="BBC300" s="32"/>
      <c r="BBD300" s="32"/>
      <c r="BBE300" s="32"/>
      <c r="BBF300" s="32"/>
      <c r="BBG300" s="32"/>
      <c r="BBH300" s="32"/>
      <c r="BBI300" s="32"/>
      <c r="BBJ300" s="32"/>
      <c r="BBK300" s="32"/>
      <c r="BBL300" s="32"/>
      <c r="BBM300" s="32"/>
      <c r="BBN300" s="32"/>
      <c r="BBO300" s="32"/>
      <c r="BBP300" s="32"/>
      <c r="BBQ300" s="32"/>
      <c r="BBR300" s="32"/>
      <c r="BBS300" s="32"/>
      <c r="BBT300" s="32"/>
      <c r="BBU300" s="32"/>
      <c r="BBV300" s="32"/>
      <c r="BBW300" s="32"/>
      <c r="BBX300" s="32"/>
      <c r="BBY300" s="32"/>
      <c r="BBZ300" s="32"/>
      <c r="BCA300" s="32"/>
      <c r="BCB300" s="32"/>
      <c r="BCC300" s="32"/>
      <c r="BCD300" s="32"/>
      <c r="BCE300" s="32"/>
      <c r="BCF300" s="32"/>
      <c r="BCG300" s="32"/>
      <c r="BCH300" s="32"/>
      <c r="BCI300" s="32"/>
      <c r="BCJ300" s="32"/>
      <c r="BCK300" s="32"/>
      <c r="BCL300" s="32"/>
      <c r="BCM300" s="32"/>
      <c r="BCN300" s="32"/>
      <c r="BCO300" s="32"/>
      <c r="BCP300" s="32"/>
      <c r="BCQ300" s="32"/>
      <c r="BCR300" s="32"/>
      <c r="BCS300" s="32"/>
      <c r="BCT300" s="32"/>
      <c r="BCU300" s="32"/>
      <c r="BCV300" s="32"/>
      <c r="BCW300" s="32"/>
      <c r="BCX300" s="32"/>
      <c r="BCY300" s="32"/>
      <c r="BCZ300" s="32"/>
      <c r="BDA300" s="32"/>
      <c r="BDB300" s="32"/>
      <c r="BDC300" s="32"/>
      <c r="BDD300" s="32"/>
      <c r="BDE300" s="32"/>
      <c r="BDF300" s="32"/>
      <c r="BDG300" s="32"/>
      <c r="BDH300" s="32"/>
      <c r="BDI300" s="32"/>
      <c r="BDJ300" s="32"/>
      <c r="BDK300" s="32"/>
      <c r="BDL300" s="32"/>
      <c r="BDM300" s="32"/>
      <c r="BDN300" s="32"/>
      <c r="BDO300" s="32"/>
      <c r="BDP300" s="32"/>
      <c r="BDQ300" s="32"/>
      <c r="BDR300" s="32"/>
      <c r="BDS300" s="32"/>
      <c r="BDT300" s="32"/>
      <c r="BDU300" s="32"/>
      <c r="BDV300" s="32"/>
      <c r="BDW300" s="32"/>
      <c r="BDX300" s="32"/>
      <c r="BDY300" s="32"/>
      <c r="BDZ300" s="32"/>
      <c r="BEA300" s="32"/>
      <c r="BEB300" s="32"/>
      <c r="BEC300" s="32"/>
      <c r="BED300" s="32"/>
      <c r="BEE300" s="32"/>
      <c r="BEF300" s="32"/>
      <c r="BEG300" s="32"/>
      <c r="BEH300" s="32"/>
      <c r="BEI300" s="32"/>
      <c r="BEJ300" s="32"/>
      <c r="BEK300" s="32"/>
      <c r="BEL300" s="32"/>
      <c r="BEM300" s="32"/>
      <c r="BEN300" s="32"/>
      <c r="BEO300" s="32"/>
      <c r="BEP300" s="32"/>
      <c r="BEQ300" s="32"/>
      <c r="BER300" s="32"/>
      <c r="BES300" s="32"/>
      <c r="BET300" s="32"/>
      <c r="BEU300" s="32"/>
      <c r="BEV300" s="32"/>
      <c r="BEW300" s="32"/>
      <c r="BEX300" s="32"/>
      <c r="BEY300" s="32"/>
      <c r="BEZ300" s="32"/>
      <c r="BFA300" s="32"/>
      <c r="BFB300" s="32"/>
      <c r="BFC300" s="32"/>
      <c r="BFD300" s="32"/>
      <c r="BFE300" s="32"/>
      <c r="BFF300" s="32"/>
      <c r="BFG300" s="32"/>
      <c r="BFH300" s="32"/>
      <c r="BFI300" s="32"/>
      <c r="BFJ300" s="32"/>
      <c r="BFK300" s="32"/>
      <c r="BFL300" s="32"/>
      <c r="BFM300" s="32"/>
      <c r="BFN300" s="32"/>
      <c r="BFO300" s="32"/>
      <c r="BFP300" s="32"/>
      <c r="BFQ300" s="32"/>
      <c r="BFR300" s="32"/>
      <c r="BFS300" s="32"/>
      <c r="BFT300" s="32"/>
      <c r="BFU300" s="32"/>
      <c r="BFV300" s="32"/>
      <c r="BFW300" s="32"/>
      <c r="BFX300" s="32"/>
      <c r="BFY300" s="32"/>
      <c r="BFZ300" s="32"/>
      <c r="BGA300" s="32"/>
      <c r="BGB300" s="32"/>
      <c r="BGC300" s="32"/>
      <c r="BGD300" s="32"/>
      <c r="BGE300" s="32"/>
      <c r="BGF300" s="32"/>
      <c r="BGG300" s="32"/>
      <c r="BGH300" s="32"/>
      <c r="BGI300" s="32"/>
      <c r="BGJ300" s="32"/>
      <c r="BGK300" s="32"/>
      <c r="BGL300" s="32"/>
      <c r="BGM300" s="32"/>
      <c r="BGN300" s="32"/>
      <c r="BGO300" s="32"/>
      <c r="BGP300" s="32"/>
      <c r="BGQ300" s="32"/>
      <c r="BGR300" s="32"/>
      <c r="BGS300" s="32"/>
      <c r="BGT300" s="32"/>
      <c r="BGU300" s="32"/>
      <c r="BGV300" s="32"/>
      <c r="BGW300" s="32"/>
      <c r="BGX300" s="32"/>
      <c r="BGY300" s="32"/>
      <c r="BGZ300" s="32"/>
      <c r="BHA300" s="32"/>
      <c r="BHB300" s="32"/>
      <c r="BHC300" s="32"/>
      <c r="BHD300" s="32"/>
      <c r="BHE300" s="32"/>
      <c r="BHF300" s="32"/>
      <c r="BHG300" s="32"/>
      <c r="BHH300" s="32"/>
      <c r="BHI300" s="32"/>
      <c r="BHJ300" s="32"/>
      <c r="BHK300" s="32"/>
      <c r="BHL300" s="32"/>
      <c r="BHM300" s="32"/>
      <c r="BHN300" s="32"/>
      <c r="BHO300" s="32"/>
      <c r="BHP300" s="32"/>
      <c r="BHQ300" s="32"/>
      <c r="BHR300" s="32"/>
      <c r="BHS300" s="32"/>
      <c r="BHT300" s="32"/>
      <c r="BHU300" s="32"/>
      <c r="BHV300" s="32"/>
      <c r="BHW300" s="32"/>
      <c r="BHX300" s="32"/>
      <c r="BHY300" s="32"/>
      <c r="BHZ300" s="32"/>
      <c r="BIA300" s="32"/>
      <c r="BIB300" s="32"/>
      <c r="BIC300" s="32"/>
      <c r="BID300" s="32"/>
      <c r="BIE300" s="32"/>
      <c r="BIF300" s="32"/>
      <c r="BIG300" s="32"/>
      <c r="BIH300" s="32"/>
      <c r="BII300" s="32"/>
      <c r="BIJ300" s="32"/>
      <c r="BIK300" s="32"/>
      <c r="BIL300" s="32"/>
      <c r="BIM300" s="32"/>
      <c r="BIN300" s="32"/>
      <c r="BIO300" s="32"/>
      <c r="BIP300" s="32"/>
      <c r="BIQ300" s="32"/>
      <c r="BIR300" s="32"/>
      <c r="BIS300" s="32"/>
      <c r="BIT300" s="32"/>
      <c r="BIU300" s="32"/>
      <c r="BIV300" s="32"/>
      <c r="BIW300" s="32"/>
      <c r="BIX300" s="32"/>
      <c r="BIY300" s="32"/>
      <c r="BIZ300" s="32"/>
      <c r="BJA300" s="32"/>
      <c r="BJB300" s="32"/>
      <c r="BJC300" s="32"/>
      <c r="BJD300" s="32"/>
      <c r="BJE300" s="32"/>
      <c r="BJF300" s="32"/>
      <c r="BJG300" s="32"/>
      <c r="BJH300" s="32"/>
      <c r="BJI300" s="32"/>
      <c r="BJJ300" s="32"/>
      <c r="BJK300" s="32"/>
      <c r="BJL300" s="32"/>
      <c r="BJM300" s="32"/>
      <c r="BJN300" s="32"/>
      <c r="BJO300" s="32"/>
      <c r="BJP300" s="32"/>
      <c r="BJQ300" s="32"/>
      <c r="BJR300" s="32"/>
      <c r="BJS300" s="32"/>
      <c r="BJT300" s="32"/>
      <c r="BJU300" s="32"/>
      <c r="BJV300" s="32"/>
      <c r="BJW300" s="32"/>
      <c r="BJX300" s="32"/>
      <c r="BJY300" s="32"/>
      <c r="BJZ300" s="32"/>
      <c r="BKA300" s="32"/>
      <c r="BKB300" s="32"/>
      <c r="BKC300" s="32"/>
      <c r="BKD300" s="32"/>
      <c r="BKE300" s="32"/>
      <c r="BKF300" s="32"/>
      <c r="BKG300" s="32"/>
      <c r="BKH300" s="32"/>
      <c r="BKI300" s="32"/>
      <c r="BKJ300" s="32"/>
      <c r="BKK300" s="32"/>
      <c r="BKL300" s="32"/>
      <c r="BKM300" s="32"/>
      <c r="BKN300" s="32"/>
      <c r="BKO300" s="32"/>
      <c r="BKP300" s="32"/>
      <c r="BKQ300" s="32"/>
      <c r="BKR300" s="32"/>
      <c r="BKS300" s="32"/>
      <c r="BKT300" s="32"/>
      <c r="BKU300" s="32"/>
      <c r="BKV300" s="32"/>
      <c r="BKW300" s="32"/>
      <c r="BKX300" s="32"/>
      <c r="BKY300" s="32"/>
      <c r="BKZ300" s="32"/>
      <c r="BLA300" s="32"/>
      <c r="BLB300" s="32"/>
      <c r="BLC300" s="32"/>
      <c r="BLD300" s="32"/>
      <c r="BLE300" s="32"/>
      <c r="BLF300" s="32"/>
      <c r="BLG300" s="32"/>
      <c r="BLH300" s="32"/>
      <c r="BLI300" s="32"/>
      <c r="BLJ300" s="32"/>
      <c r="BLK300" s="32"/>
      <c r="BLL300" s="32"/>
      <c r="BLM300" s="32"/>
      <c r="BLN300" s="32"/>
      <c r="BLO300" s="32"/>
      <c r="BLP300" s="32"/>
      <c r="BLQ300" s="32"/>
      <c r="BLR300" s="32"/>
      <c r="BLS300" s="32"/>
      <c r="BLT300" s="32"/>
      <c r="BLU300" s="32"/>
      <c r="BLV300" s="32"/>
      <c r="BLW300" s="32"/>
      <c r="BLX300" s="32"/>
      <c r="BLY300" s="32"/>
      <c r="BLZ300" s="32"/>
      <c r="BMA300" s="32"/>
      <c r="BMB300" s="32"/>
      <c r="BMC300" s="32"/>
      <c r="BMD300" s="32"/>
      <c r="BME300" s="32"/>
      <c r="BMF300" s="32"/>
      <c r="BMG300" s="32"/>
      <c r="BMH300" s="32"/>
      <c r="BMI300" s="32"/>
      <c r="BMJ300" s="32"/>
      <c r="BMK300" s="32"/>
      <c r="BML300" s="32"/>
      <c r="BMM300" s="32"/>
      <c r="BMN300" s="32"/>
      <c r="BMO300" s="32"/>
      <c r="BMP300" s="32"/>
      <c r="BMQ300" s="32"/>
      <c r="BMR300" s="32"/>
      <c r="BMS300" s="32"/>
      <c r="BMT300" s="32"/>
      <c r="BMU300" s="32"/>
      <c r="BMV300" s="32"/>
      <c r="BMW300" s="32"/>
      <c r="BMX300" s="32"/>
      <c r="BMY300" s="32"/>
      <c r="BMZ300" s="32"/>
      <c r="BNA300" s="32"/>
      <c r="BNB300" s="32"/>
      <c r="BNC300" s="32"/>
      <c r="BND300" s="32"/>
      <c r="BNE300" s="32"/>
      <c r="BNF300" s="32"/>
      <c r="BNG300" s="32"/>
      <c r="BNH300" s="32"/>
      <c r="BNI300" s="32"/>
      <c r="BNJ300" s="32"/>
      <c r="BNK300" s="32"/>
      <c r="BNL300" s="32"/>
      <c r="BNM300" s="32"/>
      <c r="BNN300" s="32"/>
      <c r="BNO300" s="32"/>
      <c r="BNP300" s="32"/>
      <c r="BNQ300" s="32"/>
      <c r="BNR300" s="32"/>
      <c r="BNS300" s="32"/>
      <c r="BNT300" s="32"/>
      <c r="BNU300" s="32"/>
      <c r="BNV300" s="32"/>
      <c r="BNW300" s="32"/>
      <c r="BNX300" s="32"/>
      <c r="BNY300" s="32"/>
      <c r="BNZ300" s="32"/>
      <c r="BOA300" s="32"/>
      <c r="BOB300" s="32"/>
      <c r="BOC300" s="32"/>
      <c r="BOD300" s="32"/>
      <c r="BOE300" s="32"/>
      <c r="BOF300" s="32"/>
      <c r="BOG300" s="32"/>
      <c r="BOH300" s="32"/>
      <c r="BOI300" s="32"/>
      <c r="BOJ300" s="32"/>
      <c r="BOK300" s="32"/>
      <c r="BOL300" s="32"/>
      <c r="BOM300" s="32"/>
      <c r="BON300" s="32"/>
      <c r="BOO300" s="32"/>
      <c r="BOP300" s="32"/>
      <c r="BOQ300" s="32"/>
      <c r="BOR300" s="32"/>
      <c r="BOS300" s="32"/>
      <c r="BOT300" s="32"/>
      <c r="BOU300" s="32"/>
      <c r="BOV300" s="32"/>
      <c r="BOW300" s="32"/>
      <c r="BOX300" s="32"/>
      <c r="BOY300" s="32"/>
      <c r="BOZ300" s="32"/>
      <c r="BPA300" s="32"/>
      <c r="BPB300" s="32"/>
      <c r="BPC300" s="32"/>
      <c r="BPD300" s="32"/>
      <c r="BPE300" s="32"/>
      <c r="BPF300" s="32"/>
      <c r="BPG300" s="32"/>
      <c r="BPH300" s="32"/>
      <c r="BPI300" s="32"/>
      <c r="BPJ300" s="32"/>
      <c r="BPK300" s="32"/>
      <c r="BPL300" s="32"/>
      <c r="BPM300" s="32"/>
      <c r="BPN300" s="32"/>
      <c r="BPO300" s="32"/>
      <c r="BPP300" s="32"/>
      <c r="BPQ300" s="32"/>
      <c r="BPR300" s="32"/>
      <c r="BPS300" s="32"/>
      <c r="BPT300" s="32"/>
      <c r="BPU300" s="32"/>
      <c r="BPV300" s="32"/>
      <c r="BPW300" s="32"/>
      <c r="BPX300" s="32"/>
      <c r="BPY300" s="32"/>
      <c r="BPZ300" s="32"/>
      <c r="BQA300" s="32"/>
      <c r="BQB300" s="32"/>
      <c r="BQC300" s="32"/>
      <c r="BQD300" s="32"/>
      <c r="BQE300" s="32"/>
      <c r="BQF300" s="32"/>
      <c r="BQG300" s="32"/>
      <c r="BQH300" s="32"/>
      <c r="BQI300" s="32"/>
      <c r="BQJ300" s="32"/>
      <c r="BQK300" s="32"/>
      <c r="BQL300" s="32"/>
      <c r="BQM300" s="32"/>
      <c r="BQN300" s="32"/>
      <c r="BQO300" s="32"/>
      <c r="BQP300" s="32"/>
      <c r="BQQ300" s="32"/>
      <c r="BQR300" s="32"/>
      <c r="BQS300" s="32"/>
      <c r="BQT300" s="32"/>
      <c r="BQU300" s="32"/>
      <c r="BQV300" s="32"/>
      <c r="BQW300" s="32"/>
      <c r="BQX300" s="32"/>
      <c r="BQY300" s="32"/>
      <c r="BQZ300" s="32"/>
      <c r="BRA300" s="32"/>
      <c r="BRB300" s="32"/>
      <c r="BRC300" s="32"/>
      <c r="BRD300" s="32"/>
      <c r="BRE300" s="32"/>
      <c r="BRF300" s="32"/>
      <c r="BRG300" s="32"/>
      <c r="BRH300" s="32"/>
      <c r="BRI300" s="32"/>
      <c r="BRJ300" s="32"/>
      <c r="BRK300" s="32"/>
      <c r="BRL300" s="32"/>
      <c r="BRM300" s="32"/>
      <c r="BRN300" s="32"/>
      <c r="BRO300" s="32"/>
      <c r="BRP300" s="32"/>
      <c r="BRQ300" s="32"/>
      <c r="BRR300" s="32"/>
      <c r="BRS300" s="32"/>
      <c r="BRT300" s="32"/>
      <c r="BRU300" s="32"/>
      <c r="BRV300" s="32"/>
      <c r="BRW300" s="32"/>
      <c r="BRX300" s="32"/>
      <c r="BRY300" s="32"/>
      <c r="BRZ300" s="32"/>
      <c r="BSA300" s="32"/>
      <c r="BSB300" s="32"/>
    </row>
    <row r="301" spans="1:1848" s="32" customFormat="1" x14ac:dyDescent="0.2">
      <c r="A301" s="36" t="s">
        <v>13</v>
      </c>
      <c r="B301" s="30" t="s">
        <v>1</v>
      </c>
      <c r="C301" s="89">
        <v>104</v>
      </c>
      <c r="D301" s="89">
        <f>D300/C300*100</f>
        <v>89.769163164289722</v>
      </c>
      <c r="E301" s="89">
        <f>E300/D300*100</f>
        <v>106.73048425558616</v>
      </c>
      <c r="F301" s="89">
        <f t="shared" ref="F301" si="162">F300/E300*100</f>
        <v>105.41456055239497</v>
      </c>
      <c r="G301" s="89">
        <f>G300/F300*100</f>
        <v>113.41311662961498</v>
      </c>
      <c r="H301" s="89">
        <f>H300/G300*100</f>
        <v>105.70128679954169</v>
      </c>
      <c r="I301" s="89">
        <f>I300/G300*100</f>
        <v>106.33297602399254</v>
      </c>
      <c r="J301" s="89">
        <f>J300/H300*100</f>
        <v>105.32109290421343</v>
      </c>
      <c r="K301" s="89">
        <f>K300/I300*100</f>
        <v>105.79219989900859</v>
      </c>
      <c r="L301" s="89">
        <f>L300/J300*100</f>
        <v>105.01812483768393</v>
      </c>
      <c r="M301" s="89">
        <f>M300/K300*100</f>
        <v>105.09996302465252</v>
      </c>
      <c r="N301" s="35"/>
      <c r="O301" s="35"/>
    </row>
    <row r="302" spans="1:1848" s="85" customFormat="1" x14ac:dyDescent="0.2">
      <c r="A302" s="29" t="s">
        <v>52</v>
      </c>
      <c r="B302" s="30" t="s">
        <v>11</v>
      </c>
      <c r="C302" s="94">
        <f>C304+C305</f>
        <v>80655</v>
      </c>
      <c r="D302" s="94">
        <f t="shared" ref="D302:M302" si="163">D304+D305</f>
        <v>81320.400000000009</v>
      </c>
      <c r="E302" s="94">
        <f t="shared" si="163"/>
        <v>89698</v>
      </c>
      <c r="F302" s="94">
        <f t="shared" si="163"/>
        <v>101564.8</v>
      </c>
      <c r="G302" s="94">
        <f t="shared" si="163"/>
        <v>115174.5</v>
      </c>
      <c r="H302" s="94">
        <f>H304+H305</f>
        <v>132015.79999999999</v>
      </c>
      <c r="I302" s="94">
        <f t="shared" si="163"/>
        <v>132565.79999999999</v>
      </c>
      <c r="J302" s="94">
        <f t="shared" si="163"/>
        <v>139624.9</v>
      </c>
      <c r="K302" s="94">
        <f t="shared" si="163"/>
        <v>140784.9</v>
      </c>
      <c r="L302" s="94">
        <f t="shared" si="163"/>
        <v>158157.70000000001</v>
      </c>
      <c r="M302" s="94">
        <f t="shared" si="163"/>
        <v>160157.70000000001</v>
      </c>
      <c r="N302" s="31"/>
      <c r="O302" s="31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  <c r="BO302" s="32"/>
      <c r="BP302" s="32"/>
      <c r="BQ302" s="32"/>
      <c r="BR302" s="32"/>
      <c r="BS302" s="32"/>
      <c r="BT302" s="32"/>
      <c r="BU302" s="32"/>
      <c r="BV302" s="32"/>
      <c r="BW302" s="32"/>
      <c r="BX302" s="32"/>
      <c r="BY302" s="32"/>
      <c r="BZ302" s="32"/>
      <c r="CA302" s="32"/>
      <c r="CB302" s="32"/>
      <c r="CC302" s="32"/>
      <c r="CD302" s="32"/>
      <c r="CE302" s="32"/>
      <c r="CF302" s="32"/>
      <c r="CG302" s="32"/>
      <c r="CH302" s="32"/>
      <c r="CI302" s="32"/>
      <c r="CJ302" s="32"/>
      <c r="CK302" s="32"/>
      <c r="CL302" s="32"/>
      <c r="CM302" s="32"/>
      <c r="CN302" s="32"/>
      <c r="CO302" s="32"/>
      <c r="CP302" s="32"/>
      <c r="CQ302" s="32"/>
      <c r="CR302" s="32"/>
      <c r="CS302" s="32"/>
      <c r="CT302" s="32"/>
      <c r="CU302" s="32"/>
      <c r="CV302" s="32"/>
      <c r="CW302" s="32"/>
      <c r="CX302" s="32"/>
      <c r="CY302" s="32"/>
      <c r="CZ302" s="32"/>
      <c r="DA302" s="32"/>
      <c r="DB302" s="32"/>
      <c r="DC302" s="32"/>
      <c r="DD302" s="32"/>
      <c r="DE302" s="32"/>
      <c r="DF302" s="32"/>
      <c r="DG302" s="32"/>
      <c r="DH302" s="32"/>
      <c r="DI302" s="32"/>
      <c r="DJ302" s="32"/>
      <c r="DK302" s="32"/>
      <c r="DL302" s="32"/>
      <c r="DM302" s="32"/>
      <c r="DN302" s="32"/>
      <c r="DO302" s="32"/>
      <c r="DP302" s="32"/>
      <c r="DQ302" s="32"/>
      <c r="DR302" s="32"/>
      <c r="DS302" s="32"/>
      <c r="DT302" s="32"/>
      <c r="DU302" s="32"/>
      <c r="DV302" s="32"/>
      <c r="DW302" s="32"/>
      <c r="DX302" s="32"/>
      <c r="DY302" s="32"/>
      <c r="DZ302" s="32"/>
      <c r="EA302" s="32"/>
      <c r="EB302" s="32"/>
      <c r="EC302" s="32"/>
      <c r="ED302" s="32"/>
      <c r="EE302" s="32"/>
      <c r="EF302" s="32"/>
      <c r="EG302" s="32"/>
      <c r="EH302" s="32"/>
      <c r="EI302" s="32"/>
      <c r="EJ302" s="32"/>
      <c r="EK302" s="32"/>
      <c r="EL302" s="32"/>
      <c r="EM302" s="32"/>
      <c r="EN302" s="32"/>
      <c r="EO302" s="32"/>
      <c r="EP302" s="32"/>
      <c r="EQ302" s="32"/>
      <c r="ER302" s="32"/>
      <c r="ES302" s="32"/>
      <c r="ET302" s="32"/>
      <c r="EU302" s="32"/>
      <c r="EV302" s="32"/>
      <c r="EW302" s="32"/>
      <c r="EX302" s="32"/>
      <c r="EY302" s="32"/>
      <c r="EZ302" s="32"/>
      <c r="FA302" s="32"/>
      <c r="FB302" s="32"/>
      <c r="FC302" s="32"/>
      <c r="FD302" s="32"/>
      <c r="FE302" s="32"/>
      <c r="FF302" s="32"/>
      <c r="FG302" s="32"/>
      <c r="FH302" s="32"/>
      <c r="FI302" s="32"/>
      <c r="FJ302" s="32"/>
      <c r="FK302" s="32"/>
      <c r="FL302" s="32"/>
      <c r="FM302" s="32"/>
      <c r="FN302" s="32"/>
      <c r="FO302" s="32"/>
      <c r="FP302" s="32"/>
      <c r="FQ302" s="32"/>
      <c r="FR302" s="32"/>
      <c r="FS302" s="32"/>
      <c r="FT302" s="32"/>
      <c r="FU302" s="32"/>
      <c r="FV302" s="32"/>
      <c r="FW302" s="32"/>
      <c r="FX302" s="32"/>
      <c r="FY302" s="32"/>
      <c r="FZ302" s="32"/>
      <c r="GA302" s="32"/>
      <c r="GB302" s="32"/>
      <c r="GC302" s="32"/>
      <c r="GD302" s="32"/>
      <c r="GE302" s="32"/>
      <c r="GF302" s="32"/>
      <c r="GG302" s="32"/>
      <c r="GH302" s="32"/>
      <c r="GI302" s="32"/>
      <c r="GJ302" s="32"/>
      <c r="GK302" s="32"/>
      <c r="GL302" s="32"/>
      <c r="GM302" s="32"/>
      <c r="GN302" s="32"/>
      <c r="GO302" s="32"/>
      <c r="GP302" s="32"/>
      <c r="GQ302" s="32"/>
      <c r="GR302" s="32"/>
      <c r="GS302" s="32"/>
      <c r="GT302" s="32"/>
      <c r="GU302" s="32"/>
      <c r="GV302" s="32"/>
      <c r="GW302" s="32"/>
      <c r="GX302" s="32"/>
      <c r="GY302" s="32"/>
      <c r="GZ302" s="32"/>
      <c r="HA302" s="32"/>
      <c r="HB302" s="32"/>
      <c r="HC302" s="32"/>
      <c r="HD302" s="32"/>
      <c r="HE302" s="32"/>
      <c r="HF302" s="32"/>
      <c r="HG302" s="32"/>
      <c r="HH302" s="32"/>
      <c r="HI302" s="32"/>
      <c r="HJ302" s="32"/>
      <c r="HK302" s="32"/>
      <c r="HL302" s="32"/>
      <c r="HM302" s="32"/>
      <c r="HN302" s="32"/>
      <c r="HO302" s="32"/>
      <c r="HP302" s="32"/>
      <c r="HQ302" s="32"/>
      <c r="HR302" s="32"/>
      <c r="HS302" s="32"/>
      <c r="HT302" s="32"/>
      <c r="HU302" s="32"/>
      <c r="HV302" s="32"/>
      <c r="HW302" s="32"/>
      <c r="HX302" s="32"/>
      <c r="HY302" s="32"/>
      <c r="HZ302" s="32"/>
      <c r="IA302" s="32"/>
      <c r="IB302" s="32"/>
      <c r="IC302" s="32"/>
      <c r="ID302" s="32"/>
      <c r="IE302" s="32"/>
      <c r="IF302" s="32"/>
      <c r="IG302" s="32"/>
      <c r="IH302" s="32"/>
      <c r="II302" s="32"/>
      <c r="IJ302" s="32"/>
      <c r="IK302" s="32"/>
      <c r="IL302" s="32"/>
      <c r="IM302" s="32"/>
      <c r="IN302" s="32"/>
      <c r="IO302" s="32"/>
      <c r="IP302" s="32"/>
      <c r="IQ302" s="32"/>
      <c r="IR302" s="32"/>
      <c r="IS302" s="32"/>
      <c r="IT302" s="32"/>
      <c r="IU302" s="32"/>
      <c r="IV302" s="32"/>
      <c r="IW302" s="32"/>
      <c r="IX302" s="32"/>
      <c r="IY302" s="32"/>
      <c r="IZ302" s="32"/>
      <c r="JA302" s="32"/>
      <c r="JB302" s="32"/>
      <c r="JC302" s="32"/>
      <c r="JD302" s="32"/>
      <c r="JE302" s="32"/>
      <c r="JF302" s="32"/>
      <c r="JG302" s="32"/>
      <c r="JH302" s="32"/>
      <c r="JI302" s="32"/>
      <c r="JJ302" s="32"/>
      <c r="JK302" s="32"/>
      <c r="JL302" s="32"/>
      <c r="JM302" s="32"/>
      <c r="JN302" s="32"/>
      <c r="JO302" s="32"/>
      <c r="JP302" s="32"/>
      <c r="JQ302" s="32"/>
      <c r="JR302" s="32"/>
      <c r="JS302" s="32"/>
      <c r="JT302" s="32"/>
      <c r="JU302" s="32"/>
      <c r="JV302" s="32"/>
      <c r="JW302" s="32"/>
      <c r="JX302" s="32"/>
      <c r="JY302" s="32"/>
      <c r="JZ302" s="32"/>
      <c r="KA302" s="32"/>
      <c r="KB302" s="32"/>
      <c r="KC302" s="32"/>
      <c r="KD302" s="32"/>
      <c r="KE302" s="32"/>
      <c r="KF302" s="32"/>
      <c r="KG302" s="32"/>
      <c r="KH302" s="32"/>
      <c r="KI302" s="32"/>
      <c r="KJ302" s="32"/>
      <c r="KK302" s="32"/>
      <c r="KL302" s="32"/>
      <c r="KM302" s="32"/>
      <c r="KN302" s="32"/>
      <c r="KO302" s="32"/>
      <c r="KP302" s="32"/>
      <c r="KQ302" s="32"/>
      <c r="KR302" s="32"/>
      <c r="KS302" s="32"/>
      <c r="KT302" s="32"/>
      <c r="KU302" s="32"/>
      <c r="KV302" s="32"/>
      <c r="KW302" s="32"/>
      <c r="KX302" s="32"/>
      <c r="KY302" s="32"/>
      <c r="KZ302" s="32"/>
      <c r="LA302" s="32"/>
      <c r="LB302" s="32"/>
      <c r="LC302" s="32"/>
      <c r="LD302" s="32"/>
      <c r="LE302" s="32"/>
      <c r="LF302" s="32"/>
      <c r="LG302" s="32"/>
      <c r="LH302" s="32"/>
      <c r="LI302" s="32"/>
      <c r="LJ302" s="32"/>
      <c r="LK302" s="32"/>
      <c r="LL302" s="32"/>
      <c r="LM302" s="32"/>
      <c r="LN302" s="32"/>
      <c r="LO302" s="32"/>
      <c r="LP302" s="32"/>
      <c r="LQ302" s="32"/>
      <c r="LR302" s="32"/>
      <c r="LS302" s="32"/>
      <c r="LT302" s="32"/>
      <c r="LU302" s="32"/>
      <c r="LV302" s="32"/>
      <c r="LW302" s="32"/>
      <c r="LX302" s="32"/>
      <c r="LY302" s="32"/>
      <c r="LZ302" s="32"/>
      <c r="MA302" s="32"/>
      <c r="MB302" s="32"/>
      <c r="MC302" s="32"/>
      <c r="MD302" s="32"/>
      <c r="ME302" s="32"/>
      <c r="MF302" s="32"/>
      <c r="MG302" s="32"/>
      <c r="MH302" s="32"/>
      <c r="MI302" s="32"/>
      <c r="MJ302" s="32"/>
      <c r="MK302" s="32"/>
      <c r="ML302" s="32"/>
      <c r="MM302" s="32"/>
      <c r="MN302" s="32"/>
      <c r="MO302" s="32"/>
      <c r="MP302" s="32"/>
      <c r="MQ302" s="32"/>
      <c r="MR302" s="32"/>
      <c r="MS302" s="32"/>
      <c r="MT302" s="32"/>
      <c r="MU302" s="32"/>
      <c r="MV302" s="32"/>
      <c r="MW302" s="32"/>
      <c r="MX302" s="32"/>
      <c r="MY302" s="32"/>
      <c r="MZ302" s="32"/>
      <c r="NA302" s="32"/>
      <c r="NB302" s="32"/>
      <c r="NC302" s="32"/>
      <c r="ND302" s="32"/>
      <c r="NE302" s="32"/>
      <c r="NF302" s="32"/>
      <c r="NG302" s="32"/>
      <c r="NH302" s="32"/>
      <c r="NI302" s="32"/>
      <c r="NJ302" s="32"/>
      <c r="NK302" s="32"/>
      <c r="NL302" s="32"/>
      <c r="NM302" s="32"/>
      <c r="NN302" s="32"/>
      <c r="NO302" s="32"/>
      <c r="NP302" s="32"/>
      <c r="NQ302" s="32"/>
      <c r="NR302" s="32"/>
      <c r="NS302" s="32"/>
      <c r="NT302" s="32"/>
      <c r="NU302" s="32"/>
      <c r="NV302" s="32"/>
      <c r="NW302" s="32"/>
      <c r="NX302" s="32"/>
      <c r="NY302" s="32"/>
      <c r="NZ302" s="32"/>
      <c r="OA302" s="32"/>
      <c r="OB302" s="32"/>
      <c r="OC302" s="32"/>
      <c r="OD302" s="32"/>
      <c r="OE302" s="32"/>
      <c r="OF302" s="32"/>
      <c r="OG302" s="32"/>
      <c r="OH302" s="32"/>
      <c r="OI302" s="32"/>
      <c r="OJ302" s="32"/>
      <c r="OK302" s="32"/>
      <c r="OL302" s="32"/>
      <c r="OM302" s="32"/>
      <c r="ON302" s="32"/>
      <c r="OO302" s="32"/>
      <c r="OP302" s="32"/>
      <c r="OQ302" s="32"/>
      <c r="OR302" s="32"/>
      <c r="OS302" s="32"/>
      <c r="OT302" s="32"/>
      <c r="OU302" s="32"/>
      <c r="OV302" s="32"/>
      <c r="OW302" s="32"/>
      <c r="OX302" s="32"/>
      <c r="OY302" s="32"/>
      <c r="OZ302" s="32"/>
      <c r="PA302" s="32"/>
      <c r="PB302" s="32"/>
      <c r="PC302" s="32"/>
      <c r="PD302" s="32"/>
      <c r="PE302" s="32"/>
      <c r="PF302" s="32"/>
      <c r="PG302" s="32"/>
      <c r="PH302" s="32"/>
      <c r="PI302" s="32"/>
      <c r="PJ302" s="32"/>
      <c r="PK302" s="32"/>
      <c r="PL302" s="32"/>
      <c r="PM302" s="32"/>
      <c r="PN302" s="32"/>
      <c r="PO302" s="32"/>
      <c r="PP302" s="32"/>
      <c r="PQ302" s="32"/>
      <c r="PR302" s="32"/>
      <c r="PS302" s="32"/>
      <c r="PT302" s="32"/>
      <c r="PU302" s="32"/>
      <c r="PV302" s="32"/>
      <c r="PW302" s="32"/>
      <c r="PX302" s="32"/>
      <c r="PY302" s="32"/>
      <c r="PZ302" s="32"/>
      <c r="QA302" s="32"/>
      <c r="QB302" s="32"/>
      <c r="QC302" s="32"/>
      <c r="QD302" s="32"/>
      <c r="QE302" s="32"/>
      <c r="QF302" s="32"/>
      <c r="QG302" s="32"/>
      <c r="QH302" s="32"/>
      <c r="QI302" s="32"/>
      <c r="QJ302" s="32"/>
      <c r="QK302" s="32"/>
      <c r="QL302" s="32"/>
      <c r="QM302" s="32"/>
      <c r="QN302" s="32"/>
      <c r="QO302" s="32"/>
      <c r="QP302" s="32"/>
      <c r="QQ302" s="32"/>
      <c r="QR302" s="32"/>
      <c r="QS302" s="32"/>
      <c r="QT302" s="32"/>
      <c r="QU302" s="32"/>
      <c r="QV302" s="32"/>
      <c r="QW302" s="32"/>
      <c r="QX302" s="32"/>
      <c r="QY302" s="32"/>
      <c r="QZ302" s="32"/>
      <c r="RA302" s="32"/>
      <c r="RB302" s="32"/>
      <c r="RC302" s="32"/>
      <c r="RD302" s="32"/>
      <c r="RE302" s="32"/>
      <c r="RF302" s="32"/>
      <c r="RG302" s="32"/>
      <c r="RH302" s="32"/>
      <c r="RI302" s="32"/>
      <c r="RJ302" s="32"/>
      <c r="RK302" s="32"/>
      <c r="RL302" s="32"/>
      <c r="RM302" s="32"/>
      <c r="RN302" s="32"/>
      <c r="RO302" s="32"/>
      <c r="RP302" s="32"/>
      <c r="RQ302" s="32"/>
      <c r="RR302" s="32"/>
      <c r="RS302" s="32"/>
      <c r="RT302" s="32"/>
      <c r="RU302" s="32"/>
      <c r="RV302" s="32"/>
      <c r="RW302" s="32"/>
      <c r="RX302" s="32"/>
      <c r="RY302" s="32"/>
      <c r="RZ302" s="32"/>
      <c r="SA302" s="32"/>
      <c r="SB302" s="32"/>
      <c r="SC302" s="32"/>
      <c r="SD302" s="32"/>
      <c r="SE302" s="32"/>
      <c r="SF302" s="32"/>
      <c r="SG302" s="32"/>
      <c r="SH302" s="32"/>
      <c r="SI302" s="32"/>
      <c r="SJ302" s="32"/>
      <c r="SK302" s="32"/>
      <c r="SL302" s="32"/>
      <c r="SM302" s="32"/>
      <c r="SN302" s="32"/>
      <c r="SO302" s="32"/>
      <c r="SP302" s="32"/>
      <c r="SQ302" s="32"/>
      <c r="SR302" s="32"/>
      <c r="SS302" s="32"/>
      <c r="ST302" s="32"/>
      <c r="SU302" s="32"/>
      <c r="SV302" s="32"/>
      <c r="SW302" s="32"/>
      <c r="SX302" s="32"/>
      <c r="SY302" s="32"/>
      <c r="SZ302" s="32"/>
      <c r="TA302" s="32"/>
      <c r="TB302" s="32"/>
      <c r="TC302" s="32"/>
      <c r="TD302" s="32"/>
      <c r="TE302" s="32"/>
      <c r="TF302" s="32"/>
      <c r="TG302" s="32"/>
      <c r="TH302" s="32"/>
      <c r="TI302" s="32"/>
      <c r="TJ302" s="32"/>
      <c r="TK302" s="32"/>
      <c r="TL302" s="32"/>
      <c r="TM302" s="32"/>
      <c r="TN302" s="32"/>
      <c r="TO302" s="32"/>
      <c r="TP302" s="32"/>
      <c r="TQ302" s="32"/>
      <c r="TR302" s="32"/>
      <c r="TS302" s="32"/>
      <c r="TT302" s="32"/>
      <c r="TU302" s="32"/>
      <c r="TV302" s="32"/>
      <c r="TW302" s="32"/>
      <c r="TX302" s="32"/>
      <c r="TY302" s="32"/>
      <c r="TZ302" s="32"/>
      <c r="UA302" s="32"/>
      <c r="UB302" s="32"/>
      <c r="UC302" s="32"/>
      <c r="UD302" s="32"/>
      <c r="UE302" s="32"/>
      <c r="UF302" s="32"/>
      <c r="UG302" s="32"/>
      <c r="UH302" s="32"/>
      <c r="UI302" s="32"/>
      <c r="UJ302" s="32"/>
      <c r="UK302" s="32"/>
      <c r="UL302" s="32"/>
      <c r="UM302" s="32"/>
      <c r="UN302" s="32"/>
      <c r="UO302" s="32"/>
      <c r="UP302" s="32"/>
      <c r="UQ302" s="32"/>
      <c r="UR302" s="32"/>
      <c r="US302" s="32"/>
      <c r="UT302" s="32"/>
      <c r="UU302" s="32"/>
      <c r="UV302" s="32"/>
      <c r="UW302" s="32"/>
      <c r="UX302" s="32"/>
      <c r="UY302" s="32"/>
      <c r="UZ302" s="32"/>
      <c r="VA302" s="32"/>
      <c r="VB302" s="32"/>
      <c r="VC302" s="32"/>
      <c r="VD302" s="32"/>
      <c r="VE302" s="32"/>
      <c r="VF302" s="32"/>
      <c r="VG302" s="32"/>
      <c r="VH302" s="32"/>
      <c r="VI302" s="32"/>
      <c r="VJ302" s="32"/>
      <c r="VK302" s="32"/>
      <c r="VL302" s="32"/>
      <c r="VM302" s="32"/>
      <c r="VN302" s="32"/>
      <c r="VO302" s="32"/>
      <c r="VP302" s="32"/>
      <c r="VQ302" s="32"/>
      <c r="VR302" s="32"/>
      <c r="VS302" s="32"/>
      <c r="VT302" s="32"/>
      <c r="VU302" s="32"/>
      <c r="VV302" s="32"/>
      <c r="VW302" s="32"/>
      <c r="VX302" s="32"/>
      <c r="VY302" s="32"/>
      <c r="VZ302" s="32"/>
      <c r="WA302" s="32"/>
      <c r="WB302" s="32"/>
      <c r="WC302" s="32"/>
      <c r="WD302" s="32"/>
      <c r="WE302" s="32"/>
      <c r="WF302" s="32"/>
      <c r="WG302" s="32"/>
      <c r="WH302" s="32"/>
      <c r="WI302" s="32"/>
      <c r="WJ302" s="32"/>
      <c r="WK302" s="32"/>
      <c r="WL302" s="32"/>
      <c r="WM302" s="32"/>
      <c r="WN302" s="32"/>
      <c r="WO302" s="32"/>
      <c r="WP302" s="32"/>
      <c r="WQ302" s="32"/>
      <c r="WR302" s="32"/>
      <c r="WS302" s="32"/>
      <c r="WT302" s="32"/>
      <c r="WU302" s="32"/>
      <c r="WV302" s="32"/>
      <c r="WW302" s="32"/>
      <c r="WX302" s="32"/>
      <c r="WY302" s="32"/>
      <c r="WZ302" s="32"/>
      <c r="XA302" s="32"/>
      <c r="XB302" s="32"/>
      <c r="XC302" s="32"/>
      <c r="XD302" s="32"/>
      <c r="XE302" s="32"/>
      <c r="XF302" s="32"/>
      <c r="XG302" s="32"/>
      <c r="XH302" s="32"/>
      <c r="XI302" s="32"/>
      <c r="XJ302" s="32"/>
      <c r="XK302" s="32"/>
      <c r="XL302" s="32"/>
      <c r="XM302" s="32"/>
      <c r="XN302" s="32"/>
      <c r="XO302" s="32"/>
      <c r="XP302" s="32"/>
      <c r="XQ302" s="32"/>
      <c r="XR302" s="32"/>
      <c r="XS302" s="32"/>
      <c r="XT302" s="32"/>
      <c r="XU302" s="32"/>
      <c r="XV302" s="32"/>
      <c r="XW302" s="32"/>
      <c r="XX302" s="32"/>
      <c r="XY302" s="32"/>
      <c r="XZ302" s="32"/>
      <c r="YA302" s="32"/>
      <c r="YB302" s="32"/>
      <c r="YC302" s="32"/>
      <c r="YD302" s="32"/>
      <c r="YE302" s="32"/>
      <c r="YF302" s="32"/>
      <c r="YG302" s="32"/>
      <c r="YH302" s="32"/>
      <c r="YI302" s="32"/>
      <c r="YJ302" s="32"/>
      <c r="YK302" s="32"/>
      <c r="YL302" s="32"/>
      <c r="YM302" s="32"/>
      <c r="YN302" s="32"/>
      <c r="YO302" s="32"/>
      <c r="YP302" s="32"/>
      <c r="YQ302" s="32"/>
      <c r="YR302" s="32"/>
      <c r="YS302" s="32"/>
      <c r="YT302" s="32"/>
      <c r="YU302" s="32"/>
      <c r="YV302" s="32"/>
      <c r="YW302" s="32"/>
      <c r="YX302" s="32"/>
      <c r="YY302" s="32"/>
      <c r="YZ302" s="32"/>
      <c r="ZA302" s="32"/>
      <c r="ZB302" s="32"/>
      <c r="ZC302" s="32"/>
      <c r="ZD302" s="32"/>
      <c r="ZE302" s="32"/>
      <c r="ZF302" s="32"/>
      <c r="ZG302" s="32"/>
      <c r="ZH302" s="32"/>
      <c r="ZI302" s="32"/>
      <c r="ZJ302" s="32"/>
      <c r="ZK302" s="32"/>
      <c r="ZL302" s="32"/>
      <c r="ZM302" s="32"/>
      <c r="ZN302" s="32"/>
      <c r="ZO302" s="32"/>
      <c r="ZP302" s="32"/>
      <c r="ZQ302" s="32"/>
      <c r="ZR302" s="32"/>
      <c r="ZS302" s="32"/>
      <c r="ZT302" s="32"/>
      <c r="ZU302" s="32"/>
      <c r="ZV302" s="32"/>
      <c r="ZW302" s="32"/>
      <c r="ZX302" s="32"/>
      <c r="ZY302" s="32"/>
      <c r="ZZ302" s="32"/>
      <c r="AAA302" s="32"/>
      <c r="AAB302" s="32"/>
      <c r="AAC302" s="32"/>
      <c r="AAD302" s="32"/>
      <c r="AAE302" s="32"/>
      <c r="AAF302" s="32"/>
      <c r="AAG302" s="32"/>
      <c r="AAH302" s="32"/>
      <c r="AAI302" s="32"/>
      <c r="AAJ302" s="32"/>
      <c r="AAK302" s="32"/>
      <c r="AAL302" s="32"/>
      <c r="AAM302" s="32"/>
      <c r="AAN302" s="32"/>
      <c r="AAO302" s="32"/>
      <c r="AAP302" s="32"/>
      <c r="AAQ302" s="32"/>
      <c r="AAR302" s="32"/>
      <c r="AAS302" s="32"/>
      <c r="AAT302" s="32"/>
      <c r="AAU302" s="32"/>
      <c r="AAV302" s="32"/>
      <c r="AAW302" s="32"/>
      <c r="AAX302" s="32"/>
      <c r="AAY302" s="32"/>
      <c r="AAZ302" s="32"/>
      <c r="ABA302" s="32"/>
      <c r="ABB302" s="32"/>
      <c r="ABC302" s="32"/>
      <c r="ABD302" s="32"/>
      <c r="ABE302" s="32"/>
      <c r="ABF302" s="32"/>
      <c r="ABG302" s="32"/>
      <c r="ABH302" s="32"/>
      <c r="ABI302" s="32"/>
      <c r="ABJ302" s="32"/>
      <c r="ABK302" s="32"/>
      <c r="ABL302" s="32"/>
      <c r="ABM302" s="32"/>
      <c r="ABN302" s="32"/>
      <c r="ABO302" s="32"/>
      <c r="ABP302" s="32"/>
      <c r="ABQ302" s="32"/>
      <c r="ABR302" s="32"/>
      <c r="ABS302" s="32"/>
      <c r="ABT302" s="32"/>
      <c r="ABU302" s="32"/>
      <c r="ABV302" s="32"/>
      <c r="ABW302" s="32"/>
      <c r="ABX302" s="32"/>
      <c r="ABY302" s="32"/>
      <c r="ABZ302" s="32"/>
      <c r="ACA302" s="32"/>
      <c r="ACB302" s="32"/>
      <c r="ACC302" s="32"/>
      <c r="ACD302" s="32"/>
      <c r="ACE302" s="32"/>
      <c r="ACF302" s="32"/>
      <c r="ACG302" s="32"/>
      <c r="ACH302" s="32"/>
      <c r="ACI302" s="32"/>
      <c r="ACJ302" s="32"/>
      <c r="ACK302" s="32"/>
      <c r="ACL302" s="32"/>
      <c r="ACM302" s="32"/>
      <c r="ACN302" s="32"/>
      <c r="ACO302" s="32"/>
      <c r="ACP302" s="32"/>
      <c r="ACQ302" s="32"/>
      <c r="ACR302" s="32"/>
      <c r="ACS302" s="32"/>
      <c r="ACT302" s="32"/>
      <c r="ACU302" s="32"/>
      <c r="ACV302" s="32"/>
      <c r="ACW302" s="32"/>
      <c r="ACX302" s="32"/>
      <c r="ACY302" s="32"/>
      <c r="ACZ302" s="32"/>
      <c r="ADA302" s="32"/>
      <c r="ADB302" s="32"/>
      <c r="ADC302" s="32"/>
      <c r="ADD302" s="32"/>
      <c r="ADE302" s="32"/>
      <c r="ADF302" s="32"/>
      <c r="ADG302" s="32"/>
      <c r="ADH302" s="32"/>
      <c r="ADI302" s="32"/>
      <c r="ADJ302" s="32"/>
      <c r="ADK302" s="32"/>
      <c r="ADL302" s="32"/>
      <c r="ADM302" s="32"/>
      <c r="ADN302" s="32"/>
      <c r="ADO302" s="32"/>
      <c r="ADP302" s="32"/>
      <c r="ADQ302" s="32"/>
      <c r="ADR302" s="32"/>
      <c r="ADS302" s="32"/>
      <c r="ADT302" s="32"/>
      <c r="ADU302" s="32"/>
      <c r="ADV302" s="32"/>
      <c r="ADW302" s="32"/>
      <c r="ADX302" s="32"/>
      <c r="ADY302" s="32"/>
      <c r="ADZ302" s="32"/>
      <c r="AEA302" s="32"/>
      <c r="AEB302" s="32"/>
      <c r="AEC302" s="32"/>
      <c r="AED302" s="32"/>
      <c r="AEE302" s="32"/>
      <c r="AEF302" s="32"/>
      <c r="AEG302" s="32"/>
      <c r="AEH302" s="32"/>
      <c r="AEI302" s="32"/>
      <c r="AEJ302" s="32"/>
      <c r="AEK302" s="32"/>
      <c r="AEL302" s="32"/>
      <c r="AEM302" s="32"/>
      <c r="AEN302" s="32"/>
      <c r="AEO302" s="32"/>
      <c r="AEP302" s="32"/>
      <c r="AEQ302" s="32"/>
      <c r="AER302" s="32"/>
      <c r="AES302" s="32"/>
      <c r="AET302" s="32"/>
      <c r="AEU302" s="32"/>
      <c r="AEV302" s="32"/>
      <c r="AEW302" s="32"/>
      <c r="AEX302" s="32"/>
      <c r="AEY302" s="32"/>
      <c r="AEZ302" s="32"/>
      <c r="AFA302" s="32"/>
      <c r="AFB302" s="32"/>
      <c r="AFC302" s="32"/>
      <c r="AFD302" s="32"/>
      <c r="AFE302" s="32"/>
      <c r="AFF302" s="32"/>
      <c r="AFG302" s="32"/>
      <c r="AFH302" s="32"/>
      <c r="AFI302" s="32"/>
      <c r="AFJ302" s="32"/>
      <c r="AFK302" s="32"/>
      <c r="AFL302" s="32"/>
      <c r="AFM302" s="32"/>
      <c r="AFN302" s="32"/>
      <c r="AFO302" s="32"/>
      <c r="AFP302" s="32"/>
      <c r="AFQ302" s="32"/>
      <c r="AFR302" s="32"/>
      <c r="AFS302" s="32"/>
      <c r="AFT302" s="32"/>
      <c r="AFU302" s="32"/>
      <c r="AFV302" s="32"/>
      <c r="AFW302" s="32"/>
      <c r="AFX302" s="32"/>
      <c r="AFY302" s="32"/>
      <c r="AFZ302" s="32"/>
      <c r="AGA302" s="32"/>
      <c r="AGB302" s="32"/>
      <c r="AGC302" s="32"/>
      <c r="AGD302" s="32"/>
      <c r="AGE302" s="32"/>
      <c r="AGF302" s="32"/>
      <c r="AGG302" s="32"/>
      <c r="AGH302" s="32"/>
      <c r="AGI302" s="32"/>
      <c r="AGJ302" s="32"/>
      <c r="AGK302" s="32"/>
      <c r="AGL302" s="32"/>
      <c r="AGM302" s="32"/>
      <c r="AGN302" s="32"/>
      <c r="AGO302" s="32"/>
      <c r="AGP302" s="32"/>
      <c r="AGQ302" s="32"/>
      <c r="AGR302" s="32"/>
      <c r="AGS302" s="32"/>
      <c r="AGT302" s="32"/>
      <c r="AGU302" s="32"/>
      <c r="AGV302" s="32"/>
      <c r="AGW302" s="32"/>
      <c r="AGX302" s="32"/>
      <c r="AGY302" s="32"/>
      <c r="AGZ302" s="32"/>
      <c r="AHA302" s="32"/>
      <c r="AHB302" s="32"/>
      <c r="AHC302" s="32"/>
      <c r="AHD302" s="32"/>
      <c r="AHE302" s="32"/>
      <c r="AHF302" s="32"/>
      <c r="AHG302" s="32"/>
      <c r="AHH302" s="32"/>
      <c r="AHI302" s="32"/>
      <c r="AHJ302" s="32"/>
      <c r="AHK302" s="32"/>
      <c r="AHL302" s="32"/>
      <c r="AHM302" s="32"/>
      <c r="AHN302" s="32"/>
      <c r="AHO302" s="32"/>
      <c r="AHP302" s="32"/>
      <c r="AHQ302" s="32"/>
      <c r="AHR302" s="32"/>
      <c r="AHS302" s="32"/>
      <c r="AHT302" s="32"/>
      <c r="AHU302" s="32"/>
      <c r="AHV302" s="32"/>
      <c r="AHW302" s="32"/>
      <c r="AHX302" s="32"/>
      <c r="AHY302" s="32"/>
      <c r="AHZ302" s="32"/>
      <c r="AIA302" s="32"/>
      <c r="AIB302" s="32"/>
      <c r="AIC302" s="32"/>
      <c r="AID302" s="32"/>
      <c r="AIE302" s="32"/>
      <c r="AIF302" s="32"/>
      <c r="AIG302" s="32"/>
      <c r="AIH302" s="32"/>
      <c r="AII302" s="32"/>
      <c r="AIJ302" s="32"/>
      <c r="AIK302" s="32"/>
      <c r="AIL302" s="32"/>
      <c r="AIM302" s="32"/>
      <c r="AIN302" s="32"/>
      <c r="AIO302" s="32"/>
      <c r="AIP302" s="32"/>
      <c r="AIQ302" s="32"/>
      <c r="AIR302" s="32"/>
      <c r="AIS302" s="32"/>
      <c r="AIT302" s="32"/>
      <c r="AIU302" s="32"/>
      <c r="AIV302" s="32"/>
      <c r="AIW302" s="32"/>
      <c r="AIX302" s="32"/>
      <c r="AIY302" s="32"/>
      <c r="AIZ302" s="32"/>
      <c r="AJA302" s="32"/>
      <c r="AJB302" s="32"/>
      <c r="AJC302" s="32"/>
      <c r="AJD302" s="32"/>
      <c r="AJE302" s="32"/>
      <c r="AJF302" s="32"/>
      <c r="AJG302" s="32"/>
      <c r="AJH302" s="32"/>
      <c r="AJI302" s="32"/>
      <c r="AJJ302" s="32"/>
      <c r="AJK302" s="32"/>
      <c r="AJL302" s="32"/>
      <c r="AJM302" s="32"/>
      <c r="AJN302" s="32"/>
      <c r="AJO302" s="32"/>
      <c r="AJP302" s="32"/>
      <c r="AJQ302" s="32"/>
      <c r="AJR302" s="32"/>
      <c r="AJS302" s="32"/>
      <c r="AJT302" s="32"/>
      <c r="AJU302" s="32"/>
      <c r="AJV302" s="32"/>
      <c r="AJW302" s="32"/>
      <c r="AJX302" s="32"/>
      <c r="AJY302" s="32"/>
      <c r="AJZ302" s="32"/>
      <c r="AKA302" s="32"/>
      <c r="AKB302" s="32"/>
      <c r="AKC302" s="32"/>
      <c r="AKD302" s="32"/>
      <c r="AKE302" s="32"/>
      <c r="AKF302" s="32"/>
      <c r="AKG302" s="32"/>
      <c r="AKH302" s="32"/>
      <c r="AKI302" s="32"/>
      <c r="AKJ302" s="32"/>
      <c r="AKK302" s="32"/>
      <c r="AKL302" s="32"/>
      <c r="AKM302" s="32"/>
      <c r="AKN302" s="32"/>
      <c r="AKO302" s="32"/>
      <c r="AKP302" s="32"/>
      <c r="AKQ302" s="32"/>
      <c r="AKR302" s="32"/>
      <c r="AKS302" s="32"/>
      <c r="AKT302" s="32"/>
      <c r="AKU302" s="32"/>
      <c r="AKV302" s="32"/>
      <c r="AKW302" s="32"/>
      <c r="AKX302" s="32"/>
      <c r="AKY302" s="32"/>
      <c r="AKZ302" s="32"/>
      <c r="ALA302" s="32"/>
      <c r="ALB302" s="32"/>
      <c r="ALC302" s="32"/>
      <c r="ALD302" s="32"/>
      <c r="ALE302" s="32"/>
      <c r="ALF302" s="32"/>
      <c r="ALG302" s="32"/>
      <c r="ALH302" s="32"/>
      <c r="ALI302" s="32"/>
      <c r="ALJ302" s="32"/>
      <c r="ALK302" s="32"/>
      <c r="ALL302" s="32"/>
      <c r="ALM302" s="32"/>
      <c r="ALN302" s="32"/>
      <c r="ALO302" s="32"/>
      <c r="ALP302" s="32"/>
      <c r="ALQ302" s="32"/>
      <c r="ALR302" s="32"/>
      <c r="ALS302" s="32"/>
      <c r="ALT302" s="32"/>
      <c r="ALU302" s="32"/>
      <c r="ALV302" s="32"/>
      <c r="ALW302" s="32"/>
      <c r="ALX302" s="32"/>
      <c r="ALY302" s="32"/>
      <c r="ALZ302" s="32"/>
      <c r="AMA302" s="32"/>
      <c r="AMB302" s="32"/>
      <c r="AMC302" s="32"/>
      <c r="AMD302" s="32"/>
      <c r="AME302" s="32"/>
      <c r="AMF302" s="32"/>
      <c r="AMG302" s="32"/>
      <c r="AMH302" s="32"/>
      <c r="AMI302" s="32"/>
      <c r="AMJ302" s="32"/>
      <c r="AMK302" s="32"/>
      <c r="AML302" s="32"/>
      <c r="AMM302" s="32"/>
      <c r="AMN302" s="32"/>
      <c r="AMO302" s="32"/>
      <c r="AMP302" s="32"/>
      <c r="AMQ302" s="32"/>
      <c r="AMR302" s="32"/>
      <c r="AMS302" s="32"/>
      <c r="AMT302" s="32"/>
      <c r="AMU302" s="32"/>
      <c r="AMV302" s="32"/>
      <c r="AMW302" s="32"/>
      <c r="AMX302" s="32"/>
      <c r="AMY302" s="32"/>
      <c r="AMZ302" s="32"/>
      <c r="ANA302" s="32"/>
      <c r="ANB302" s="32"/>
      <c r="ANC302" s="32"/>
      <c r="AND302" s="32"/>
      <c r="ANE302" s="32"/>
      <c r="ANF302" s="32"/>
      <c r="ANG302" s="32"/>
      <c r="ANH302" s="32"/>
      <c r="ANI302" s="32"/>
      <c r="ANJ302" s="32"/>
      <c r="ANK302" s="32"/>
      <c r="ANL302" s="32"/>
      <c r="ANM302" s="32"/>
      <c r="ANN302" s="32"/>
      <c r="ANO302" s="32"/>
      <c r="ANP302" s="32"/>
      <c r="ANQ302" s="32"/>
      <c r="ANR302" s="32"/>
      <c r="ANS302" s="32"/>
      <c r="ANT302" s="32"/>
      <c r="ANU302" s="32"/>
      <c r="ANV302" s="32"/>
      <c r="ANW302" s="32"/>
      <c r="ANX302" s="32"/>
      <c r="ANY302" s="32"/>
      <c r="ANZ302" s="32"/>
      <c r="AOA302" s="32"/>
      <c r="AOB302" s="32"/>
      <c r="AOC302" s="32"/>
      <c r="AOD302" s="32"/>
      <c r="AOE302" s="32"/>
      <c r="AOF302" s="32"/>
      <c r="AOG302" s="32"/>
      <c r="AOH302" s="32"/>
      <c r="AOI302" s="32"/>
      <c r="AOJ302" s="32"/>
      <c r="AOK302" s="32"/>
      <c r="AOL302" s="32"/>
      <c r="AOM302" s="32"/>
      <c r="AON302" s="32"/>
      <c r="AOO302" s="32"/>
      <c r="AOP302" s="32"/>
      <c r="AOQ302" s="32"/>
      <c r="AOR302" s="32"/>
      <c r="AOS302" s="32"/>
      <c r="AOT302" s="32"/>
      <c r="AOU302" s="32"/>
      <c r="AOV302" s="32"/>
      <c r="AOW302" s="32"/>
      <c r="AOX302" s="32"/>
      <c r="AOY302" s="32"/>
      <c r="AOZ302" s="32"/>
      <c r="APA302" s="32"/>
      <c r="APB302" s="32"/>
      <c r="APC302" s="32"/>
      <c r="APD302" s="32"/>
      <c r="APE302" s="32"/>
      <c r="APF302" s="32"/>
      <c r="APG302" s="32"/>
      <c r="APH302" s="32"/>
      <c r="API302" s="32"/>
      <c r="APJ302" s="32"/>
      <c r="APK302" s="32"/>
      <c r="APL302" s="32"/>
      <c r="APM302" s="32"/>
      <c r="APN302" s="32"/>
      <c r="APO302" s="32"/>
      <c r="APP302" s="32"/>
      <c r="APQ302" s="32"/>
      <c r="APR302" s="32"/>
      <c r="APS302" s="32"/>
      <c r="APT302" s="32"/>
      <c r="APU302" s="32"/>
      <c r="APV302" s="32"/>
      <c r="APW302" s="32"/>
      <c r="APX302" s="32"/>
      <c r="APY302" s="32"/>
      <c r="APZ302" s="32"/>
      <c r="AQA302" s="32"/>
      <c r="AQB302" s="32"/>
      <c r="AQC302" s="32"/>
      <c r="AQD302" s="32"/>
      <c r="AQE302" s="32"/>
      <c r="AQF302" s="32"/>
      <c r="AQG302" s="32"/>
      <c r="AQH302" s="32"/>
      <c r="AQI302" s="32"/>
      <c r="AQJ302" s="32"/>
      <c r="AQK302" s="32"/>
      <c r="AQL302" s="32"/>
      <c r="AQM302" s="32"/>
      <c r="AQN302" s="32"/>
      <c r="AQO302" s="32"/>
      <c r="AQP302" s="32"/>
      <c r="AQQ302" s="32"/>
      <c r="AQR302" s="32"/>
      <c r="AQS302" s="32"/>
      <c r="AQT302" s="32"/>
      <c r="AQU302" s="32"/>
      <c r="AQV302" s="32"/>
      <c r="AQW302" s="32"/>
      <c r="AQX302" s="32"/>
      <c r="AQY302" s="32"/>
      <c r="AQZ302" s="32"/>
      <c r="ARA302" s="32"/>
      <c r="ARB302" s="32"/>
      <c r="ARC302" s="32"/>
      <c r="ARD302" s="32"/>
      <c r="ARE302" s="32"/>
      <c r="ARF302" s="32"/>
      <c r="ARG302" s="32"/>
      <c r="ARH302" s="32"/>
      <c r="ARI302" s="32"/>
      <c r="ARJ302" s="32"/>
      <c r="ARK302" s="32"/>
      <c r="ARL302" s="32"/>
      <c r="ARM302" s="32"/>
      <c r="ARN302" s="32"/>
      <c r="ARO302" s="32"/>
      <c r="ARP302" s="32"/>
      <c r="ARQ302" s="32"/>
      <c r="ARR302" s="32"/>
      <c r="ARS302" s="32"/>
      <c r="ART302" s="32"/>
      <c r="ARU302" s="32"/>
      <c r="ARV302" s="32"/>
      <c r="ARW302" s="32"/>
      <c r="ARX302" s="32"/>
      <c r="ARY302" s="32"/>
      <c r="ARZ302" s="32"/>
      <c r="ASA302" s="32"/>
      <c r="ASB302" s="32"/>
      <c r="ASC302" s="32"/>
      <c r="ASD302" s="32"/>
      <c r="ASE302" s="32"/>
      <c r="ASF302" s="32"/>
      <c r="ASG302" s="32"/>
      <c r="ASH302" s="32"/>
      <c r="ASI302" s="32"/>
      <c r="ASJ302" s="32"/>
      <c r="ASK302" s="32"/>
      <c r="ASL302" s="32"/>
      <c r="ASM302" s="32"/>
      <c r="ASN302" s="32"/>
      <c r="ASO302" s="32"/>
      <c r="ASP302" s="32"/>
      <c r="ASQ302" s="32"/>
      <c r="ASR302" s="32"/>
      <c r="ASS302" s="32"/>
      <c r="AST302" s="32"/>
      <c r="ASU302" s="32"/>
      <c r="ASV302" s="32"/>
      <c r="ASW302" s="32"/>
      <c r="ASX302" s="32"/>
      <c r="ASY302" s="32"/>
      <c r="ASZ302" s="32"/>
      <c r="ATA302" s="32"/>
      <c r="ATB302" s="32"/>
      <c r="ATC302" s="32"/>
      <c r="ATD302" s="32"/>
      <c r="ATE302" s="32"/>
      <c r="ATF302" s="32"/>
      <c r="ATG302" s="32"/>
      <c r="ATH302" s="32"/>
      <c r="ATI302" s="32"/>
      <c r="ATJ302" s="32"/>
      <c r="ATK302" s="32"/>
      <c r="ATL302" s="32"/>
      <c r="ATM302" s="32"/>
      <c r="ATN302" s="32"/>
      <c r="ATO302" s="32"/>
      <c r="ATP302" s="32"/>
      <c r="ATQ302" s="32"/>
      <c r="ATR302" s="32"/>
      <c r="ATS302" s="32"/>
      <c r="ATT302" s="32"/>
      <c r="ATU302" s="32"/>
      <c r="ATV302" s="32"/>
      <c r="ATW302" s="32"/>
      <c r="ATX302" s="32"/>
      <c r="ATY302" s="32"/>
      <c r="ATZ302" s="32"/>
      <c r="AUA302" s="32"/>
      <c r="AUB302" s="32"/>
      <c r="AUC302" s="32"/>
      <c r="AUD302" s="32"/>
      <c r="AUE302" s="32"/>
      <c r="AUF302" s="32"/>
      <c r="AUG302" s="32"/>
      <c r="AUH302" s="32"/>
      <c r="AUI302" s="32"/>
      <c r="AUJ302" s="32"/>
      <c r="AUK302" s="32"/>
      <c r="AUL302" s="32"/>
      <c r="AUM302" s="32"/>
      <c r="AUN302" s="32"/>
      <c r="AUO302" s="32"/>
      <c r="AUP302" s="32"/>
      <c r="AUQ302" s="32"/>
      <c r="AUR302" s="32"/>
      <c r="AUS302" s="32"/>
      <c r="AUT302" s="32"/>
      <c r="AUU302" s="32"/>
      <c r="AUV302" s="32"/>
      <c r="AUW302" s="32"/>
      <c r="AUX302" s="32"/>
      <c r="AUY302" s="32"/>
      <c r="AUZ302" s="32"/>
      <c r="AVA302" s="32"/>
      <c r="AVB302" s="32"/>
      <c r="AVC302" s="32"/>
      <c r="AVD302" s="32"/>
      <c r="AVE302" s="32"/>
      <c r="AVF302" s="32"/>
      <c r="AVG302" s="32"/>
      <c r="AVH302" s="32"/>
      <c r="AVI302" s="32"/>
      <c r="AVJ302" s="32"/>
      <c r="AVK302" s="32"/>
      <c r="AVL302" s="32"/>
      <c r="AVM302" s="32"/>
      <c r="AVN302" s="32"/>
      <c r="AVO302" s="32"/>
      <c r="AVP302" s="32"/>
      <c r="AVQ302" s="32"/>
      <c r="AVR302" s="32"/>
      <c r="AVS302" s="32"/>
      <c r="AVT302" s="32"/>
      <c r="AVU302" s="32"/>
      <c r="AVV302" s="32"/>
      <c r="AVW302" s="32"/>
      <c r="AVX302" s="32"/>
      <c r="AVY302" s="32"/>
      <c r="AVZ302" s="32"/>
      <c r="AWA302" s="32"/>
      <c r="AWB302" s="32"/>
      <c r="AWC302" s="32"/>
      <c r="AWD302" s="32"/>
      <c r="AWE302" s="32"/>
      <c r="AWF302" s="32"/>
      <c r="AWG302" s="32"/>
      <c r="AWH302" s="32"/>
      <c r="AWI302" s="32"/>
      <c r="AWJ302" s="32"/>
      <c r="AWK302" s="32"/>
      <c r="AWL302" s="32"/>
      <c r="AWM302" s="32"/>
      <c r="AWN302" s="32"/>
      <c r="AWO302" s="32"/>
      <c r="AWP302" s="32"/>
      <c r="AWQ302" s="32"/>
      <c r="AWR302" s="32"/>
      <c r="AWS302" s="32"/>
      <c r="AWT302" s="32"/>
      <c r="AWU302" s="32"/>
      <c r="AWV302" s="32"/>
      <c r="AWW302" s="32"/>
      <c r="AWX302" s="32"/>
      <c r="AWY302" s="32"/>
      <c r="AWZ302" s="32"/>
      <c r="AXA302" s="32"/>
      <c r="AXB302" s="32"/>
      <c r="AXC302" s="32"/>
      <c r="AXD302" s="32"/>
      <c r="AXE302" s="32"/>
      <c r="AXF302" s="32"/>
      <c r="AXG302" s="32"/>
      <c r="AXH302" s="32"/>
      <c r="AXI302" s="32"/>
      <c r="AXJ302" s="32"/>
      <c r="AXK302" s="32"/>
      <c r="AXL302" s="32"/>
      <c r="AXM302" s="32"/>
      <c r="AXN302" s="32"/>
      <c r="AXO302" s="32"/>
      <c r="AXP302" s="32"/>
      <c r="AXQ302" s="32"/>
      <c r="AXR302" s="32"/>
      <c r="AXS302" s="32"/>
      <c r="AXT302" s="32"/>
      <c r="AXU302" s="32"/>
      <c r="AXV302" s="32"/>
      <c r="AXW302" s="32"/>
      <c r="AXX302" s="32"/>
      <c r="AXY302" s="32"/>
      <c r="AXZ302" s="32"/>
      <c r="AYA302" s="32"/>
      <c r="AYB302" s="32"/>
      <c r="AYC302" s="32"/>
      <c r="AYD302" s="32"/>
      <c r="AYE302" s="32"/>
      <c r="AYF302" s="32"/>
      <c r="AYG302" s="32"/>
      <c r="AYH302" s="32"/>
      <c r="AYI302" s="32"/>
      <c r="AYJ302" s="32"/>
      <c r="AYK302" s="32"/>
      <c r="AYL302" s="32"/>
      <c r="AYM302" s="32"/>
      <c r="AYN302" s="32"/>
      <c r="AYO302" s="32"/>
      <c r="AYP302" s="32"/>
      <c r="AYQ302" s="32"/>
      <c r="AYR302" s="32"/>
      <c r="AYS302" s="32"/>
      <c r="AYT302" s="32"/>
      <c r="AYU302" s="32"/>
      <c r="AYV302" s="32"/>
      <c r="AYW302" s="32"/>
      <c r="AYX302" s="32"/>
      <c r="AYY302" s="32"/>
      <c r="AYZ302" s="32"/>
      <c r="AZA302" s="32"/>
      <c r="AZB302" s="32"/>
      <c r="AZC302" s="32"/>
      <c r="AZD302" s="32"/>
      <c r="AZE302" s="32"/>
      <c r="AZF302" s="32"/>
      <c r="AZG302" s="32"/>
      <c r="AZH302" s="32"/>
      <c r="AZI302" s="32"/>
      <c r="AZJ302" s="32"/>
      <c r="AZK302" s="32"/>
      <c r="AZL302" s="32"/>
      <c r="AZM302" s="32"/>
      <c r="AZN302" s="32"/>
      <c r="AZO302" s="32"/>
      <c r="AZP302" s="32"/>
      <c r="AZQ302" s="32"/>
      <c r="AZR302" s="32"/>
      <c r="AZS302" s="32"/>
      <c r="AZT302" s="32"/>
      <c r="AZU302" s="32"/>
      <c r="AZV302" s="32"/>
      <c r="AZW302" s="32"/>
      <c r="AZX302" s="32"/>
      <c r="AZY302" s="32"/>
      <c r="AZZ302" s="32"/>
      <c r="BAA302" s="32"/>
      <c r="BAB302" s="32"/>
      <c r="BAC302" s="32"/>
      <c r="BAD302" s="32"/>
      <c r="BAE302" s="32"/>
      <c r="BAF302" s="32"/>
      <c r="BAG302" s="32"/>
      <c r="BAH302" s="32"/>
      <c r="BAI302" s="32"/>
      <c r="BAJ302" s="32"/>
      <c r="BAK302" s="32"/>
      <c r="BAL302" s="32"/>
      <c r="BAM302" s="32"/>
      <c r="BAN302" s="32"/>
      <c r="BAO302" s="32"/>
      <c r="BAP302" s="32"/>
      <c r="BAQ302" s="32"/>
      <c r="BAR302" s="32"/>
      <c r="BAS302" s="32"/>
      <c r="BAT302" s="32"/>
      <c r="BAU302" s="32"/>
      <c r="BAV302" s="32"/>
      <c r="BAW302" s="32"/>
      <c r="BAX302" s="32"/>
      <c r="BAY302" s="32"/>
      <c r="BAZ302" s="32"/>
      <c r="BBA302" s="32"/>
      <c r="BBB302" s="32"/>
      <c r="BBC302" s="32"/>
      <c r="BBD302" s="32"/>
      <c r="BBE302" s="32"/>
      <c r="BBF302" s="32"/>
      <c r="BBG302" s="32"/>
      <c r="BBH302" s="32"/>
      <c r="BBI302" s="32"/>
      <c r="BBJ302" s="32"/>
      <c r="BBK302" s="32"/>
      <c r="BBL302" s="32"/>
      <c r="BBM302" s="32"/>
      <c r="BBN302" s="32"/>
      <c r="BBO302" s="32"/>
      <c r="BBP302" s="32"/>
      <c r="BBQ302" s="32"/>
      <c r="BBR302" s="32"/>
      <c r="BBS302" s="32"/>
      <c r="BBT302" s="32"/>
      <c r="BBU302" s="32"/>
      <c r="BBV302" s="32"/>
      <c r="BBW302" s="32"/>
      <c r="BBX302" s="32"/>
      <c r="BBY302" s="32"/>
      <c r="BBZ302" s="32"/>
      <c r="BCA302" s="32"/>
      <c r="BCB302" s="32"/>
      <c r="BCC302" s="32"/>
      <c r="BCD302" s="32"/>
      <c r="BCE302" s="32"/>
      <c r="BCF302" s="32"/>
      <c r="BCG302" s="32"/>
      <c r="BCH302" s="32"/>
      <c r="BCI302" s="32"/>
      <c r="BCJ302" s="32"/>
      <c r="BCK302" s="32"/>
      <c r="BCL302" s="32"/>
      <c r="BCM302" s="32"/>
      <c r="BCN302" s="32"/>
      <c r="BCO302" s="32"/>
      <c r="BCP302" s="32"/>
      <c r="BCQ302" s="32"/>
      <c r="BCR302" s="32"/>
      <c r="BCS302" s="32"/>
      <c r="BCT302" s="32"/>
      <c r="BCU302" s="32"/>
      <c r="BCV302" s="32"/>
      <c r="BCW302" s="32"/>
      <c r="BCX302" s="32"/>
      <c r="BCY302" s="32"/>
      <c r="BCZ302" s="32"/>
      <c r="BDA302" s="32"/>
      <c r="BDB302" s="32"/>
      <c r="BDC302" s="32"/>
      <c r="BDD302" s="32"/>
      <c r="BDE302" s="32"/>
      <c r="BDF302" s="32"/>
      <c r="BDG302" s="32"/>
      <c r="BDH302" s="32"/>
      <c r="BDI302" s="32"/>
      <c r="BDJ302" s="32"/>
      <c r="BDK302" s="32"/>
      <c r="BDL302" s="32"/>
      <c r="BDM302" s="32"/>
      <c r="BDN302" s="32"/>
      <c r="BDO302" s="32"/>
      <c r="BDP302" s="32"/>
      <c r="BDQ302" s="32"/>
      <c r="BDR302" s="32"/>
      <c r="BDS302" s="32"/>
      <c r="BDT302" s="32"/>
      <c r="BDU302" s="32"/>
      <c r="BDV302" s="32"/>
      <c r="BDW302" s="32"/>
      <c r="BDX302" s="32"/>
      <c r="BDY302" s="32"/>
      <c r="BDZ302" s="32"/>
      <c r="BEA302" s="32"/>
      <c r="BEB302" s="32"/>
      <c r="BEC302" s="32"/>
      <c r="BED302" s="32"/>
      <c r="BEE302" s="32"/>
      <c r="BEF302" s="32"/>
      <c r="BEG302" s="32"/>
      <c r="BEH302" s="32"/>
      <c r="BEI302" s="32"/>
      <c r="BEJ302" s="32"/>
      <c r="BEK302" s="32"/>
      <c r="BEL302" s="32"/>
      <c r="BEM302" s="32"/>
      <c r="BEN302" s="32"/>
      <c r="BEO302" s="32"/>
      <c r="BEP302" s="32"/>
      <c r="BEQ302" s="32"/>
      <c r="BER302" s="32"/>
      <c r="BES302" s="32"/>
      <c r="BET302" s="32"/>
      <c r="BEU302" s="32"/>
      <c r="BEV302" s="32"/>
      <c r="BEW302" s="32"/>
      <c r="BEX302" s="32"/>
      <c r="BEY302" s="32"/>
      <c r="BEZ302" s="32"/>
      <c r="BFA302" s="32"/>
      <c r="BFB302" s="32"/>
      <c r="BFC302" s="32"/>
      <c r="BFD302" s="32"/>
      <c r="BFE302" s="32"/>
      <c r="BFF302" s="32"/>
      <c r="BFG302" s="32"/>
      <c r="BFH302" s="32"/>
      <c r="BFI302" s="32"/>
      <c r="BFJ302" s="32"/>
      <c r="BFK302" s="32"/>
      <c r="BFL302" s="32"/>
      <c r="BFM302" s="32"/>
      <c r="BFN302" s="32"/>
      <c r="BFO302" s="32"/>
      <c r="BFP302" s="32"/>
      <c r="BFQ302" s="32"/>
      <c r="BFR302" s="32"/>
      <c r="BFS302" s="32"/>
      <c r="BFT302" s="32"/>
      <c r="BFU302" s="32"/>
      <c r="BFV302" s="32"/>
      <c r="BFW302" s="32"/>
      <c r="BFX302" s="32"/>
      <c r="BFY302" s="32"/>
      <c r="BFZ302" s="32"/>
      <c r="BGA302" s="32"/>
      <c r="BGB302" s="32"/>
      <c r="BGC302" s="32"/>
      <c r="BGD302" s="32"/>
      <c r="BGE302" s="32"/>
      <c r="BGF302" s="32"/>
      <c r="BGG302" s="32"/>
      <c r="BGH302" s="32"/>
      <c r="BGI302" s="32"/>
      <c r="BGJ302" s="32"/>
      <c r="BGK302" s="32"/>
      <c r="BGL302" s="32"/>
      <c r="BGM302" s="32"/>
      <c r="BGN302" s="32"/>
      <c r="BGO302" s="32"/>
      <c r="BGP302" s="32"/>
      <c r="BGQ302" s="32"/>
      <c r="BGR302" s="32"/>
      <c r="BGS302" s="32"/>
      <c r="BGT302" s="32"/>
      <c r="BGU302" s="32"/>
      <c r="BGV302" s="32"/>
      <c r="BGW302" s="32"/>
      <c r="BGX302" s="32"/>
      <c r="BGY302" s="32"/>
      <c r="BGZ302" s="32"/>
      <c r="BHA302" s="32"/>
      <c r="BHB302" s="32"/>
      <c r="BHC302" s="32"/>
      <c r="BHD302" s="32"/>
      <c r="BHE302" s="32"/>
      <c r="BHF302" s="32"/>
      <c r="BHG302" s="32"/>
      <c r="BHH302" s="32"/>
      <c r="BHI302" s="32"/>
      <c r="BHJ302" s="32"/>
      <c r="BHK302" s="32"/>
      <c r="BHL302" s="32"/>
      <c r="BHM302" s="32"/>
      <c r="BHN302" s="32"/>
      <c r="BHO302" s="32"/>
      <c r="BHP302" s="32"/>
      <c r="BHQ302" s="32"/>
      <c r="BHR302" s="32"/>
      <c r="BHS302" s="32"/>
      <c r="BHT302" s="32"/>
      <c r="BHU302" s="32"/>
      <c r="BHV302" s="32"/>
      <c r="BHW302" s="32"/>
      <c r="BHX302" s="32"/>
      <c r="BHY302" s="32"/>
      <c r="BHZ302" s="32"/>
      <c r="BIA302" s="32"/>
      <c r="BIB302" s="32"/>
      <c r="BIC302" s="32"/>
      <c r="BID302" s="32"/>
      <c r="BIE302" s="32"/>
      <c r="BIF302" s="32"/>
      <c r="BIG302" s="32"/>
      <c r="BIH302" s="32"/>
      <c r="BII302" s="32"/>
      <c r="BIJ302" s="32"/>
      <c r="BIK302" s="32"/>
      <c r="BIL302" s="32"/>
      <c r="BIM302" s="32"/>
      <c r="BIN302" s="32"/>
      <c r="BIO302" s="32"/>
      <c r="BIP302" s="32"/>
      <c r="BIQ302" s="32"/>
      <c r="BIR302" s="32"/>
      <c r="BIS302" s="32"/>
      <c r="BIT302" s="32"/>
      <c r="BIU302" s="32"/>
      <c r="BIV302" s="32"/>
      <c r="BIW302" s="32"/>
      <c r="BIX302" s="32"/>
      <c r="BIY302" s="32"/>
      <c r="BIZ302" s="32"/>
      <c r="BJA302" s="32"/>
      <c r="BJB302" s="32"/>
      <c r="BJC302" s="32"/>
      <c r="BJD302" s="32"/>
      <c r="BJE302" s="32"/>
      <c r="BJF302" s="32"/>
      <c r="BJG302" s="32"/>
      <c r="BJH302" s="32"/>
      <c r="BJI302" s="32"/>
      <c r="BJJ302" s="32"/>
      <c r="BJK302" s="32"/>
      <c r="BJL302" s="32"/>
      <c r="BJM302" s="32"/>
      <c r="BJN302" s="32"/>
      <c r="BJO302" s="32"/>
      <c r="BJP302" s="32"/>
      <c r="BJQ302" s="32"/>
      <c r="BJR302" s="32"/>
      <c r="BJS302" s="32"/>
      <c r="BJT302" s="32"/>
      <c r="BJU302" s="32"/>
      <c r="BJV302" s="32"/>
      <c r="BJW302" s="32"/>
      <c r="BJX302" s="32"/>
      <c r="BJY302" s="32"/>
      <c r="BJZ302" s="32"/>
      <c r="BKA302" s="32"/>
      <c r="BKB302" s="32"/>
      <c r="BKC302" s="32"/>
      <c r="BKD302" s="32"/>
      <c r="BKE302" s="32"/>
      <c r="BKF302" s="32"/>
      <c r="BKG302" s="32"/>
      <c r="BKH302" s="32"/>
      <c r="BKI302" s="32"/>
      <c r="BKJ302" s="32"/>
      <c r="BKK302" s="32"/>
      <c r="BKL302" s="32"/>
      <c r="BKM302" s="32"/>
      <c r="BKN302" s="32"/>
      <c r="BKO302" s="32"/>
      <c r="BKP302" s="32"/>
      <c r="BKQ302" s="32"/>
      <c r="BKR302" s="32"/>
      <c r="BKS302" s="32"/>
      <c r="BKT302" s="32"/>
      <c r="BKU302" s="32"/>
      <c r="BKV302" s="32"/>
      <c r="BKW302" s="32"/>
      <c r="BKX302" s="32"/>
      <c r="BKY302" s="32"/>
      <c r="BKZ302" s="32"/>
      <c r="BLA302" s="32"/>
      <c r="BLB302" s="32"/>
      <c r="BLC302" s="32"/>
      <c r="BLD302" s="32"/>
      <c r="BLE302" s="32"/>
      <c r="BLF302" s="32"/>
      <c r="BLG302" s="32"/>
      <c r="BLH302" s="32"/>
      <c r="BLI302" s="32"/>
      <c r="BLJ302" s="32"/>
      <c r="BLK302" s="32"/>
      <c r="BLL302" s="32"/>
      <c r="BLM302" s="32"/>
      <c r="BLN302" s="32"/>
      <c r="BLO302" s="32"/>
      <c r="BLP302" s="32"/>
      <c r="BLQ302" s="32"/>
      <c r="BLR302" s="32"/>
      <c r="BLS302" s="32"/>
      <c r="BLT302" s="32"/>
      <c r="BLU302" s="32"/>
      <c r="BLV302" s="32"/>
      <c r="BLW302" s="32"/>
      <c r="BLX302" s="32"/>
      <c r="BLY302" s="32"/>
      <c r="BLZ302" s="32"/>
      <c r="BMA302" s="32"/>
      <c r="BMB302" s="32"/>
      <c r="BMC302" s="32"/>
      <c r="BMD302" s="32"/>
      <c r="BME302" s="32"/>
      <c r="BMF302" s="32"/>
      <c r="BMG302" s="32"/>
      <c r="BMH302" s="32"/>
      <c r="BMI302" s="32"/>
      <c r="BMJ302" s="32"/>
      <c r="BMK302" s="32"/>
      <c r="BML302" s="32"/>
      <c r="BMM302" s="32"/>
      <c r="BMN302" s="32"/>
      <c r="BMO302" s="32"/>
      <c r="BMP302" s="32"/>
      <c r="BMQ302" s="32"/>
      <c r="BMR302" s="32"/>
      <c r="BMS302" s="32"/>
      <c r="BMT302" s="32"/>
      <c r="BMU302" s="32"/>
      <c r="BMV302" s="32"/>
      <c r="BMW302" s="32"/>
      <c r="BMX302" s="32"/>
      <c r="BMY302" s="32"/>
      <c r="BMZ302" s="32"/>
      <c r="BNA302" s="32"/>
      <c r="BNB302" s="32"/>
      <c r="BNC302" s="32"/>
      <c r="BND302" s="32"/>
      <c r="BNE302" s="32"/>
      <c r="BNF302" s="32"/>
      <c r="BNG302" s="32"/>
      <c r="BNH302" s="32"/>
      <c r="BNI302" s="32"/>
      <c r="BNJ302" s="32"/>
      <c r="BNK302" s="32"/>
      <c r="BNL302" s="32"/>
      <c r="BNM302" s="32"/>
      <c r="BNN302" s="32"/>
      <c r="BNO302" s="32"/>
      <c r="BNP302" s="32"/>
      <c r="BNQ302" s="32"/>
      <c r="BNR302" s="32"/>
      <c r="BNS302" s="32"/>
      <c r="BNT302" s="32"/>
      <c r="BNU302" s="32"/>
      <c r="BNV302" s="32"/>
      <c r="BNW302" s="32"/>
      <c r="BNX302" s="32"/>
      <c r="BNY302" s="32"/>
      <c r="BNZ302" s="32"/>
      <c r="BOA302" s="32"/>
      <c r="BOB302" s="32"/>
      <c r="BOC302" s="32"/>
      <c r="BOD302" s="32"/>
      <c r="BOE302" s="32"/>
      <c r="BOF302" s="32"/>
      <c r="BOG302" s="32"/>
      <c r="BOH302" s="32"/>
      <c r="BOI302" s="32"/>
      <c r="BOJ302" s="32"/>
      <c r="BOK302" s="32"/>
      <c r="BOL302" s="32"/>
      <c r="BOM302" s="32"/>
      <c r="BON302" s="32"/>
      <c r="BOO302" s="32"/>
      <c r="BOP302" s="32"/>
      <c r="BOQ302" s="32"/>
      <c r="BOR302" s="32"/>
      <c r="BOS302" s="32"/>
      <c r="BOT302" s="32"/>
      <c r="BOU302" s="32"/>
      <c r="BOV302" s="32"/>
      <c r="BOW302" s="32"/>
      <c r="BOX302" s="32"/>
      <c r="BOY302" s="32"/>
      <c r="BOZ302" s="32"/>
      <c r="BPA302" s="32"/>
      <c r="BPB302" s="32"/>
      <c r="BPC302" s="32"/>
      <c r="BPD302" s="32"/>
      <c r="BPE302" s="32"/>
      <c r="BPF302" s="32"/>
      <c r="BPG302" s="32"/>
      <c r="BPH302" s="32"/>
      <c r="BPI302" s="32"/>
      <c r="BPJ302" s="32"/>
      <c r="BPK302" s="32"/>
      <c r="BPL302" s="32"/>
      <c r="BPM302" s="32"/>
      <c r="BPN302" s="32"/>
      <c r="BPO302" s="32"/>
      <c r="BPP302" s="32"/>
      <c r="BPQ302" s="32"/>
      <c r="BPR302" s="32"/>
      <c r="BPS302" s="32"/>
      <c r="BPT302" s="32"/>
      <c r="BPU302" s="32"/>
      <c r="BPV302" s="32"/>
      <c r="BPW302" s="32"/>
      <c r="BPX302" s="32"/>
      <c r="BPY302" s="32"/>
      <c r="BPZ302" s="32"/>
      <c r="BQA302" s="32"/>
      <c r="BQB302" s="32"/>
      <c r="BQC302" s="32"/>
      <c r="BQD302" s="32"/>
      <c r="BQE302" s="32"/>
      <c r="BQF302" s="32"/>
      <c r="BQG302" s="32"/>
      <c r="BQH302" s="32"/>
      <c r="BQI302" s="32"/>
      <c r="BQJ302" s="32"/>
      <c r="BQK302" s="32"/>
      <c r="BQL302" s="32"/>
      <c r="BQM302" s="32"/>
      <c r="BQN302" s="32"/>
      <c r="BQO302" s="32"/>
      <c r="BQP302" s="32"/>
      <c r="BQQ302" s="32"/>
      <c r="BQR302" s="32"/>
      <c r="BQS302" s="32"/>
      <c r="BQT302" s="32"/>
      <c r="BQU302" s="32"/>
      <c r="BQV302" s="32"/>
      <c r="BQW302" s="32"/>
      <c r="BQX302" s="32"/>
      <c r="BQY302" s="32"/>
      <c r="BQZ302" s="32"/>
      <c r="BRA302" s="32"/>
      <c r="BRB302" s="32"/>
      <c r="BRC302" s="32"/>
      <c r="BRD302" s="32"/>
      <c r="BRE302" s="32"/>
      <c r="BRF302" s="32"/>
      <c r="BRG302" s="32"/>
      <c r="BRH302" s="32"/>
      <c r="BRI302" s="32"/>
      <c r="BRJ302" s="32"/>
      <c r="BRK302" s="32"/>
      <c r="BRL302" s="32"/>
      <c r="BRM302" s="32"/>
      <c r="BRN302" s="32"/>
      <c r="BRO302" s="32"/>
      <c r="BRP302" s="32"/>
      <c r="BRQ302" s="32"/>
      <c r="BRR302" s="32"/>
      <c r="BRS302" s="32"/>
      <c r="BRT302" s="32"/>
      <c r="BRU302" s="32"/>
      <c r="BRV302" s="32"/>
      <c r="BRW302" s="32"/>
      <c r="BRX302" s="32"/>
      <c r="BRY302" s="32"/>
      <c r="BRZ302" s="32"/>
      <c r="BSA302" s="32"/>
      <c r="BSB302" s="32"/>
    </row>
    <row r="303" spans="1:1848" s="32" customFormat="1" x14ac:dyDescent="0.2">
      <c r="A303" s="36" t="s">
        <v>13</v>
      </c>
      <c r="B303" s="30" t="s">
        <v>1</v>
      </c>
      <c r="C303" s="91">
        <v>95.3</v>
      </c>
      <c r="D303" s="94">
        <f>D302/C302*100</f>
        <v>100.82499535056724</v>
      </c>
      <c r="E303" s="94">
        <f>E302/D302*100</f>
        <v>110.30196605033915</v>
      </c>
      <c r="F303" s="94">
        <f t="shared" ref="F303" si="164">F302/E302*100</f>
        <v>113.22972641530468</v>
      </c>
      <c r="G303" s="94">
        <f>G302/F302*100</f>
        <v>113.40001654116388</v>
      </c>
      <c r="H303" s="94">
        <f>H302/G302*100</f>
        <v>114.62242076154008</v>
      </c>
      <c r="I303" s="94">
        <f>I302/G302*100</f>
        <v>115.09995702173657</v>
      </c>
      <c r="J303" s="94">
        <f>J302/H302*100</f>
        <v>105.76377978999486</v>
      </c>
      <c r="K303" s="94">
        <f>K302/I302*100</f>
        <v>106.20001538858439</v>
      </c>
      <c r="L303" s="94">
        <f>L302/J302*100</f>
        <v>113.27327718766496</v>
      </c>
      <c r="M303" s="94">
        <f>M302/K302*100</f>
        <v>113.76056665167928</v>
      </c>
      <c r="N303" s="31"/>
      <c r="O303" s="31"/>
    </row>
    <row r="304" spans="1:1848" s="32" customFormat="1" x14ac:dyDescent="0.2">
      <c r="A304" s="48" t="s">
        <v>146</v>
      </c>
      <c r="B304" s="30" t="s">
        <v>11</v>
      </c>
      <c r="C304" s="91">
        <v>4993.1000000000004</v>
      </c>
      <c r="D304" s="91">
        <v>4713.6000000000004</v>
      </c>
      <c r="E304" s="91">
        <v>7009.7</v>
      </c>
      <c r="F304" s="91">
        <v>14867.2</v>
      </c>
      <c r="G304" s="91"/>
      <c r="H304" s="91"/>
      <c r="I304" s="91"/>
      <c r="J304" s="91"/>
      <c r="K304" s="91"/>
      <c r="L304" s="91"/>
      <c r="M304" s="91"/>
      <c r="N304" s="35"/>
      <c r="O304" s="35"/>
    </row>
    <row r="305" spans="1:1848" s="32" customFormat="1" x14ac:dyDescent="0.2">
      <c r="A305" s="50" t="s">
        <v>51</v>
      </c>
      <c r="B305" s="50" t="s">
        <v>11</v>
      </c>
      <c r="C305" s="91">
        <v>75661.899999999994</v>
      </c>
      <c r="D305" s="91">
        <v>76606.8</v>
      </c>
      <c r="E305" s="91">
        <v>82688.3</v>
      </c>
      <c r="F305" s="91">
        <v>86697.600000000006</v>
      </c>
      <c r="G305" s="91">
        <v>115174.5</v>
      </c>
      <c r="H305" s="91">
        <v>132015.79999999999</v>
      </c>
      <c r="I305" s="91">
        <v>132565.79999999999</v>
      </c>
      <c r="J305" s="91">
        <v>139624.9</v>
      </c>
      <c r="K305" s="91">
        <v>140784.9</v>
      </c>
      <c r="L305" s="91">
        <v>158157.70000000001</v>
      </c>
      <c r="M305" s="91">
        <v>160157.70000000001</v>
      </c>
      <c r="N305" s="35"/>
      <c r="O305" s="35"/>
    </row>
    <row r="306" spans="1:1848" s="40" customFormat="1" ht="36.75" customHeight="1" x14ac:dyDescent="0.2">
      <c r="A306" s="42" t="s">
        <v>60</v>
      </c>
      <c r="B306" s="77" t="s">
        <v>11</v>
      </c>
      <c r="C306" s="91">
        <f t="shared" ref="C306:E306" si="165">C308+C314</f>
        <v>392326.5</v>
      </c>
      <c r="D306" s="91">
        <f t="shared" si="165"/>
        <v>422070.7</v>
      </c>
      <c r="E306" s="91">
        <f t="shared" si="165"/>
        <v>459991.3</v>
      </c>
      <c r="F306" s="91">
        <f>F308+F314</f>
        <v>547860.29999999993</v>
      </c>
      <c r="G306" s="91">
        <f t="shared" ref="G306:M306" si="166">G308+G314</f>
        <v>649199.30000000005</v>
      </c>
      <c r="H306" s="91">
        <f t="shared" si="166"/>
        <v>697906</v>
      </c>
      <c r="I306" s="91">
        <f t="shared" si="166"/>
        <v>700906</v>
      </c>
      <c r="J306" s="91">
        <f t="shared" si="166"/>
        <v>747483.3</v>
      </c>
      <c r="K306" s="91">
        <f t="shared" si="166"/>
        <v>752503.3</v>
      </c>
      <c r="L306" s="91">
        <f t="shared" si="166"/>
        <v>801795</v>
      </c>
      <c r="M306" s="91">
        <f t="shared" si="166"/>
        <v>809095</v>
      </c>
      <c r="N306" s="44"/>
      <c r="O306" s="44"/>
      <c r="P306" s="44"/>
      <c r="Q306" s="44"/>
      <c r="R306" s="44"/>
      <c r="S306" s="44"/>
      <c r="T306" s="44"/>
    </row>
    <row r="307" spans="1:1848" s="32" customFormat="1" x14ac:dyDescent="0.2">
      <c r="A307" s="36" t="s">
        <v>13</v>
      </c>
      <c r="B307" s="30" t="s">
        <v>1</v>
      </c>
      <c r="C307" s="89">
        <v>98.3</v>
      </c>
      <c r="D307" s="89">
        <f>D306/C306*100</f>
        <v>107.58149143634192</v>
      </c>
      <c r="E307" s="89">
        <f>E306/D306*100</f>
        <v>108.98441896108875</v>
      </c>
      <c r="F307" s="89">
        <f t="shared" ref="F307" si="167">F306/E306*100</f>
        <v>119.1023178047063</v>
      </c>
      <c r="G307" s="89">
        <f>G306/F306*100</f>
        <v>118.49723369260379</v>
      </c>
      <c r="H307" s="89">
        <f>H306/G306*100</f>
        <v>107.50258048645462</v>
      </c>
      <c r="I307" s="89">
        <f>I306/G306*100</f>
        <v>107.96468819359477</v>
      </c>
      <c r="J307" s="89">
        <f>J306/H306*100</f>
        <v>107.10372170464217</v>
      </c>
      <c r="K307" s="89">
        <f>K306/I306*100</f>
        <v>107.36151495350303</v>
      </c>
      <c r="L307" s="89">
        <f>L306/J306*100</f>
        <v>107.26594159361152</v>
      </c>
      <c r="M307" s="89">
        <f>M306/K306*100</f>
        <v>107.52045871426743</v>
      </c>
      <c r="N307" s="35"/>
      <c r="O307" s="35"/>
    </row>
    <row r="308" spans="1:1848" s="84" customFormat="1" ht="38.25" x14ac:dyDescent="0.2">
      <c r="A308" s="29" t="s">
        <v>53</v>
      </c>
      <c r="B308" s="30" t="s">
        <v>11</v>
      </c>
      <c r="C308" s="91">
        <f t="shared" ref="C308:D308" si="168">SUM(C310:C313)</f>
        <v>305020.5</v>
      </c>
      <c r="D308" s="91">
        <f t="shared" si="168"/>
        <v>332507.5</v>
      </c>
      <c r="E308" s="91">
        <f>SUM(E310:E313)</f>
        <v>355359.3</v>
      </c>
      <c r="F308" s="91">
        <f t="shared" ref="F308:M308" si="169">SUM(F310:F313)</f>
        <v>430847.39999999997</v>
      </c>
      <c r="G308" s="91">
        <f t="shared" si="169"/>
        <v>515272.60000000003</v>
      </c>
      <c r="H308" s="91">
        <f t="shared" si="169"/>
        <v>546765.30000000005</v>
      </c>
      <c r="I308" s="91">
        <f t="shared" si="169"/>
        <v>548765.30000000005</v>
      </c>
      <c r="J308" s="91">
        <f t="shared" si="169"/>
        <v>587317</v>
      </c>
      <c r="K308" s="91">
        <f t="shared" si="169"/>
        <v>590017</v>
      </c>
      <c r="L308" s="91">
        <f t="shared" si="169"/>
        <v>622598.1</v>
      </c>
      <c r="M308" s="91">
        <f t="shared" si="169"/>
        <v>626598.1</v>
      </c>
      <c r="N308" s="31"/>
      <c r="O308" s="31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  <c r="BO308" s="32"/>
      <c r="BP308" s="32"/>
      <c r="BQ308" s="32"/>
      <c r="BR308" s="32"/>
      <c r="BS308" s="32"/>
      <c r="BT308" s="32"/>
      <c r="BU308" s="32"/>
      <c r="BV308" s="32"/>
      <c r="BW308" s="32"/>
      <c r="BX308" s="32"/>
      <c r="BY308" s="32"/>
      <c r="BZ308" s="32"/>
      <c r="CA308" s="32"/>
      <c r="CB308" s="32"/>
      <c r="CC308" s="32"/>
      <c r="CD308" s="32"/>
      <c r="CE308" s="32"/>
      <c r="CF308" s="32"/>
      <c r="CG308" s="32"/>
      <c r="CH308" s="32"/>
      <c r="CI308" s="32"/>
      <c r="CJ308" s="32"/>
      <c r="CK308" s="32"/>
      <c r="CL308" s="32"/>
      <c r="CM308" s="32"/>
      <c r="CN308" s="32"/>
      <c r="CO308" s="32"/>
      <c r="CP308" s="32"/>
      <c r="CQ308" s="32"/>
      <c r="CR308" s="32"/>
      <c r="CS308" s="32"/>
      <c r="CT308" s="32"/>
      <c r="CU308" s="32"/>
      <c r="CV308" s="32"/>
      <c r="CW308" s="32"/>
      <c r="CX308" s="32"/>
      <c r="CY308" s="32"/>
      <c r="CZ308" s="32"/>
      <c r="DA308" s="32"/>
      <c r="DB308" s="32"/>
      <c r="DC308" s="32"/>
      <c r="DD308" s="32"/>
      <c r="DE308" s="32"/>
      <c r="DF308" s="32"/>
      <c r="DG308" s="32"/>
      <c r="DH308" s="32"/>
      <c r="DI308" s="32"/>
      <c r="DJ308" s="32"/>
      <c r="DK308" s="32"/>
      <c r="DL308" s="32"/>
      <c r="DM308" s="32"/>
      <c r="DN308" s="32"/>
      <c r="DO308" s="32"/>
      <c r="DP308" s="32"/>
      <c r="DQ308" s="32"/>
      <c r="DR308" s="32"/>
      <c r="DS308" s="32"/>
      <c r="DT308" s="32"/>
      <c r="DU308" s="32"/>
      <c r="DV308" s="32"/>
      <c r="DW308" s="32"/>
      <c r="DX308" s="32"/>
      <c r="DY308" s="32"/>
      <c r="DZ308" s="32"/>
      <c r="EA308" s="32"/>
      <c r="EB308" s="32"/>
      <c r="EC308" s="32"/>
      <c r="ED308" s="32"/>
      <c r="EE308" s="32"/>
      <c r="EF308" s="32"/>
      <c r="EG308" s="32"/>
      <c r="EH308" s="32"/>
      <c r="EI308" s="32"/>
      <c r="EJ308" s="32"/>
      <c r="EK308" s="32"/>
      <c r="EL308" s="32"/>
      <c r="EM308" s="32"/>
      <c r="EN308" s="32"/>
      <c r="EO308" s="32"/>
      <c r="EP308" s="32"/>
      <c r="EQ308" s="32"/>
      <c r="ER308" s="32"/>
      <c r="ES308" s="32"/>
      <c r="ET308" s="32"/>
      <c r="EU308" s="32"/>
      <c r="EV308" s="32"/>
      <c r="EW308" s="32"/>
      <c r="EX308" s="32"/>
      <c r="EY308" s="32"/>
      <c r="EZ308" s="32"/>
      <c r="FA308" s="32"/>
      <c r="FB308" s="32"/>
      <c r="FC308" s="32"/>
      <c r="FD308" s="32"/>
      <c r="FE308" s="32"/>
      <c r="FF308" s="32"/>
      <c r="FG308" s="32"/>
      <c r="FH308" s="32"/>
      <c r="FI308" s="32"/>
      <c r="FJ308" s="32"/>
      <c r="FK308" s="32"/>
      <c r="FL308" s="32"/>
      <c r="FM308" s="32"/>
      <c r="FN308" s="32"/>
      <c r="FO308" s="32"/>
      <c r="FP308" s="32"/>
      <c r="FQ308" s="32"/>
      <c r="FR308" s="32"/>
      <c r="FS308" s="32"/>
      <c r="FT308" s="32"/>
      <c r="FU308" s="32"/>
      <c r="FV308" s="32"/>
      <c r="FW308" s="32"/>
      <c r="FX308" s="32"/>
      <c r="FY308" s="32"/>
      <c r="FZ308" s="32"/>
      <c r="GA308" s="32"/>
      <c r="GB308" s="32"/>
      <c r="GC308" s="32"/>
      <c r="GD308" s="32"/>
      <c r="GE308" s="32"/>
      <c r="GF308" s="32"/>
      <c r="GG308" s="32"/>
      <c r="GH308" s="32"/>
      <c r="GI308" s="32"/>
      <c r="GJ308" s="32"/>
      <c r="GK308" s="32"/>
      <c r="GL308" s="32"/>
      <c r="GM308" s="32"/>
      <c r="GN308" s="32"/>
      <c r="GO308" s="32"/>
      <c r="GP308" s="32"/>
      <c r="GQ308" s="32"/>
      <c r="GR308" s="32"/>
      <c r="GS308" s="32"/>
      <c r="GT308" s="32"/>
      <c r="GU308" s="32"/>
      <c r="GV308" s="32"/>
      <c r="GW308" s="32"/>
      <c r="GX308" s="32"/>
      <c r="GY308" s="32"/>
      <c r="GZ308" s="32"/>
      <c r="HA308" s="32"/>
      <c r="HB308" s="32"/>
      <c r="HC308" s="32"/>
      <c r="HD308" s="32"/>
      <c r="HE308" s="32"/>
      <c r="HF308" s="32"/>
      <c r="HG308" s="32"/>
      <c r="HH308" s="32"/>
      <c r="HI308" s="32"/>
      <c r="HJ308" s="32"/>
      <c r="HK308" s="32"/>
      <c r="HL308" s="32"/>
      <c r="HM308" s="32"/>
      <c r="HN308" s="32"/>
      <c r="HO308" s="32"/>
      <c r="HP308" s="32"/>
      <c r="HQ308" s="32"/>
      <c r="HR308" s="32"/>
      <c r="HS308" s="32"/>
      <c r="HT308" s="32"/>
      <c r="HU308" s="32"/>
      <c r="HV308" s="32"/>
      <c r="HW308" s="32"/>
      <c r="HX308" s="32"/>
      <c r="HY308" s="32"/>
      <c r="HZ308" s="32"/>
      <c r="IA308" s="32"/>
      <c r="IB308" s="32"/>
      <c r="IC308" s="32"/>
      <c r="ID308" s="32"/>
      <c r="IE308" s="32"/>
      <c r="IF308" s="32"/>
      <c r="IG308" s="32"/>
      <c r="IH308" s="32"/>
      <c r="II308" s="32"/>
      <c r="IJ308" s="32"/>
      <c r="IK308" s="32"/>
      <c r="IL308" s="32"/>
      <c r="IM308" s="32"/>
      <c r="IN308" s="32"/>
      <c r="IO308" s="32"/>
      <c r="IP308" s="32"/>
      <c r="IQ308" s="32"/>
      <c r="IR308" s="32"/>
      <c r="IS308" s="32"/>
      <c r="IT308" s="32"/>
      <c r="IU308" s="32"/>
      <c r="IV308" s="32"/>
      <c r="IW308" s="32"/>
      <c r="IX308" s="32"/>
      <c r="IY308" s="32"/>
      <c r="IZ308" s="32"/>
      <c r="JA308" s="32"/>
      <c r="JB308" s="32"/>
      <c r="JC308" s="32"/>
      <c r="JD308" s="32"/>
      <c r="JE308" s="32"/>
      <c r="JF308" s="32"/>
      <c r="JG308" s="32"/>
      <c r="JH308" s="32"/>
      <c r="JI308" s="32"/>
      <c r="JJ308" s="32"/>
      <c r="JK308" s="32"/>
      <c r="JL308" s="32"/>
      <c r="JM308" s="32"/>
      <c r="JN308" s="32"/>
      <c r="JO308" s="32"/>
      <c r="JP308" s="32"/>
      <c r="JQ308" s="32"/>
      <c r="JR308" s="32"/>
      <c r="JS308" s="32"/>
      <c r="JT308" s="32"/>
      <c r="JU308" s="32"/>
      <c r="JV308" s="32"/>
      <c r="JW308" s="32"/>
      <c r="JX308" s="32"/>
      <c r="JY308" s="32"/>
      <c r="JZ308" s="32"/>
      <c r="KA308" s="32"/>
      <c r="KB308" s="32"/>
      <c r="KC308" s="32"/>
      <c r="KD308" s="32"/>
      <c r="KE308" s="32"/>
      <c r="KF308" s="32"/>
      <c r="KG308" s="32"/>
      <c r="KH308" s="32"/>
      <c r="KI308" s="32"/>
      <c r="KJ308" s="32"/>
      <c r="KK308" s="32"/>
      <c r="KL308" s="32"/>
      <c r="KM308" s="32"/>
      <c r="KN308" s="32"/>
      <c r="KO308" s="32"/>
      <c r="KP308" s="32"/>
      <c r="KQ308" s="32"/>
      <c r="KR308" s="32"/>
      <c r="KS308" s="32"/>
      <c r="KT308" s="32"/>
      <c r="KU308" s="32"/>
      <c r="KV308" s="32"/>
      <c r="KW308" s="32"/>
      <c r="KX308" s="32"/>
      <c r="KY308" s="32"/>
      <c r="KZ308" s="32"/>
      <c r="LA308" s="32"/>
      <c r="LB308" s="32"/>
      <c r="LC308" s="32"/>
      <c r="LD308" s="32"/>
      <c r="LE308" s="32"/>
      <c r="LF308" s="32"/>
      <c r="LG308" s="32"/>
      <c r="LH308" s="32"/>
      <c r="LI308" s="32"/>
      <c r="LJ308" s="32"/>
      <c r="LK308" s="32"/>
      <c r="LL308" s="32"/>
      <c r="LM308" s="32"/>
      <c r="LN308" s="32"/>
      <c r="LO308" s="32"/>
      <c r="LP308" s="32"/>
      <c r="LQ308" s="32"/>
      <c r="LR308" s="32"/>
      <c r="LS308" s="32"/>
      <c r="LT308" s="32"/>
      <c r="LU308" s="32"/>
      <c r="LV308" s="32"/>
      <c r="LW308" s="32"/>
      <c r="LX308" s="32"/>
      <c r="LY308" s="32"/>
      <c r="LZ308" s="32"/>
      <c r="MA308" s="32"/>
      <c r="MB308" s="32"/>
      <c r="MC308" s="32"/>
      <c r="MD308" s="32"/>
      <c r="ME308" s="32"/>
      <c r="MF308" s="32"/>
      <c r="MG308" s="32"/>
      <c r="MH308" s="32"/>
      <c r="MI308" s="32"/>
      <c r="MJ308" s="32"/>
      <c r="MK308" s="32"/>
      <c r="ML308" s="32"/>
      <c r="MM308" s="32"/>
      <c r="MN308" s="32"/>
      <c r="MO308" s="32"/>
      <c r="MP308" s="32"/>
      <c r="MQ308" s="32"/>
      <c r="MR308" s="32"/>
      <c r="MS308" s="32"/>
      <c r="MT308" s="32"/>
      <c r="MU308" s="32"/>
      <c r="MV308" s="32"/>
      <c r="MW308" s="32"/>
      <c r="MX308" s="32"/>
      <c r="MY308" s="32"/>
      <c r="MZ308" s="32"/>
      <c r="NA308" s="32"/>
      <c r="NB308" s="32"/>
      <c r="NC308" s="32"/>
      <c r="ND308" s="32"/>
      <c r="NE308" s="32"/>
      <c r="NF308" s="32"/>
      <c r="NG308" s="32"/>
      <c r="NH308" s="32"/>
      <c r="NI308" s="32"/>
      <c r="NJ308" s="32"/>
      <c r="NK308" s="32"/>
      <c r="NL308" s="32"/>
      <c r="NM308" s="32"/>
      <c r="NN308" s="32"/>
      <c r="NO308" s="32"/>
      <c r="NP308" s="32"/>
      <c r="NQ308" s="32"/>
      <c r="NR308" s="32"/>
      <c r="NS308" s="32"/>
      <c r="NT308" s="32"/>
      <c r="NU308" s="32"/>
      <c r="NV308" s="32"/>
      <c r="NW308" s="32"/>
      <c r="NX308" s="32"/>
      <c r="NY308" s="32"/>
      <c r="NZ308" s="32"/>
      <c r="OA308" s="32"/>
      <c r="OB308" s="32"/>
      <c r="OC308" s="32"/>
      <c r="OD308" s="32"/>
      <c r="OE308" s="32"/>
      <c r="OF308" s="32"/>
      <c r="OG308" s="32"/>
      <c r="OH308" s="32"/>
      <c r="OI308" s="32"/>
      <c r="OJ308" s="32"/>
      <c r="OK308" s="32"/>
      <c r="OL308" s="32"/>
      <c r="OM308" s="32"/>
      <c r="ON308" s="32"/>
      <c r="OO308" s="32"/>
      <c r="OP308" s="32"/>
      <c r="OQ308" s="32"/>
      <c r="OR308" s="32"/>
      <c r="OS308" s="32"/>
      <c r="OT308" s="32"/>
      <c r="OU308" s="32"/>
      <c r="OV308" s="32"/>
      <c r="OW308" s="32"/>
      <c r="OX308" s="32"/>
      <c r="OY308" s="32"/>
      <c r="OZ308" s="32"/>
      <c r="PA308" s="32"/>
      <c r="PB308" s="32"/>
      <c r="PC308" s="32"/>
      <c r="PD308" s="32"/>
      <c r="PE308" s="32"/>
      <c r="PF308" s="32"/>
      <c r="PG308" s="32"/>
      <c r="PH308" s="32"/>
      <c r="PI308" s="32"/>
      <c r="PJ308" s="32"/>
      <c r="PK308" s="32"/>
      <c r="PL308" s="32"/>
      <c r="PM308" s="32"/>
      <c r="PN308" s="32"/>
      <c r="PO308" s="32"/>
      <c r="PP308" s="32"/>
      <c r="PQ308" s="32"/>
      <c r="PR308" s="32"/>
      <c r="PS308" s="32"/>
      <c r="PT308" s="32"/>
      <c r="PU308" s="32"/>
      <c r="PV308" s="32"/>
      <c r="PW308" s="32"/>
      <c r="PX308" s="32"/>
      <c r="PY308" s="32"/>
      <c r="PZ308" s="32"/>
      <c r="QA308" s="32"/>
      <c r="QB308" s="32"/>
      <c r="QC308" s="32"/>
      <c r="QD308" s="32"/>
      <c r="QE308" s="32"/>
      <c r="QF308" s="32"/>
      <c r="QG308" s="32"/>
      <c r="QH308" s="32"/>
      <c r="QI308" s="32"/>
      <c r="QJ308" s="32"/>
      <c r="QK308" s="32"/>
      <c r="QL308" s="32"/>
      <c r="QM308" s="32"/>
      <c r="QN308" s="32"/>
      <c r="QO308" s="32"/>
      <c r="QP308" s="32"/>
      <c r="QQ308" s="32"/>
      <c r="QR308" s="32"/>
      <c r="QS308" s="32"/>
      <c r="QT308" s="32"/>
      <c r="QU308" s="32"/>
      <c r="QV308" s="32"/>
      <c r="QW308" s="32"/>
      <c r="QX308" s="32"/>
      <c r="QY308" s="32"/>
      <c r="QZ308" s="32"/>
      <c r="RA308" s="32"/>
      <c r="RB308" s="32"/>
      <c r="RC308" s="32"/>
      <c r="RD308" s="32"/>
      <c r="RE308" s="32"/>
      <c r="RF308" s="32"/>
      <c r="RG308" s="32"/>
      <c r="RH308" s="32"/>
      <c r="RI308" s="32"/>
      <c r="RJ308" s="32"/>
      <c r="RK308" s="32"/>
      <c r="RL308" s="32"/>
      <c r="RM308" s="32"/>
      <c r="RN308" s="32"/>
      <c r="RO308" s="32"/>
      <c r="RP308" s="32"/>
      <c r="RQ308" s="32"/>
      <c r="RR308" s="32"/>
      <c r="RS308" s="32"/>
      <c r="RT308" s="32"/>
      <c r="RU308" s="32"/>
      <c r="RV308" s="32"/>
      <c r="RW308" s="32"/>
      <c r="RX308" s="32"/>
      <c r="RY308" s="32"/>
      <c r="RZ308" s="32"/>
      <c r="SA308" s="32"/>
      <c r="SB308" s="32"/>
      <c r="SC308" s="32"/>
      <c r="SD308" s="32"/>
      <c r="SE308" s="32"/>
      <c r="SF308" s="32"/>
      <c r="SG308" s="32"/>
      <c r="SH308" s="32"/>
      <c r="SI308" s="32"/>
      <c r="SJ308" s="32"/>
      <c r="SK308" s="32"/>
      <c r="SL308" s="32"/>
      <c r="SM308" s="32"/>
      <c r="SN308" s="32"/>
      <c r="SO308" s="32"/>
      <c r="SP308" s="32"/>
      <c r="SQ308" s="32"/>
      <c r="SR308" s="32"/>
      <c r="SS308" s="32"/>
      <c r="ST308" s="32"/>
      <c r="SU308" s="32"/>
      <c r="SV308" s="32"/>
      <c r="SW308" s="32"/>
      <c r="SX308" s="32"/>
      <c r="SY308" s="32"/>
      <c r="SZ308" s="32"/>
      <c r="TA308" s="32"/>
      <c r="TB308" s="32"/>
      <c r="TC308" s="32"/>
      <c r="TD308" s="32"/>
      <c r="TE308" s="32"/>
      <c r="TF308" s="32"/>
      <c r="TG308" s="32"/>
      <c r="TH308" s="32"/>
      <c r="TI308" s="32"/>
      <c r="TJ308" s="32"/>
      <c r="TK308" s="32"/>
      <c r="TL308" s="32"/>
      <c r="TM308" s="32"/>
      <c r="TN308" s="32"/>
      <c r="TO308" s="32"/>
      <c r="TP308" s="32"/>
      <c r="TQ308" s="32"/>
      <c r="TR308" s="32"/>
      <c r="TS308" s="32"/>
      <c r="TT308" s="32"/>
      <c r="TU308" s="32"/>
      <c r="TV308" s="32"/>
      <c r="TW308" s="32"/>
      <c r="TX308" s="32"/>
      <c r="TY308" s="32"/>
      <c r="TZ308" s="32"/>
      <c r="UA308" s="32"/>
      <c r="UB308" s="32"/>
      <c r="UC308" s="32"/>
      <c r="UD308" s="32"/>
      <c r="UE308" s="32"/>
      <c r="UF308" s="32"/>
      <c r="UG308" s="32"/>
      <c r="UH308" s="32"/>
      <c r="UI308" s="32"/>
      <c r="UJ308" s="32"/>
      <c r="UK308" s="32"/>
      <c r="UL308" s="32"/>
      <c r="UM308" s="32"/>
      <c r="UN308" s="32"/>
      <c r="UO308" s="32"/>
      <c r="UP308" s="32"/>
      <c r="UQ308" s="32"/>
      <c r="UR308" s="32"/>
      <c r="US308" s="32"/>
      <c r="UT308" s="32"/>
      <c r="UU308" s="32"/>
      <c r="UV308" s="32"/>
      <c r="UW308" s="32"/>
      <c r="UX308" s="32"/>
      <c r="UY308" s="32"/>
      <c r="UZ308" s="32"/>
      <c r="VA308" s="32"/>
      <c r="VB308" s="32"/>
      <c r="VC308" s="32"/>
      <c r="VD308" s="32"/>
      <c r="VE308" s="32"/>
      <c r="VF308" s="32"/>
      <c r="VG308" s="32"/>
      <c r="VH308" s="32"/>
      <c r="VI308" s="32"/>
      <c r="VJ308" s="32"/>
      <c r="VK308" s="32"/>
      <c r="VL308" s="32"/>
      <c r="VM308" s="32"/>
      <c r="VN308" s="32"/>
      <c r="VO308" s="32"/>
      <c r="VP308" s="32"/>
      <c r="VQ308" s="32"/>
      <c r="VR308" s="32"/>
      <c r="VS308" s="32"/>
      <c r="VT308" s="32"/>
      <c r="VU308" s="32"/>
      <c r="VV308" s="32"/>
      <c r="VW308" s="32"/>
      <c r="VX308" s="32"/>
      <c r="VY308" s="32"/>
      <c r="VZ308" s="32"/>
      <c r="WA308" s="32"/>
      <c r="WB308" s="32"/>
      <c r="WC308" s="32"/>
      <c r="WD308" s="32"/>
      <c r="WE308" s="32"/>
      <c r="WF308" s="32"/>
      <c r="WG308" s="32"/>
      <c r="WH308" s="32"/>
      <c r="WI308" s="32"/>
      <c r="WJ308" s="32"/>
      <c r="WK308" s="32"/>
      <c r="WL308" s="32"/>
      <c r="WM308" s="32"/>
      <c r="WN308" s="32"/>
      <c r="WO308" s="32"/>
      <c r="WP308" s="32"/>
      <c r="WQ308" s="32"/>
      <c r="WR308" s="32"/>
      <c r="WS308" s="32"/>
      <c r="WT308" s="32"/>
      <c r="WU308" s="32"/>
      <c r="WV308" s="32"/>
      <c r="WW308" s="32"/>
      <c r="WX308" s="32"/>
      <c r="WY308" s="32"/>
      <c r="WZ308" s="32"/>
      <c r="XA308" s="32"/>
      <c r="XB308" s="32"/>
      <c r="XC308" s="32"/>
      <c r="XD308" s="32"/>
      <c r="XE308" s="32"/>
      <c r="XF308" s="32"/>
      <c r="XG308" s="32"/>
      <c r="XH308" s="32"/>
      <c r="XI308" s="32"/>
      <c r="XJ308" s="32"/>
      <c r="XK308" s="32"/>
      <c r="XL308" s="32"/>
      <c r="XM308" s="32"/>
      <c r="XN308" s="32"/>
      <c r="XO308" s="32"/>
      <c r="XP308" s="32"/>
      <c r="XQ308" s="32"/>
      <c r="XR308" s="32"/>
      <c r="XS308" s="32"/>
      <c r="XT308" s="32"/>
      <c r="XU308" s="32"/>
      <c r="XV308" s="32"/>
      <c r="XW308" s="32"/>
      <c r="XX308" s="32"/>
      <c r="XY308" s="32"/>
      <c r="XZ308" s="32"/>
      <c r="YA308" s="32"/>
      <c r="YB308" s="32"/>
      <c r="YC308" s="32"/>
      <c r="YD308" s="32"/>
      <c r="YE308" s="32"/>
      <c r="YF308" s="32"/>
      <c r="YG308" s="32"/>
      <c r="YH308" s="32"/>
      <c r="YI308" s="32"/>
      <c r="YJ308" s="32"/>
      <c r="YK308" s="32"/>
      <c r="YL308" s="32"/>
      <c r="YM308" s="32"/>
      <c r="YN308" s="32"/>
      <c r="YO308" s="32"/>
      <c r="YP308" s="32"/>
      <c r="YQ308" s="32"/>
      <c r="YR308" s="32"/>
      <c r="YS308" s="32"/>
      <c r="YT308" s="32"/>
      <c r="YU308" s="32"/>
      <c r="YV308" s="32"/>
      <c r="YW308" s="32"/>
      <c r="YX308" s="32"/>
      <c r="YY308" s="32"/>
      <c r="YZ308" s="32"/>
      <c r="ZA308" s="32"/>
      <c r="ZB308" s="32"/>
      <c r="ZC308" s="32"/>
      <c r="ZD308" s="32"/>
      <c r="ZE308" s="32"/>
      <c r="ZF308" s="32"/>
      <c r="ZG308" s="32"/>
      <c r="ZH308" s="32"/>
      <c r="ZI308" s="32"/>
      <c r="ZJ308" s="32"/>
      <c r="ZK308" s="32"/>
      <c r="ZL308" s="32"/>
      <c r="ZM308" s="32"/>
      <c r="ZN308" s="32"/>
      <c r="ZO308" s="32"/>
      <c r="ZP308" s="32"/>
      <c r="ZQ308" s="32"/>
      <c r="ZR308" s="32"/>
      <c r="ZS308" s="32"/>
      <c r="ZT308" s="32"/>
      <c r="ZU308" s="32"/>
      <c r="ZV308" s="32"/>
      <c r="ZW308" s="32"/>
      <c r="ZX308" s="32"/>
      <c r="ZY308" s="32"/>
      <c r="ZZ308" s="32"/>
      <c r="AAA308" s="32"/>
      <c r="AAB308" s="32"/>
      <c r="AAC308" s="32"/>
      <c r="AAD308" s="32"/>
      <c r="AAE308" s="32"/>
      <c r="AAF308" s="32"/>
      <c r="AAG308" s="32"/>
      <c r="AAH308" s="32"/>
      <c r="AAI308" s="32"/>
      <c r="AAJ308" s="32"/>
      <c r="AAK308" s="32"/>
      <c r="AAL308" s="32"/>
      <c r="AAM308" s="32"/>
      <c r="AAN308" s="32"/>
      <c r="AAO308" s="32"/>
      <c r="AAP308" s="32"/>
      <c r="AAQ308" s="32"/>
      <c r="AAR308" s="32"/>
      <c r="AAS308" s="32"/>
      <c r="AAT308" s="32"/>
      <c r="AAU308" s="32"/>
      <c r="AAV308" s="32"/>
      <c r="AAW308" s="32"/>
      <c r="AAX308" s="32"/>
      <c r="AAY308" s="32"/>
      <c r="AAZ308" s="32"/>
      <c r="ABA308" s="32"/>
      <c r="ABB308" s="32"/>
      <c r="ABC308" s="32"/>
      <c r="ABD308" s="32"/>
      <c r="ABE308" s="32"/>
      <c r="ABF308" s="32"/>
      <c r="ABG308" s="32"/>
      <c r="ABH308" s="32"/>
      <c r="ABI308" s="32"/>
      <c r="ABJ308" s="32"/>
      <c r="ABK308" s="32"/>
      <c r="ABL308" s="32"/>
      <c r="ABM308" s="32"/>
      <c r="ABN308" s="32"/>
      <c r="ABO308" s="32"/>
      <c r="ABP308" s="32"/>
      <c r="ABQ308" s="32"/>
      <c r="ABR308" s="32"/>
      <c r="ABS308" s="32"/>
      <c r="ABT308" s="32"/>
      <c r="ABU308" s="32"/>
      <c r="ABV308" s="32"/>
      <c r="ABW308" s="32"/>
      <c r="ABX308" s="32"/>
      <c r="ABY308" s="32"/>
      <c r="ABZ308" s="32"/>
      <c r="ACA308" s="32"/>
      <c r="ACB308" s="32"/>
      <c r="ACC308" s="32"/>
      <c r="ACD308" s="32"/>
      <c r="ACE308" s="32"/>
      <c r="ACF308" s="32"/>
      <c r="ACG308" s="32"/>
      <c r="ACH308" s="32"/>
      <c r="ACI308" s="32"/>
      <c r="ACJ308" s="32"/>
      <c r="ACK308" s="32"/>
      <c r="ACL308" s="32"/>
      <c r="ACM308" s="32"/>
      <c r="ACN308" s="32"/>
      <c r="ACO308" s="32"/>
      <c r="ACP308" s="32"/>
      <c r="ACQ308" s="32"/>
      <c r="ACR308" s="32"/>
      <c r="ACS308" s="32"/>
      <c r="ACT308" s="32"/>
      <c r="ACU308" s="32"/>
      <c r="ACV308" s="32"/>
      <c r="ACW308" s="32"/>
      <c r="ACX308" s="32"/>
      <c r="ACY308" s="32"/>
      <c r="ACZ308" s="32"/>
      <c r="ADA308" s="32"/>
      <c r="ADB308" s="32"/>
      <c r="ADC308" s="32"/>
      <c r="ADD308" s="32"/>
      <c r="ADE308" s="32"/>
      <c r="ADF308" s="32"/>
      <c r="ADG308" s="32"/>
      <c r="ADH308" s="32"/>
      <c r="ADI308" s="32"/>
      <c r="ADJ308" s="32"/>
      <c r="ADK308" s="32"/>
      <c r="ADL308" s="32"/>
      <c r="ADM308" s="32"/>
      <c r="ADN308" s="32"/>
      <c r="ADO308" s="32"/>
      <c r="ADP308" s="32"/>
      <c r="ADQ308" s="32"/>
      <c r="ADR308" s="32"/>
      <c r="ADS308" s="32"/>
      <c r="ADT308" s="32"/>
      <c r="ADU308" s="32"/>
      <c r="ADV308" s="32"/>
      <c r="ADW308" s="32"/>
      <c r="ADX308" s="32"/>
      <c r="ADY308" s="32"/>
      <c r="ADZ308" s="32"/>
      <c r="AEA308" s="32"/>
      <c r="AEB308" s="32"/>
      <c r="AEC308" s="32"/>
      <c r="AED308" s="32"/>
      <c r="AEE308" s="32"/>
      <c r="AEF308" s="32"/>
      <c r="AEG308" s="32"/>
      <c r="AEH308" s="32"/>
      <c r="AEI308" s="32"/>
      <c r="AEJ308" s="32"/>
      <c r="AEK308" s="32"/>
      <c r="AEL308" s="32"/>
      <c r="AEM308" s="32"/>
      <c r="AEN308" s="32"/>
      <c r="AEO308" s="32"/>
      <c r="AEP308" s="32"/>
      <c r="AEQ308" s="32"/>
      <c r="AER308" s="32"/>
      <c r="AES308" s="32"/>
      <c r="AET308" s="32"/>
      <c r="AEU308" s="32"/>
      <c r="AEV308" s="32"/>
      <c r="AEW308" s="32"/>
      <c r="AEX308" s="32"/>
      <c r="AEY308" s="32"/>
      <c r="AEZ308" s="32"/>
      <c r="AFA308" s="32"/>
      <c r="AFB308" s="32"/>
      <c r="AFC308" s="32"/>
      <c r="AFD308" s="32"/>
      <c r="AFE308" s="32"/>
      <c r="AFF308" s="32"/>
      <c r="AFG308" s="32"/>
      <c r="AFH308" s="32"/>
      <c r="AFI308" s="32"/>
      <c r="AFJ308" s="32"/>
      <c r="AFK308" s="32"/>
      <c r="AFL308" s="32"/>
      <c r="AFM308" s="32"/>
      <c r="AFN308" s="32"/>
      <c r="AFO308" s="32"/>
      <c r="AFP308" s="32"/>
      <c r="AFQ308" s="32"/>
      <c r="AFR308" s="32"/>
      <c r="AFS308" s="32"/>
      <c r="AFT308" s="32"/>
      <c r="AFU308" s="32"/>
      <c r="AFV308" s="32"/>
      <c r="AFW308" s="32"/>
      <c r="AFX308" s="32"/>
      <c r="AFY308" s="32"/>
      <c r="AFZ308" s="32"/>
      <c r="AGA308" s="32"/>
      <c r="AGB308" s="32"/>
      <c r="AGC308" s="32"/>
      <c r="AGD308" s="32"/>
      <c r="AGE308" s="32"/>
      <c r="AGF308" s="32"/>
      <c r="AGG308" s="32"/>
      <c r="AGH308" s="32"/>
      <c r="AGI308" s="32"/>
      <c r="AGJ308" s="32"/>
      <c r="AGK308" s="32"/>
      <c r="AGL308" s="32"/>
      <c r="AGM308" s="32"/>
      <c r="AGN308" s="32"/>
      <c r="AGO308" s="32"/>
      <c r="AGP308" s="32"/>
      <c r="AGQ308" s="32"/>
      <c r="AGR308" s="32"/>
      <c r="AGS308" s="32"/>
      <c r="AGT308" s="32"/>
      <c r="AGU308" s="32"/>
      <c r="AGV308" s="32"/>
      <c r="AGW308" s="32"/>
      <c r="AGX308" s="32"/>
      <c r="AGY308" s="32"/>
      <c r="AGZ308" s="32"/>
      <c r="AHA308" s="32"/>
      <c r="AHB308" s="32"/>
      <c r="AHC308" s="32"/>
      <c r="AHD308" s="32"/>
      <c r="AHE308" s="32"/>
      <c r="AHF308" s="32"/>
      <c r="AHG308" s="32"/>
      <c r="AHH308" s="32"/>
      <c r="AHI308" s="32"/>
      <c r="AHJ308" s="32"/>
      <c r="AHK308" s="32"/>
      <c r="AHL308" s="32"/>
      <c r="AHM308" s="32"/>
      <c r="AHN308" s="32"/>
      <c r="AHO308" s="32"/>
      <c r="AHP308" s="32"/>
      <c r="AHQ308" s="32"/>
      <c r="AHR308" s="32"/>
      <c r="AHS308" s="32"/>
      <c r="AHT308" s="32"/>
      <c r="AHU308" s="32"/>
      <c r="AHV308" s="32"/>
      <c r="AHW308" s="32"/>
      <c r="AHX308" s="32"/>
      <c r="AHY308" s="32"/>
      <c r="AHZ308" s="32"/>
      <c r="AIA308" s="32"/>
      <c r="AIB308" s="32"/>
      <c r="AIC308" s="32"/>
      <c r="AID308" s="32"/>
      <c r="AIE308" s="32"/>
      <c r="AIF308" s="32"/>
      <c r="AIG308" s="32"/>
      <c r="AIH308" s="32"/>
      <c r="AII308" s="32"/>
      <c r="AIJ308" s="32"/>
      <c r="AIK308" s="32"/>
      <c r="AIL308" s="32"/>
      <c r="AIM308" s="32"/>
      <c r="AIN308" s="32"/>
      <c r="AIO308" s="32"/>
      <c r="AIP308" s="32"/>
      <c r="AIQ308" s="32"/>
      <c r="AIR308" s="32"/>
      <c r="AIS308" s="32"/>
      <c r="AIT308" s="32"/>
      <c r="AIU308" s="32"/>
      <c r="AIV308" s="32"/>
      <c r="AIW308" s="32"/>
      <c r="AIX308" s="32"/>
      <c r="AIY308" s="32"/>
      <c r="AIZ308" s="32"/>
      <c r="AJA308" s="32"/>
      <c r="AJB308" s="32"/>
      <c r="AJC308" s="32"/>
      <c r="AJD308" s="32"/>
      <c r="AJE308" s="32"/>
      <c r="AJF308" s="32"/>
      <c r="AJG308" s="32"/>
      <c r="AJH308" s="32"/>
      <c r="AJI308" s="32"/>
      <c r="AJJ308" s="32"/>
      <c r="AJK308" s="32"/>
      <c r="AJL308" s="32"/>
      <c r="AJM308" s="32"/>
      <c r="AJN308" s="32"/>
      <c r="AJO308" s="32"/>
      <c r="AJP308" s="32"/>
      <c r="AJQ308" s="32"/>
      <c r="AJR308" s="32"/>
      <c r="AJS308" s="32"/>
      <c r="AJT308" s="32"/>
      <c r="AJU308" s="32"/>
      <c r="AJV308" s="32"/>
      <c r="AJW308" s="32"/>
      <c r="AJX308" s="32"/>
      <c r="AJY308" s="32"/>
      <c r="AJZ308" s="32"/>
      <c r="AKA308" s="32"/>
      <c r="AKB308" s="32"/>
      <c r="AKC308" s="32"/>
      <c r="AKD308" s="32"/>
      <c r="AKE308" s="32"/>
      <c r="AKF308" s="32"/>
      <c r="AKG308" s="32"/>
      <c r="AKH308" s="32"/>
      <c r="AKI308" s="32"/>
      <c r="AKJ308" s="32"/>
      <c r="AKK308" s="32"/>
      <c r="AKL308" s="32"/>
      <c r="AKM308" s="32"/>
      <c r="AKN308" s="32"/>
      <c r="AKO308" s="32"/>
      <c r="AKP308" s="32"/>
      <c r="AKQ308" s="32"/>
      <c r="AKR308" s="32"/>
      <c r="AKS308" s="32"/>
      <c r="AKT308" s="32"/>
      <c r="AKU308" s="32"/>
      <c r="AKV308" s="32"/>
      <c r="AKW308" s="32"/>
      <c r="AKX308" s="32"/>
      <c r="AKY308" s="32"/>
      <c r="AKZ308" s="32"/>
      <c r="ALA308" s="32"/>
      <c r="ALB308" s="32"/>
      <c r="ALC308" s="32"/>
      <c r="ALD308" s="32"/>
      <c r="ALE308" s="32"/>
      <c r="ALF308" s="32"/>
      <c r="ALG308" s="32"/>
      <c r="ALH308" s="32"/>
      <c r="ALI308" s="32"/>
      <c r="ALJ308" s="32"/>
      <c r="ALK308" s="32"/>
      <c r="ALL308" s="32"/>
      <c r="ALM308" s="32"/>
      <c r="ALN308" s="32"/>
      <c r="ALO308" s="32"/>
      <c r="ALP308" s="32"/>
      <c r="ALQ308" s="32"/>
      <c r="ALR308" s="32"/>
      <c r="ALS308" s="32"/>
      <c r="ALT308" s="32"/>
      <c r="ALU308" s="32"/>
      <c r="ALV308" s="32"/>
      <c r="ALW308" s="32"/>
      <c r="ALX308" s="32"/>
      <c r="ALY308" s="32"/>
      <c r="ALZ308" s="32"/>
      <c r="AMA308" s="32"/>
      <c r="AMB308" s="32"/>
      <c r="AMC308" s="32"/>
      <c r="AMD308" s="32"/>
      <c r="AME308" s="32"/>
      <c r="AMF308" s="32"/>
      <c r="AMG308" s="32"/>
      <c r="AMH308" s="32"/>
      <c r="AMI308" s="32"/>
      <c r="AMJ308" s="32"/>
      <c r="AMK308" s="32"/>
      <c r="AML308" s="32"/>
      <c r="AMM308" s="32"/>
      <c r="AMN308" s="32"/>
      <c r="AMO308" s="32"/>
      <c r="AMP308" s="32"/>
      <c r="AMQ308" s="32"/>
      <c r="AMR308" s="32"/>
      <c r="AMS308" s="32"/>
      <c r="AMT308" s="32"/>
      <c r="AMU308" s="32"/>
      <c r="AMV308" s="32"/>
      <c r="AMW308" s="32"/>
      <c r="AMX308" s="32"/>
      <c r="AMY308" s="32"/>
      <c r="AMZ308" s="32"/>
      <c r="ANA308" s="32"/>
      <c r="ANB308" s="32"/>
      <c r="ANC308" s="32"/>
      <c r="AND308" s="32"/>
      <c r="ANE308" s="32"/>
      <c r="ANF308" s="32"/>
      <c r="ANG308" s="32"/>
      <c r="ANH308" s="32"/>
      <c r="ANI308" s="32"/>
      <c r="ANJ308" s="32"/>
      <c r="ANK308" s="32"/>
      <c r="ANL308" s="32"/>
      <c r="ANM308" s="32"/>
      <c r="ANN308" s="32"/>
      <c r="ANO308" s="32"/>
      <c r="ANP308" s="32"/>
      <c r="ANQ308" s="32"/>
      <c r="ANR308" s="32"/>
      <c r="ANS308" s="32"/>
      <c r="ANT308" s="32"/>
      <c r="ANU308" s="32"/>
      <c r="ANV308" s="32"/>
      <c r="ANW308" s="32"/>
      <c r="ANX308" s="32"/>
      <c r="ANY308" s="32"/>
      <c r="ANZ308" s="32"/>
      <c r="AOA308" s="32"/>
      <c r="AOB308" s="32"/>
      <c r="AOC308" s="32"/>
      <c r="AOD308" s="32"/>
      <c r="AOE308" s="32"/>
      <c r="AOF308" s="32"/>
      <c r="AOG308" s="32"/>
      <c r="AOH308" s="32"/>
      <c r="AOI308" s="32"/>
      <c r="AOJ308" s="32"/>
      <c r="AOK308" s="32"/>
      <c r="AOL308" s="32"/>
      <c r="AOM308" s="32"/>
      <c r="AON308" s="32"/>
      <c r="AOO308" s="32"/>
      <c r="AOP308" s="32"/>
      <c r="AOQ308" s="32"/>
      <c r="AOR308" s="32"/>
      <c r="AOS308" s="32"/>
      <c r="AOT308" s="32"/>
      <c r="AOU308" s="32"/>
      <c r="AOV308" s="32"/>
      <c r="AOW308" s="32"/>
      <c r="AOX308" s="32"/>
      <c r="AOY308" s="32"/>
      <c r="AOZ308" s="32"/>
      <c r="APA308" s="32"/>
      <c r="APB308" s="32"/>
      <c r="APC308" s="32"/>
      <c r="APD308" s="32"/>
      <c r="APE308" s="32"/>
      <c r="APF308" s="32"/>
      <c r="APG308" s="32"/>
      <c r="APH308" s="32"/>
      <c r="API308" s="32"/>
      <c r="APJ308" s="32"/>
      <c r="APK308" s="32"/>
      <c r="APL308" s="32"/>
      <c r="APM308" s="32"/>
      <c r="APN308" s="32"/>
      <c r="APO308" s="32"/>
      <c r="APP308" s="32"/>
      <c r="APQ308" s="32"/>
      <c r="APR308" s="32"/>
      <c r="APS308" s="32"/>
      <c r="APT308" s="32"/>
      <c r="APU308" s="32"/>
      <c r="APV308" s="32"/>
      <c r="APW308" s="32"/>
      <c r="APX308" s="32"/>
      <c r="APY308" s="32"/>
      <c r="APZ308" s="32"/>
      <c r="AQA308" s="32"/>
      <c r="AQB308" s="32"/>
      <c r="AQC308" s="32"/>
      <c r="AQD308" s="32"/>
      <c r="AQE308" s="32"/>
      <c r="AQF308" s="32"/>
      <c r="AQG308" s="32"/>
      <c r="AQH308" s="32"/>
      <c r="AQI308" s="32"/>
      <c r="AQJ308" s="32"/>
      <c r="AQK308" s="32"/>
      <c r="AQL308" s="32"/>
      <c r="AQM308" s="32"/>
      <c r="AQN308" s="32"/>
      <c r="AQO308" s="32"/>
      <c r="AQP308" s="32"/>
      <c r="AQQ308" s="32"/>
      <c r="AQR308" s="32"/>
      <c r="AQS308" s="32"/>
      <c r="AQT308" s="32"/>
      <c r="AQU308" s="32"/>
      <c r="AQV308" s="32"/>
      <c r="AQW308" s="32"/>
      <c r="AQX308" s="32"/>
      <c r="AQY308" s="32"/>
      <c r="AQZ308" s="32"/>
      <c r="ARA308" s="32"/>
      <c r="ARB308" s="32"/>
      <c r="ARC308" s="32"/>
      <c r="ARD308" s="32"/>
      <c r="ARE308" s="32"/>
      <c r="ARF308" s="32"/>
      <c r="ARG308" s="32"/>
      <c r="ARH308" s="32"/>
      <c r="ARI308" s="32"/>
      <c r="ARJ308" s="32"/>
      <c r="ARK308" s="32"/>
      <c r="ARL308" s="32"/>
      <c r="ARM308" s="32"/>
      <c r="ARN308" s="32"/>
      <c r="ARO308" s="32"/>
      <c r="ARP308" s="32"/>
      <c r="ARQ308" s="32"/>
      <c r="ARR308" s="32"/>
      <c r="ARS308" s="32"/>
      <c r="ART308" s="32"/>
      <c r="ARU308" s="32"/>
      <c r="ARV308" s="32"/>
      <c r="ARW308" s="32"/>
      <c r="ARX308" s="32"/>
      <c r="ARY308" s="32"/>
      <c r="ARZ308" s="32"/>
      <c r="ASA308" s="32"/>
      <c r="ASB308" s="32"/>
      <c r="ASC308" s="32"/>
      <c r="ASD308" s="32"/>
      <c r="ASE308" s="32"/>
      <c r="ASF308" s="32"/>
      <c r="ASG308" s="32"/>
      <c r="ASH308" s="32"/>
      <c r="ASI308" s="32"/>
      <c r="ASJ308" s="32"/>
      <c r="ASK308" s="32"/>
      <c r="ASL308" s="32"/>
      <c r="ASM308" s="32"/>
      <c r="ASN308" s="32"/>
      <c r="ASO308" s="32"/>
      <c r="ASP308" s="32"/>
      <c r="ASQ308" s="32"/>
      <c r="ASR308" s="32"/>
      <c r="ASS308" s="32"/>
      <c r="AST308" s="32"/>
      <c r="ASU308" s="32"/>
      <c r="ASV308" s="32"/>
      <c r="ASW308" s="32"/>
      <c r="ASX308" s="32"/>
      <c r="ASY308" s="32"/>
      <c r="ASZ308" s="32"/>
      <c r="ATA308" s="32"/>
      <c r="ATB308" s="32"/>
      <c r="ATC308" s="32"/>
      <c r="ATD308" s="32"/>
      <c r="ATE308" s="32"/>
      <c r="ATF308" s="32"/>
      <c r="ATG308" s="32"/>
      <c r="ATH308" s="32"/>
      <c r="ATI308" s="32"/>
      <c r="ATJ308" s="32"/>
      <c r="ATK308" s="32"/>
      <c r="ATL308" s="32"/>
      <c r="ATM308" s="32"/>
      <c r="ATN308" s="32"/>
      <c r="ATO308" s="32"/>
      <c r="ATP308" s="32"/>
      <c r="ATQ308" s="32"/>
      <c r="ATR308" s="32"/>
      <c r="ATS308" s="32"/>
      <c r="ATT308" s="32"/>
      <c r="ATU308" s="32"/>
      <c r="ATV308" s="32"/>
      <c r="ATW308" s="32"/>
      <c r="ATX308" s="32"/>
      <c r="ATY308" s="32"/>
      <c r="ATZ308" s="32"/>
      <c r="AUA308" s="32"/>
      <c r="AUB308" s="32"/>
      <c r="AUC308" s="32"/>
      <c r="AUD308" s="32"/>
      <c r="AUE308" s="32"/>
      <c r="AUF308" s="32"/>
      <c r="AUG308" s="32"/>
      <c r="AUH308" s="32"/>
      <c r="AUI308" s="32"/>
      <c r="AUJ308" s="32"/>
      <c r="AUK308" s="32"/>
      <c r="AUL308" s="32"/>
      <c r="AUM308" s="32"/>
      <c r="AUN308" s="32"/>
      <c r="AUO308" s="32"/>
      <c r="AUP308" s="32"/>
      <c r="AUQ308" s="32"/>
      <c r="AUR308" s="32"/>
      <c r="AUS308" s="32"/>
      <c r="AUT308" s="32"/>
      <c r="AUU308" s="32"/>
      <c r="AUV308" s="32"/>
      <c r="AUW308" s="32"/>
      <c r="AUX308" s="32"/>
      <c r="AUY308" s="32"/>
      <c r="AUZ308" s="32"/>
      <c r="AVA308" s="32"/>
      <c r="AVB308" s="32"/>
      <c r="AVC308" s="32"/>
      <c r="AVD308" s="32"/>
      <c r="AVE308" s="32"/>
      <c r="AVF308" s="32"/>
      <c r="AVG308" s="32"/>
      <c r="AVH308" s="32"/>
      <c r="AVI308" s="32"/>
      <c r="AVJ308" s="32"/>
      <c r="AVK308" s="32"/>
      <c r="AVL308" s="32"/>
      <c r="AVM308" s="32"/>
      <c r="AVN308" s="32"/>
      <c r="AVO308" s="32"/>
      <c r="AVP308" s="32"/>
      <c r="AVQ308" s="32"/>
      <c r="AVR308" s="32"/>
      <c r="AVS308" s="32"/>
      <c r="AVT308" s="32"/>
      <c r="AVU308" s="32"/>
      <c r="AVV308" s="32"/>
      <c r="AVW308" s="32"/>
      <c r="AVX308" s="32"/>
      <c r="AVY308" s="32"/>
      <c r="AVZ308" s="32"/>
      <c r="AWA308" s="32"/>
      <c r="AWB308" s="32"/>
      <c r="AWC308" s="32"/>
      <c r="AWD308" s="32"/>
      <c r="AWE308" s="32"/>
      <c r="AWF308" s="32"/>
      <c r="AWG308" s="32"/>
      <c r="AWH308" s="32"/>
      <c r="AWI308" s="32"/>
      <c r="AWJ308" s="32"/>
      <c r="AWK308" s="32"/>
      <c r="AWL308" s="32"/>
      <c r="AWM308" s="32"/>
      <c r="AWN308" s="32"/>
      <c r="AWO308" s="32"/>
      <c r="AWP308" s="32"/>
      <c r="AWQ308" s="32"/>
      <c r="AWR308" s="32"/>
      <c r="AWS308" s="32"/>
      <c r="AWT308" s="32"/>
      <c r="AWU308" s="32"/>
      <c r="AWV308" s="32"/>
      <c r="AWW308" s="32"/>
      <c r="AWX308" s="32"/>
      <c r="AWY308" s="32"/>
      <c r="AWZ308" s="32"/>
      <c r="AXA308" s="32"/>
      <c r="AXB308" s="32"/>
      <c r="AXC308" s="32"/>
      <c r="AXD308" s="32"/>
      <c r="AXE308" s="32"/>
      <c r="AXF308" s="32"/>
      <c r="AXG308" s="32"/>
      <c r="AXH308" s="32"/>
      <c r="AXI308" s="32"/>
      <c r="AXJ308" s="32"/>
      <c r="AXK308" s="32"/>
      <c r="AXL308" s="32"/>
      <c r="AXM308" s="32"/>
      <c r="AXN308" s="32"/>
      <c r="AXO308" s="32"/>
      <c r="AXP308" s="32"/>
      <c r="AXQ308" s="32"/>
      <c r="AXR308" s="32"/>
      <c r="AXS308" s="32"/>
      <c r="AXT308" s="32"/>
      <c r="AXU308" s="32"/>
      <c r="AXV308" s="32"/>
      <c r="AXW308" s="32"/>
      <c r="AXX308" s="32"/>
      <c r="AXY308" s="32"/>
      <c r="AXZ308" s="32"/>
      <c r="AYA308" s="32"/>
      <c r="AYB308" s="32"/>
      <c r="AYC308" s="32"/>
      <c r="AYD308" s="32"/>
      <c r="AYE308" s="32"/>
      <c r="AYF308" s="32"/>
      <c r="AYG308" s="32"/>
      <c r="AYH308" s="32"/>
      <c r="AYI308" s="32"/>
      <c r="AYJ308" s="32"/>
      <c r="AYK308" s="32"/>
      <c r="AYL308" s="32"/>
      <c r="AYM308" s="32"/>
      <c r="AYN308" s="32"/>
      <c r="AYO308" s="32"/>
      <c r="AYP308" s="32"/>
      <c r="AYQ308" s="32"/>
      <c r="AYR308" s="32"/>
      <c r="AYS308" s="32"/>
      <c r="AYT308" s="32"/>
      <c r="AYU308" s="32"/>
      <c r="AYV308" s="32"/>
      <c r="AYW308" s="32"/>
      <c r="AYX308" s="32"/>
      <c r="AYY308" s="32"/>
      <c r="AYZ308" s="32"/>
      <c r="AZA308" s="32"/>
      <c r="AZB308" s="32"/>
      <c r="AZC308" s="32"/>
      <c r="AZD308" s="32"/>
      <c r="AZE308" s="32"/>
      <c r="AZF308" s="32"/>
      <c r="AZG308" s="32"/>
      <c r="AZH308" s="32"/>
      <c r="AZI308" s="32"/>
      <c r="AZJ308" s="32"/>
      <c r="AZK308" s="32"/>
      <c r="AZL308" s="32"/>
      <c r="AZM308" s="32"/>
      <c r="AZN308" s="32"/>
      <c r="AZO308" s="32"/>
      <c r="AZP308" s="32"/>
      <c r="AZQ308" s="32"/>
      <c r="AZR308" s="32"/>
      <c r="AZS308" s="32"/>
      <c r="AZT308" s="32"/>
      <c r="AZU308" s="32"/>
      <c r="AZV308" s="32"/>
      <c r="AZW308" s="32"/>
      <c r="AZX308" s="32"/>
      <c r="AZY308" s="32"/>
      <c r="AZZ308" s="32"/>
      <c r="BAA308" s="32"/>
      <c r="BAB308" s="32"/>
      <c r="BAC308" s="32"/>
      <c r="BAD308" s="32"/>
      <c r="BAE308" s="32"/>
      <c r="BAF308" s="32"/>
      <c r="BAG308" s="32"/>
      <c r="BAH308" s="32"/>
      <c r="BAI308" s="32"/>
      <c r="BAJ308" s="32"/>
      <c r="BAK308" s="32"/>
      <c r="BAL308" s="32"/>
      <c r="BAM308" s="32"/>
      <c r="BAN308" s="32"/>
      <c r="BAO308" s="32"/>
      <c r="BAP308" s="32"/>
      <c r="BAQ308" s="32"/>
      <c r="BAR308" s="32"/>
      <c r="BAS308" s="32"/>
      <c r="BAT308" s="32"/>
      <c r="BAU308" s="32"/>
      <c r="BAV308" s="32"/>
      <c r="BAW308" s="32"/>
      <c r="BAX308" s="32"/>
      <c r="BAY308" s="32"/>
      <c r="BAZ308" s="32"/>
      <c r="BBA308" s="32"/>
      <c r="BBB308" s="32"/>
      <c r="BBC308" s="32"/>
      <c r="BBD308" s="32"/>
      <c r="BBE308" s="32"/>
      <c r="BBF308" s="32"/>
      <c r="BBG308" s="32"/>
      <c r="BBH308" s="32"/>
      <c r="BBI308" s="32"/>
      <c r="BBJ308" s="32"/>
      <c r="BBK308" s="32"/>
      <c r="BBL308" s="32"/>
      <c r="BBM308" s="32"/>
      <c r="BBN308" s="32"/>
      <c r="BBO308" s="32"/>
      <c r="BBP308" s="32"/>
      <c r="BBQ308" s="32"/>
      <c r="BBR308" s="32"/>
      <c r="BBS308" s="32"/>
      <c r="BBT308" s="32"/>
      <c r="BBU308" s="32"/>
      <c r="BBV308" s="32"/>
      <c r="BBW308" s="32"/>
      <c r="BBX308" s="32"/>
      <c r="BBY308" s="32"/>
      <c r="BBZ308" s="32"/>
      <c r="BCA308" s="32"/>
      <c r="BCB308" s="32"/>
      <c r="BCC308" s="32"/>
      <c r="BCD308" s="32"/>
      <c r="BCE308" s="32"/>
      <c r="BCF308" s="32"/>
      <c r="BCG308" s="32"/>
      <c r="BCH308" s="32"/>
      <c r="BCI308" s="32"/>
      <c r="BCJ308" s="32"/>
      <c r="BCK308" s="32"/>
      <c r="BCL308" s="32"/>
      <c r="BCM308" s="32"/>
      <c r="BCN308" s="32"/>
      <c r="BCO308" s="32"/>
      <c r="BCP308" s="32"/>
      <c r="BCQ308" s="32"/>
      <c r="BCR308" s="32"/>
      <c r="BCS308" s="32"/>
      <c r="BCT308" s="32"/>
      <c r="BCU308" s="32"/>
      <c r="BCV308" s="32"/>
      <c r="BCW308" s="32"/>
      <c r="BCX308" s="32"/>
      <c r="BCY308" s="32"/>
      <c r="BCZ308" s="32"/>
      <c r="BDA308" s="32"/>
      <c r="BDB308" s="32"/>
      <c r="BDC308" s="32"/>
      <c r="BDD308" s="32"/>
      <c r="BDE308" s="32"/>
      <c r="BDF308" s="32"/>
      <c r="BDG308" s="32"/>
      <c r="BDH308" s="32"/>
      <c r="BDI308" s="32"/>
      <c r="BDJ308" s="32"/>
      <c r="BDK308" s="32"/>
      <c r="BDL308" s="32"/>
      <c r="BDM308" s="32"/>
      <c r="BDN308" s="32"/>
      <c r="BDO308" s="32"/>
      <c r="BDP308" s="32"/>
      <c r="BDQ308" s="32"/>
      <c r="BDR308" s="32"/>
      <c r="BDS308" s="32"/>
      <c r="BDT308" s="32"/>
      <c r="BDU308" s="32"/>
      <c r="BDV308" s="32"/>
      <c r="BDW308" s="32"/>
      <c r="BDX308" s="32"/>
      <c r="BDY308" s="32"/>
      <c r="BDZ308" s="32"/>
      <c r="BEA308" s="32"/>
      <c r="BEB308" s="32"/>
      <c r="BEC308" s="32"/>
      <c r="BED308" s="32"/>
      <c r="BEE308" s="32"/>
      <c r="BEF308" s="32"/>
      <c r="BEG308" s="32"/>
      <c r="BEH308" s="32"/>
      <c r="BEI308" s="32"/>
      <c r="BEJ308" s="32"/>
      <c r="BEK308" s="32"/>
      <c r="BEL308" s="32"/>
      <c r="BEM308" s="32"/>
      <c r="BEN308" s="32"/>
      <c r="BEO308" s="32"/>
      <c r="BEP308" s="32"/>
      <c r="BEQ308" s="32"/>
      <c r="BER308" s="32"/>
      <c r="BES308" s="32"/>
      <c r="BET308" s="32"/>
      <c r="BEU308" s="32"/>
      <c r="BEV308" s="32"/>
      <c r="BEW308" s="32"/>
      <c r="BEX308" s="32"/>
      <c r="BEY308" s="32"/>
      <c r="BEZ308" s="32"/>
      <c r="BFA308" s="32"/>
      <c r="BFB308" s="32"/>
      <c r="BFC308" s="32"/>
      <c r="BFD308" s="32"/>
      <c r="BFE308" s="32"/>
      <c r="BFF308" s="32"/>
      <c r="BFG308" s="32"/>
      <c r="BFH308" s="32"/>
      <c r="BFI308" s="32"/>
      <c r="BFJ308" s="32"/>
      <c r="BFK308" s="32"/>
      <c r="BFL308" s="32"/>
      <c r="BFM308" s="32"/>
      <c r="BFN308" s="32"/>
      <c r="BFO308" s="32"/>
      <c r="BFP308" s="32"/>
      <c r="BFQ308" s="32"/>
      <c r="BFR308" s="32"/>
      <c r="BFS308" s="32"/>
      <c r="BFT308" s="32"/>
      <c r="BFU308" s="32"/>
      <c r="BFV308" s="32"/>
      <c r="BFW308" s="32"/>
      <c r="BFX308" s="32"/>
      <c r="BFY308" s="32"/>
      <c r="BFZ308" s="32"/>
      <c r="BGA308" s="32"/>
      <c r="BGB308" s="32"/>
      <c r="BGC308" s="32"/>
      <c r="BGD308" s="32"/>
      <c r="BGE308" s="32"/>
      <c r="BGF308" s="32"/>
      <c r="BGG308" s="32"/>
      <c r="BGH308" s="32"/>
      <c r="BGI308" s="32"/>
      <c r="BGJ308" s="32"/>
      <c r="BGK308" s="32"/>
      <c r="BGL308" s="32"/>
      <c r="BGM308" s="32"/>
      <c r="BGN308" s="32"/>
      <c r="BGO308" s="32"/>
      <c r="BGP308" s="32"/>
      <c r="BGQ308" s="32"/>
      <c r="BGR308" s="32"/>
      <c r="BGS308" s="32"/>
      <c r="BGT308" s="32"/>
      <c r="BGU308" s="32"/>
      <c r="BGV308" s="32"/>
      <c r="BGW308" s="32"/>
      <c r="BGX308" s="32"/>
      <c r="BGY308" s="32"/>
      <c r="BGZ308" s="32"/>
      <c r="BHA308" s="32"/>
      <c r="BHB308" s="32"/>
      <c r="BHC308" s="32"/>
      <c r="BHD308" s="32"/>
      <c r="BHE308" s="32"/>
      <c r="BHF308" s="32"/>
      <c r="BHG308" s="32"/>
      <c r="BHH308" s="32"/>
      <c r="BHI308" s="32"/>
      <c r="BHJ308" s="32"/>
      <c r="BHK308" s="32"/>
      <c r="BHL308" s="32"/>
      <c r="BHM308" s="32"/>
      <c r="BHN308" s="32"/>
      <c r="BHO308" s="32"/>
      <c r="BHP308" s="32"/>
      <c r="BHQ308" s="32"/>
      <c r="BHR308" s="32"/>
      <c r="BHS308" s="32"/>
      <c r="BHT308" s="32"/>
      <c r="BHU308" s="32"/>
      <c r="BHV308" s="32"/>
      <c r="BHW308" s="32"/>
      <c r="BHX308" s="32"/>
      <c r="BHY308" s="32"/>
      <c r="BHZ308" s="32"/>
      <c r="BIA308" s="32"/>
      <c r="BIB308" s="32"/>
      <c r="BIC308" s="32"/>
      <c r="BID308" s="32"/>
      <c r="BIE308" s="32"/>
      <c r="BIF308" s="32"/>
      <c r="BIG308" s="32"/>
      <c r="BIH308" s="32"/>
      <c r="BII308" s="32"/>
      <c r="BIJ308" s="32"/>
      <c r="BIK308" s="32"/>
      <c r="BIL308" s="32"/>
      <c r="BIM308" s="32"/>
      <c r="BIN308" s="32"/>
      <c r="BIO308" s="32"/>
      <c r="BIP308" s="32"/>
      <c r="BIQ308" s="32"/>
      <c r="BIR308" s="32"/>
      <c r="BIS308" s="32"/>
      <c r="BIT308" s="32"/>
      <c r="BIU308" s="32"/>
      <c r="BIV308" s="32"/>
      <c r="BIW308" s="32"/>
      <c r="BIX308" s="32"/>
      <c r="BIY308" s="32"/>
      <c r="BIZ308" s="32"/>
      <c r="BJA308" s="32"/>
      <c r="BJB308" s="32"/>
      <c r="BJC308" s="32"/>
      <c r="BJD308" s="32"/>
      <c r="BJE308" s="32"/>
      <c r="BJF308" s="32"/>
      <c r="BJG308" s="32"/>
      <c r="BJH308" s="32"/>
      <c r="BJI308" s="32"/>
      <c r="BJJ308" s="32"/>
      <c r="BJK308" s="32"/>
      <c r="BJL308" s="32"/>
      <c r="BJM308" s="32"/>
      <c r="BJN308" s="32"/>
      <c r="BJO308" s="32"/>
      <c r="BJP308" s="32"/>
      <c r="BJQ308" s="32"/>
      <c r="BJR308" s="32"/>
      <c r="BJS308" s="32"/>
      <c r="BJT308" s="32"/>
      <c r="BJU308" s="32"/>
      <c r="BJV308" s="32"/>
      <c r="BJW308" s="32"/>
      <c r="BJX308" s="32"/>
      <c r="BJY308" s="32"/>
      <c r="BJZ308" s="32"/>
      <c r="BKA308" s="32"/>
      <c r="BKB308" s="32"/>
      <c r="BKC308" s="32"/>
      <c r="BKD308" s="32"/>
      <c r="BKE308" s="32"/>
      <c r="BKF308" s="32"/>
      <c r="BKG308" s="32"/>
      <c r="BKH308" s="32"/>
      <c r="BKI308" s="32"/>
      <c r="BKJ308" s="32"/>
      <c r="BKK308" s="32"/>
      <c r="BKL308" s="32"/>
      <c r="BKM308" s="32"/>
      <c r="BKN308" s="32"/>
      <c r="BKO308" s="32"/>
      <c r="BKP308" s="32"/>
      <c r="BKQ308" s="32"/>
      <c r="BKR308" s="32"/>
      <c r="BKS308" s="32"/>
      <c r="BKT308" s="32"/>
      <c r="BKU308" s="32"/>
      <c r="BKV308" s="32"/>
      <c r="BKW308" s="32"/>
      <c r="BKX308" s="32"/>
      <c r="BKY308" s="32"/>
      <c r="BKZ308" s="32"/>
      <c r="BLA308" s="32"/>
      <c r="BLB308" s="32"/>
      <c r="BLC308" s="32"/>
      <c r="BLD308" s="32"/>
      <c r="BLE308" s="32"/>
      <c r="BLF308" s="32"/>
      <c r="BLG308" s="32"/>
      <c r="BLH308" s="32"/>
      <c r="BLI308" s="32"/>
      <c r="BLJ308" s="32"/>
      <c r="BLK308" s="32"/>
      <c r="BLL308" s="32"/>
      <c r="BLM308" s="32"/>
      <c r="BLN308" s="32"/>
      <c r="BLO308" s="32"/>
      <c r="BLP308" s="32"/>
      <c r="BLQ308" s="32"/>
      <c r="BLR308" s="32"/>
      <c r="BLS308" s="32"/>
      <c r="BLT308" s="32"/>
      <c r="BLU308" s="32"/>
      <c r="BLV308" s="32"/>
      <c r="BLW308" s="32"/>
      <c r="BLX308" s="32"/>
      <c r="BLY308" s="32"/>
      <c r="BLZ308" s="32"/>
      <c r="BMA308" s="32"/>
      <c r="BMB308" s="32"/>
      <c r="BMC308" s="32"/>
      <c r="BMD308" s="32"/>
      <c r="BME308" s="32"/>
      <c r="BMF308" s="32"/>
      <c r="BMG308" s="32"/>
      <c r="BMH308" s="32"/>
      <c r="BMI308" s="32"/>
      <c r="BMJ308" s="32"/>
      <c r="BMK308" s="32"/>
      <c r="BML308" s="32"/>
      <c r="BMM308" s="32"/>
      <c r="BMN308" s="32"/>
      <c r="BMO308" s="32"/>
      <c r="BMP308" s="32"/>
      <c r="BMQ308" s="32"/>
      <c r="BMR308" s="32"/>
      <c r="BMS308" s="32"/>
      <c r="BMT308" s="32"/>
      <c r="BMU308" s="32"/>
      <c r="BMV308" s="32"/>
      <c r="BMW308" s="32"/>
      <c r="BMX308" s="32"/>
      <c r="BMY308" s="32"/>
      <c r="BMZ308" s="32"/>
      <c r="BNA308" s="32"/>
      <c r="BNB308" s="32"/>
      <c r="BNC308" s="32"/>
      <c r="BND308" s="32"/>
      <c r="BNE308" s="32"/>
      <c r="BNF308" s="32"/>
      <c r="BNG308" s="32"/>
      <c r="BNH308" s="32"/>
      <c r="BNI308" s="32"/>
      <c r="BNJ308" s="32"/>
      <c r="BNK308" s="32"/>
      <c r="BNL308" s="32"/>
      <c r="BNM308" s="32"/>
      <c r="BNN308" s="32"/>
      <c r="BNO308" s="32"/>
      <c r="BNP308" s="32"/>
      <c r="BNQ308" s="32"/>
      <c r="BNR308" s="32"/>
      <c r="BNS308" s="32"/>
      <c r="BNT308" s="32"/>
      <c r="BNU308" s="32"/>
      <c r="BNV308" s="32"/>
      <c r="BNW308" s="32"/>
      <c r="BNX308" s="32"/>
      <c r="BNY308" s="32"/>
      <c r="BNZ308" s="32"/>
      <c r="BOA308" s="32"/>
      <c r="BOB308" s="32"/>
      <c r="BOC308" s="32"/>
      <c r="BOD308" s="32"/>
      <c r="BOE308" s="32"/>
      <c r="BOF308" s="32"/>
      <c r="BOG308" s="32"/>
      <c r="BOH308" s="32"/>
      <c r="BOI308" s="32"/>
      <c r="BOJ308" s="32"/>
      <c r="BOK308" s="32"/>
      <c r="BOL308" s="32"/>
      <c r="BOM308" s="32"/>
      <c r="BON308" s="32"/>
      <c r="BOO308" s="32"/>
      <c r="BOP308" s="32"/>
      <c r="BOQ308" s="32"/>
      <c r="BOR308" s="32"/>
      <c r="BOS308" s="32"/>
      <c r="BOT308" s="32"/>
      <c r="BOU308" s="32"/>
      <c r="BOV308" s="32"/>
      <c r="BOW308" s="32"/>
      <c r="BOX308" s="32"/>
      <c r="BOY308" s="32"/>
      <c r="BOZ308" s="32"/>
      <c r="BPA308" s="32"/>
      <c r="BPB308" s="32"/>
      <c r="BPC308" s="32"/>
      <c r="BPD308" s="32"/>
      <c r="BPE308" s="32"/>
      <c r="BPF308" s="32"/>
      <c r="BPG308" s="32"/>
      <c r="BPH308" s="32"/>
      <c r="BPI308" s="32"/>
      <c r="BPJ308" s="32"/>
      <c r="BPK308" s="32"/>
      <c r="BPL308" s="32"/>
      <c r="BPM308" s="32"/>
      <c r="BPN308" s="32"/>
      <c r="BPO308" s="32"/>
      <c r="BPP308" s="32"/>
      <c r="BPQ308" s="32"/>
      <c r="BPR308" s="32"/>
      <c r="BPS308" s="32"/>
      <c r="BPT308" s="32"/>
      <c r="BPU308" s="32"/>
      <c r="BPV308" s="32"/>
      <c r="BPW308" s="32"/>
      <c r="BPX308" s="32"/>
      <c r="BPY308" s="32"/>
      <c r="BPZ308" s="32"/>
      <c r="BQA308" s="32"/>
      <c r="BQB308" s="32"/>
      <c r="BQC308" s="32"/>
      <c r="BQD308" s="32"/>
      <c r="BQE308" s="32"/>
      <c r="BQF308" s="32"/>
      <c r="BQG308" s="32"/>
      <c r="BQH308" s="32"/>
      <c r="BQI308" s="32"/>
      <c r="BQJ308" s="32"/>
      <c r="BQK308" s="32"/>
      <c r="BQL308" s="32"/>
      <c r="BQM308" s="32"/>
      <c r="BQN308" s="32"/>
      <c r="BQO308" s="32"/>
      <c r="BQP308" s="32"/>
      <c r="BQQ308" s="32"/>
      <c r="BQR308" s="32"/>
      <c r="BQS308" s="32"/>
      <c r="BQT308" s="32"/>
      <c r="BQU308" s="32"/>
      <c r="BQV308" s="32"/>
      <c r="BQW308" s="32"/>
      <c r="BQX308" s="32"/>
      <c r="BQY308" s="32"/>
      <c r="BQZ308" s="32"/>
      <c r="BRA308" s="32"/>
      <c r="BRB308" s="32"/>
      <c r="BRC308" s="32"/>
      <c r="BRD308" s="32"/>
      <c r="BRE308" s="32"/>
      <c r="BRF308" s="32"/>
      <c r="BRG308" s="32"/>
      <c r="BRH308" s="32"/>
      <c r="BRI308" s="32"/>
      <c r="BRJ308" s="32"/>
      <c r="BRK308" s="32"/>
      <c r="BRL308" s="32"/>
      <c r="BRM308" s="32"/>
      <c r="BRN308" s="32"/>
      <c r="BRO308" s="32"/>
      <c r="BRP308" s="32"/>
      <c r="BRQ308" s="32"/>
      <c r="BRR308" s="32"/>
      <c r="BRS308" s="32"/>
      <c r="BRT308" s="32"/>
      <c r="BRU308" s="32"/>
      <c r="BRV308" s="32"/>
      <c r="BRW308" s="32"/>
      <c r="BRX308" s="32"/>
      <c r="BRY308" s="32"/>
      <c r="BRZ308" s="32"/>
      <c r="BSA308" s="32"/>
      <c r="BSB308" s="32"/>
    </row>
    <row r="309" spans="1:1848" s="32" customFormat="1" x14ac:dyDescent="0.2">
      <c r="A309" s="36" t="s">
        <v>13</v>
      </c>
      <c r="B309" s="30" t="s">
        <v>1</v>
      </c>
      <c r="C309" s="89">
        <v>98.8</v>
      </c>
      <c r="D309" s="89">
        <f>D308/C308*100</f>
        <v>109.01152545484646</v>
      </c>
      <c r="E309" s="89">
        <f>E308/D308*100</f>
        <v>106.87256678420786</v>
      </c>
      <c r="F309" s="89">
        <f t="shared" ref="F309" si="170">F308/E308*100</f>
        <v>121.24275346107447</v>
      </c>
      <c r="G309" s="89">
        <f>G308/F308*100</f>
        <v>119.59515132271892</v>
      </c>
      <c r="H309" s="89">
        <f>H308/G308*100</f>
        <v>106.11185225063393</v>
      </c>
      <c r="I309" s="89">
        <f>I308/G308*100</f>
        <v>106.49999631263141</v>
      </c>
      <c r="J309" s="89">
        <f>J308/H308*100</f>
        <v>107.4166557387603</v>
      </c>
      <c r="K309" s="89">
        <f>K308/I308*100</f>
        <v>107.51718448670131</v>
      </c>
      <c r="L309" s="89">
        <f>L308/J308*100</f>
        <v>106.00716478494579</v>
      </c>
      <c r="M309" s="89">
        <f>M308/K308*100</f>
        <v>106.20000779638552</v>
      </c>
      <c r="N309" s="31"/>
      <c r="O309" s="31"/>
    </row>
    <row r="310" spans="1:1848" s="32" customFormat="1" ht="25.5" x14ac:dyDescent="0.2">
      <c r="A310" s="49" t="s">
        <v>83</v>
      </c>
      <c r="B310" s="77" t="s">
        <v>11</v>
      </c>
      <c r="C310" s="91">
        <v>22326.799999999999</v>
      </c>
      <c r="D310" s="91">
        <v>23196.9</v>
      </c>
      <c r="E310" s="91">
        <v>25070.1</v>
      </c>
      <c r="F310" s="91">
        <v>29679.8</v>
      </c>
      <c r="G310" s="91">
        <v>31306.9</v>
      </c>
      <c r="H310" s="91">
        <v>32559.1</v>
      </c>
      <c r="I310" s="91">
        <v>32559.1</v>
      </c>
      <c r="J310" s="91">
        <v>33861.5</v>
      </c>
      <c r="K310" s="91">
        <v>33861.5</v>
      </c>
      <c r="L310" s="91">
        <v>35216</v>
      </c>
      <c r="M310" s="91">
        <v>35216</v>
      </c>
      <c r="N310" s="31"/>
      <c r="O310" s="31"/>
    </row>
    <row r="311" spans="1:1848" s="32" customFormat="1" x14ac:dyDescent="0.2">
      <c r="A311" s="49" t="s">
        <v>161</v>
      </c>
      <c r="B311" s="77"/>
      <c r="C311" s="91"/>
      <c r="D311" s="91"/>
      <c r="E311" s="91"/>
      <c r="F311" s="91"/>
      <c r="G311" s="91">
        <v>7333.3</v>
      </c>
      <c r="H311" s="91">
        <v>7626.6</v>
      </c>
      <c r="I311" s="91">
        <v>7626.6</v>
      </c>
      <c r="J311" s="91">
        <v>7931.7</v>
      </c>
      <c r="K311" s="91">
        <v>7931.7</v>
      </c>
      <c r="L311" s="91">
        <v>8249</v>
      </c>
      <c r="M311" s="91">
        <v>8249</v>
      </c>
      <c r="N311" s="31"/>
      <c r="O311" s="31"/>
    </row>
    <row r="312" spans="1:1848" s="32" customFormat="1" ht="25.5" x14ac:dyDescent="0.2">
      <c r="A312" s="34" t="s">
        <v>121</v>
      </c>
      <c r="B312" s="30" t="s">
        <v>11</v>
      </c>
      <c r="C312" s="91">
        <v>16738.2</v>
      </c>
      <c r="D312" s="91">
        <v>17333.599999999999</v>
      </c>
      <c r="E312" s="91">
        <v>18018.2</v>
      </c>
      <c r="F312" s="91">
        <v>18867</v>
      </c>
      <c r="G312" s="91">
        <v>19621.7</v>
      </c>
      <c r="H312" s="91">
        <v>20406.599999999999</v>
      </c>
      <c r="I312" s="91">
        <v>20406.599999999999</v>
      </c>
      <c r="J312" s="91">
        <v>21222.799999999999</v>
      </c>
      <c r="K312" s="91">
        <v>21222.799999999999</v>
      </c>
      <c r="L312" s="91">
        <v>22071.7</v>
      </c>
      <c r="M312" s="91">
        <v>22071.7</v>
      </c>
      <c r="N312" s="31"/>
      <c r="O312" s="31"/>
    </row>
    <row r="313" spans="1:1848" s="32" customFormat="1" x14ac:dyDescent="0.2">
      <c r="A313" s="29" t="s">
        <v>51</v>
      </c>
      <c r="B313" s="30" t="s">
        <v>11</v>
      </c>
      <c r="C313" s="91">
        <v>265955.5</v>
      </c>
      <c r="D313" s="91">
        <v>291977</v>
      </c>
      <c r="E313" s="91">
        <v>312271</v>
      </c>
      <c r="F313" s="91">
        <v>382300.6</v>
      </c>
      <c r="G313" s="91">
        <v>457010.7</v>
      </c>
      <c r="H313" s="91">
        <v>486173</v>
      </c>
      <c r="I313" s="91">
        <v>488173</v>
      </c>
      <c r="J313" s="91">
        <v>524301</v>
      </c>
      <c r="K313" s="91">
        <v>527001</v>
      </c>
      <c r="L313" s="91">
        <v>557061.4</v>
      </c>
      <c r="M313" s="91">
        <v>561061.4</v>
      </c>
      <c r="N313" s="31"/>
      <c r="O313" s="31"/>
    </row>
    <row r="314" spans="1:1848" s="85" customFormat="1" x14ac:dyDescent="0.2">
      <c r="A314" s="29" t="s">
        <v>52</v>
      </c>
      <c r="B314" s="30" t="s">
        <v>11</v>
      </c>
      <c r="C314" s="94">
        <v>87306</v>
      </c>
      <c r="D314" s="94">
        <v>89563.199999999997</v>
      </c>
      <c r="E314" s="94">
        <v>104632</v>
      </c>
      <c r="F314" s="94">
        <v>117012.9</v>
      </c>
      <c r="G314" s="94">
        <v>133926.70000000001</v>
      </c>
      <c r="H314" s="94">
        <v>151140.70000000001</v>
      </c>
      <c r="I314" s="94">
        <v>152140.70000000001</v>
      </c>
      <c r="J314" s="94">
        <v>160166.29999999999</v>
      </c>
      <c r="K314" s="94">
        <v>162486.29999999999</v>
      </c>
      <c r="L314" s="94">
        <v>179196.9</v>
      </c>
      <c r="M314" s="94">
        <v>182496.9</v>
      </c>
      <c r="N314" s="31"/>
      <c r="O314" s="31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  <c r="BT314" s="32"/>
      <c r="BU314" s="32"/>
      <c r="BV314" s="32"/>
      <c r="BW314" s="32"/>
      <c r="BX314" s="32"/>
      <c r="BY314" s="32"/>
      <c r="BZ314" s="32"/>
      <c r="CA314" s="32"/>
      <c r="CB314" s="32"/>
      <c r="CC314" s="32"/>
      <c r="CD314" s="32"/>
      <c r="CE314" s="32"/>
      <c r="CF314" s="32"/>
      <c r="CG314" s="32"/>
      <c r="CH314" s="32"/>
      <c r="CI314" s="32"/>
      <c r="CJ314" s="32"/>
      <c r="CK314" s="32"/>
      <c r="CL314" s="32"/>
      <c r="CM314" s="32"/>
      <c r="CN314" s="32"/>
      <c r="CO314" s="32"/>
      <c r="CP314" s="32"/>
      <c r="CQ314" s="32"/>
      <c r="CR314" s="32"/>
      <c r="CS314" s="32"/>
      <c r="CT314" s="32"/>
      <c r="CU314" s="32"/>
      <c r="CV314" s="32"/>
      <c r="CW314" s="32"/>
      <c r="CX314" s="32"/>
      <c r="CY314" s="32"/>
      <c r="CZ314" s="32"/>
      <c r="DA314" s="32"/>
      <c r="DB314" s="32"/>
      <c r="DC314" s="32"/>
      <c r="DD314" s="32"/>
      <c r="DE314" s="32"/>
      <c r="DF314" s="32"/>
      <c r="DG314" s="32"/>
      <c r="DH314" s="32"/>
      <c r="DI314" s="32"/>
      <c r="DJ314" s="32"/>
      <c r="DK314" s="32"/>
      <c r="DL314" s="32"/>
      <c r="DM314" s="32"/>
      <c r="DN314" s="32"/>
      <c r="DO314" s="32"/>
      <c r="DP314" s="32"/>
      <c r="DQ314" s="32"/>
      <c r="DR314" s="32"/>
      <c r="DS314" s="32"/>
      <c r="DT314" s="32"/>
      <c r="DU314" s="32"/>
      <c r="DV314" s="32"/>
      <c r="DW314" s="32"/>
      <c r="DX314" s="32"/>
      <c r="DY314" s="32"/>
      <c r="DZ314" s="32"/>
      <c r="EA314" s="32"/>
      <c r="EB314" s="32"/>
      <c r="EC314" s="32"/>
      <c r="ED314" s="32"/>
      <c r="EE314" s="32"/>
      <c r="EF314" s="32"/>
      <c r="EG314" s="32"/>
      <c r="EH314" s="32"/>
      <c r="EI314" s="32"/>
      <c r="EJ314" s="32"/>
      <c r="EK314" s="32"/>
      <c r="EL314" s="32"/>
      <c r="EM314" s="32"/>
      <c r="EN314" s="32"/>
      <c r="EO314" s="32"/>
      <c r="EP314" s="32"/>
      <c r="EQ314" s="32"/>
      <c r="ER314" s="32"/>
      <c r="ES314" s="32"/>
      <c r="ET314" s="32"/>
      <c r="EU314" s="32"/>
      <c r="EV314" s="32"/>
      <c r="EW314" s="32"/>
      <c r="EX314" s="32"/>
      <c r="EY314" s="32"/>
      <c r="EZ314" s="32"/>
      <c r="FA314" s="32"/>
      <c r="FB314" s="32"/>
      <c r="FC314" s="32"/>
      <c r="FD314" s="32"/>
      <c r="FE314" s="32"/>
      <c r="FF314" s="32"/>
      <c r="FG314" s="32"/>
      <c r="FH314" s="32"/>
      <c r="FI314" s="32"/>
      <c r="FJ314" s="32"/>
      <c r="FK314" s="32"/>
      <c r="FL314" s="32"/>
      <c r="FM314" s="32"/>
      <c r="FN314" s="32"/>
      <c r="FO314" s="32"/>
      <c r="FP314" s="32"/>
      <c r="FQ314" s="32"/>
      <c r="FR314" s="32"/>
      <c r="FS314" s="32"/>
      <c r="FT314" s="32"/>
      <c r="FU314" s="32"/>
      <c r="FV314" s="32"/>
      <c r="FW314" s="32"/>
      <c r="FX314" s="32"/>
      <c r="FY314" s="32"/>
      <c r="FZ314" s="32"/>
      <c r="GA314" s="32"/>
      <c r="GB314" s="32"/>
      <c r="GC314" s="32"/>
      <c r="GD314" s="32"/>
      <c r="GE314" s="32"/>
      <c r="GF314" s="32"/>
      <c r="GG314" s="32"/>
      <c r="GH314" s="32"/>
      <c r="GI314" s="32"/>
      <c r="GJ314" s="32"/>
      <c r="GK314" s="32"/>
      <c r="GL314" s="32"/>
      <c r="GM314" s="32"/>
      <c r="GN314" s="32"/>
      <c r="GO314" s="32"/>
      <c r="GP314" s="32"/>
      <c r="GQ314" s="32"/>
      <c r="GR314" s="32"/>
      <c r="GS314" s="32"/>
      <c r="GT314" s="32"/>
      <c r="GU314" s="32"/>
      <c r="GV314" s="32"/>
      <c r="GW314" s="32"/>
      <c r="GX314" s="32"/>
      <c r="GY314" s="32"/>
      <c r="GZ314" s="32"/>
      <c r="HA314" s="32"/>
      <c r="HB314" s="32"/>
      <c r="HC314" s="32"/>
      <c r="HD314" s="32"/>
      <c r="HE314" s="32"/>
      <c r="HF314" s="32"/>
      <c r="HG314" s="32"/>
      <c r="HH314" s="32"/>
      <c r="HI314" s="32"/>
      <c r="HJ314" s="32"/>
      <c r="HK314" s="32"/>
      <c r="HL314" s="32"/>
      <c r="HM314" s="32"/>
      <c r="HN314" s="32"/>
      <c r="HO314" s="32"/>
      <c r="HP314" s="32"/>
      <c r="HQ314" s="32"/>
      <c r="HR314" s="32"/>
      <c r="HS314" s="32"/>
      <c r="HT314" s="32"/>
      <c r="HU314" s="32"/>
      <c r="HV314" s="32"/>
      <c r="HW314" s="32"/>
      <c r="HX314" s="32"/>
      <c r="HY314" s="32"/>
      <c r="HZ314" s="32"/>
      <c r="IA314" s="32"/>
      <c r="IB314" s="32"/>
      <c r="IC314" s="32"/>
      <c r="ID314" s="32"/>
      <c r="IE314" s="32"/>
      <c r="IF314" s="32"/>
      <c r="IG314" s="32"/>
      <c r="IH314" s="32"/>
      <c r="II314" s="32"/>
      <c r="IJ314" s="32"/>
      <c r="IK314" s="32"/>
      <c r="IL314" s="32"/>
      <c r="IM314" s="32"/>
      <c r="IN314" s="32"/>
      <c r="IO314" s="32"/>
      <c r="IP314" s="32"/>
      <c r="IQ314" s="32"/>
      <c r="IR314" s="32"/>
      <c r="IS314" s="32"/>
      <c r="IT314" s="32"/>
      <c r="IU314" s="32"/>
      <c r="IV314" s="32"/>
      <c r="IW314" s="32"/>
      <c r="IX314" s="32"/>
      <c r="IY314" s="32"/>
      <c r="IZ314" s="32"/>
      <c r="JA314" s="32"/>
      <c r="JB314" s="32"/>
      <c r="JC314" s="32"/>
      <c r="JD314" s="32"/>
      <c r="JE314" s="32"/>
      <c r="JF314" s="32"/>
      <c r="JG314" s="32"/>
      <c r="JH314" s="32"/>
      <c r="JI314" s="32"/>
      <c r="JJ314" s="32"/>
      <c r="JK314" s="32"/>
      <c r="JL314" s="32"/>
      <c r="JM314" s="32"/>
      <c r="JN314" s="32"/>
      <c r="JO314" s="32"/>
      <c r="JP314" s="32"/>
      <c r="JQ314" s="32"/>
      <c r="JR314" s="32"/>
      <c r="JS314" s="32"/>
      <c r="JT314" s="32"/>
      <c r="JU314" s="32"/>
      <c r="JV314" s="32"/>
      <c r="JW314" s="32"/>
      <c r="JX314" s="32"/>
      <c r="JY314" s="32"/>
      <c r="JZ314" s="32"/>
      <c r="KA314" s="32"/>
      <c r="KB314" s="32"/>
      <c r="KC314" s="32"/>
      <c r="KD314" s="32"/>
      <c r="KE314" s="32"/>
      <c r="KF314" s="32"/>
      <c r="KG314" s="32"/>
      <c r="KH314" s="32"/>
      <c r="KI314" s="32"/>
      <c r="KJ314" s="32"/>
      <c r="KK314" s="32"/>
      <c r="KL314" s="32"/>
      <c r="KM314" s="32"/>
      <c r="KN314" s="32"/>
      <c r="KO314" s="32"/>
      <c r="KP314" s="32"/>
      <c r="KQ314" s="32"/>
      <c r="KR314" s="32"/>
      <c r="KS314" s="32"/>
      <c r="KT314" s="32"/>
      <c r="KU314" s="32"/>
      <c r="KV314" s="32"/>
      <c r="KW314" s="32"/>
      <c r="KX314" s="32"/>
      <c r="KY314" s="32"/>
      <c r="KZ314" s="32"/>
      <c r="LA314" s="32"/>
      <c r="LB314" s="32"/>
      <c r="LC314" s="32"/>
      <c r="LD314" s="32"/>
      <c r="LE314" s="32"/>
      <c r="LF314" s="32"/>
      <c r="LG314" s="32"/>
      <c r="LH314" s="32"/>
      <c r="LI314" s="32"/>
      <c r="LJ314" s="32"/>
      <c r="LK314" s="32"/>
      <c r="LL314" s="32"/>
      <c r="LM314" s="32"/>
      <c r="LN314" s="32"/>
      <c r="LO314" s="32"/>
      <c r="LP314" s="32"/>
      <c r="LQ314" s="32"/>
      <c r="LR314" s="32"/>
      <c r="LS314" s="32"/>
      <c r="LT314" s="32"/>
      <c r="LU314" s="32"/>
      <c r="LV314" s="32"/>
      <c r="LW314" s="32"/>
      <c r="LX314" s="32"/>
      <c r="LY314" s="32"/>
      <c r="LZ314" s="32"/>
      <c r="MA314" s="32"/>
      <c r="MB314" s="32"/>
      <c r="MC314" s="32"/>
      <c r="MD314" s="32"/>
      <c r="ME314" s="32"/>
      <c r="MF314" s="32"/>
      <c r="MG314" s="32"/>
      <c r="MH314" s="32"/>
      <c r="MI314" s="32"/>
      <c r="MJ314" s="32"/>
      <c r="MK314" s="32"/>
      <c r="ML314" s="32"/>
      <c r="MM314" s="32"/>
      <c r="MN314" s="32"/>
      <c r="MO314" s="32"/>
      <c r="MP314" s="32"/>
      <c r="MQ314" s="32"/>
      <c r="MR314" s="32"/>
      <c r="MS314" s="32"/>
      <c r="MT314" s="32"/>
      <c r="MU314" s="32"/>
      <c r="MV314" s="32"/>
      <c r="MW314" s="32"/>
      <c r="MX314" s="32"/>
      <c r="MY314" s="32"/>
      <c r="MZ314" s="32"/>
      <c r="NA314" s="32"/>
      <c r="NB314" s="32"/>
      <c r="NC314" s="32"/>
      <c r="ND314" s="32"/>
      <c r="NE314" s="32"/>
      <c r="NF314" s="32"/>
      <c r="NG314" s="32"/>
      <c r="NH314" s="32"/>
      <c r="NI314" s="32"/>
      <c r="NJ314" s="32"/>
      <c r="NK314" s="32"/>
      <c r="NL314" s="32"/>
      <c r="NM314" s="32"/>
      <c r="NN314" s="32"/>
      <c r="NO314" s="32"/>
      <c r="NP314" s="32"/>
      <c r="NQ314" s="32"/>
      <c r="NR314" s="32"/>
      <c r="NS314" s="32"/>
      <c r="NT314" s="32"/>
      <c r="NU314" s="32"/>
      <c r="NV314" s="32"/>
      <c r="NW314" s="32"/>
      <c r="NX314" s="32"/>
      <c r="NY314" s="32"/>
      <c r="NZ314" s="32"/>
      <c r="OA314" s="32"/>
      <c r="OB314" s="32"/>
      <c r="OC314" s="32"/>
      <c r="OD314" s="32"/>
      <c r="OE314" s="32"/>
      <c r="OF314" s="32"/>
      <c r="OG314" s="32"/>
      <c r="OH314" s="32"/>
      <c r="OI314" s="32"/>
      <c r="OJ314" s="32"/>
      <c r="OK314" s="32"/>
      <c r="OL314" s="32"/>
      <c r="OM314" s="32"/>
      <c r="ON314" s="32"/>
      <c r="OO314" s="32"/>
      <c r="OP314" s="32"/>
      <c r="OQ314" s="32"/>
      <c r="OR314" s="32"/>
      <c r="OS314" s="32"/>
      <c r="OT314" s="32"/>
      <c r="OU314" s="32"/>
      <c r="OV314" s="32"/>
      <c r="OW314" s="32"/>
      <c r="OX314" s="32"/>
      <c r="OY314" s="32"/>
      <c r="OZ314" s="32"/>
      <c r="PA314" s="32"/>
      <c r="PB314" s="32"/>
      <c r="PC314" s="32"/>
      <c r="PD314" s="32"/>
      <c r="PE314" s="32"/>
      <c r="PF314" s="32"/>
      <c r="PG314" s="32"/>
      <c r="PH314" s="32"/>
      <c r="PI314" s="32"/>
      <c r="PJ314" s="32"/>
      <c r="PK314" s="32"/>
      <c r="PL314" s="32"/>
      <c r="PM314" s="32"/>
      <c r="PN314" s="32"/>
      <c r="PO314" s="32"/>
      <c r="PP314" s="32"/>
      <c r="PQ314" s="32"/>
      <c r="PR314" s="32"/>
      <c r="PS314" s="32"/>
      <c r="PT314" s="32"/>
      <c r="PU314" s="32"/>
      <c r="PV314" s="32"/>
      <c r="PW314" s="32"/>
      <c r="PX314" s="32"/>
      <c r="PY314" s="32"/>
      <c r="PZ314" s="32"/>
      <c r="QA314" s="32"/>
      <c r="QB314" s="32"/>
      <c r="QC314" s="32"/>
      <c r="QD314" s="32"/>
      <c r="QE314" s="32"/>
      <c r="QF314" s="32"/>
      <c r="QG314" s="32"/>
      <c r="QH314" s="32"/>
      <c r="QI314" s="32"/>
      <c r="QJ314" s="32"/>
      <c r="QK314" s="32"/>
      <c r="QL314" s="32"/>
      <c r="QM314" s="32"/>
      <c r="QN314" s="32"/>
      <c r="QO314" s="32"/>
      <c r="QP314" s="32"/>
      <c r="QQ314" s="32"/>
      <c r="QR314" s="32"/>
      <c r="QS314" s="32"/>
      <c r="QT314" s="32"/>
      <c r="QU314" s="32"/>
      <c r="QV314" s="32"/>
      <c r="QW314" s="32"/>
      <c r="QX314" s="32"/>
      <c r="QY314" s="32"/>
      <c r="QZ314" s="32"/>
      <c r="RA314" s="32"/>
      <c r="RB314" s="32"/>
      <c r="RC314" s="32"/>
      <c r="RD314" s="32"/>
      <c r="RE314" s="32"/>
      <c r="RF314" s="32"/>
      <c r="RG314" s="32"/>
      <c r="RH314" s="32"/>
      <c r="RI314" s="32"/>
      <c r="RJ314" s="32"/>
      <c r="RK314" s="32"/>
      <c r="RL314" s="32"/>
      <c r="RM314" s="32"/>
      <c r="RN314" s="32"/>
      <c r="RO314" s="32"/>
      <c r="RP314" s="32"/>
      <c r="RQ314" s="32"/>
      <c r="RR314" s="32"/>
      <c r="RS314" s="32"/>
      <c r="RT314" s="32"/>
      <c r="RU314" s="32"/>
      <c r="RV314" s="32"/>
      <c r="RW314" s="32"/>
      <c r="RX314" s="32"/>
      <c r="RY314" s="32"/>
      <c r="RZ314" s="32"/>
      <c r="SA314" s="32"/>
      <c r="SB314" s="32"/>
      <c r="SC314" s="32"/>
      <c r="SD314" s="32"/>
      <c r="SE314" s="32"/>
      <c r="SF314" s="32"/>
      <c r="SG314" s="32"/>
      <c r="SH314" s="32"/>
      <c r="SI314" s="32"/>
      <c r="SJ314" s="32"/>
      <c r="SK314" s="32"/>
      <c r="SL314" s="32"/>
      <c r="SM314" s="32"/>
      <c r="SN314" s="32"/>
      <c r="SO314" s="32"/>
      <c r="SP314" s="32"/>
      <c r="SQ314" s="32"/>
      <c r="SR314" s="32"/>
      <c r="SS314" s="32"/>
      <c r="ST314" s="32"/>
      <c r="SU314" s="32"/>
      <c r="SV314" s="32"/>
      <c r="SW314" s="32"/>
      <c r="SX314" s="32"/>
      <c r="SY314" s="32"/>
      <c r="SZ314" s="32"/>
      <c r="TA314" s="32"/>
      <c r="TB314" s="32"/>
      <c r="TC314" s="32"/>
      <c r="TD314" s="32"/>
      <c r="TE314" s="32"/>
      <c r="TF314" s="32"/>
      <c r="TG314" s="32"/>
      <c r="TH314" s="32"/>
      <c r="TI314" s="32"/>
      <c r="TJ314" s="32"/>
      <c r="TK314" s="32"/>
      <c r="TL314" s="32"/>
      <c r="TM314" s="32"/>
      <c r="TN314" s="32"/>
      <c r="TO314" s="32"/>
      <c r="TP314" s="32"/>
      <c r="TQ314" s="32"/>
      <c r="TR314" s="32"/>
      <c r="TS314" s="32"/>
      <c r="TT314" s="32"/>
      <c r="TU314" s="32"/>
      <c r="TV314" s="32"/>
      <c r="TW314" s="32"/>
      <c r="TX314" s="32"/>
      <c r="TY314" s="32"/>
      <c r="TZ314" s="32"/>
      <c r="UA314" s="32"/>
      <c r="UB314" s="32"/>
      <c r="UC314" s="32"/>
      <c r="UD314" s="32"/>
      <c r="UE314" s="32"/>
      <c r="UF314" s="32"/>
      <c r="UG314" s="32"/>
      <c r="UH314" s="32"/>
      <c r="UI314" s="32"/>
      <c r="UJ314" s="32"/>
      <c r="UK314" s="32"/>
      <c r="UL314" s="32"/>
      <c r="UM314" s="32"/>
      <c r="UN314" s="32"/>
      <c r="UO314" s="32"/>
      <c r="UP314" s="32"/>
      <c r="UQ314" s="32"/>
      <c r="UR314" s="32"/>
      <c r="US314" s="32"/>
      <c r="UT314" s="32"/>
      <c r="UU314" s="32"/>
      <c r="UV314" s="32"/>
      <c r="UW314" s="32"/>
      <c r="UX314" s="32"/>
      <c r="UY314" s="32"/>
      <c r="UZ314" s="32"/>
      <c r="VA314" s="32"/>
      <c r="VB314" s="32"/>
      <c r="VC314" s="32"/>
      <c r="VD314" s="32"/>
      <c r="VE314" s="32"/>
      <c r="VF314" s="32"/>
      <c r="VG314" s="32"/>
      <c r="VH314" s="32"/>
      <c r="VI314" s="32"/>
      <c r="VJ314" s="32"/>
      <c r="VK314" s="32"/>
      <c r="VL314" s="32"/>
      <c r="VM314" s="32"/>
      <c r="VN314" s="32"/>
      <c r="VO314" s="32"/>
      <c r="VP314" s="32"/>
      <c r="VQ314" s="32"/>
      <c r="VR314" s="32"/>
      <c r="VS314" s="32"/>
      <c r="VT314" s="32"/>
      <c r="VU314" s="32"/>
      <c r="VV314" s="32"/>
      <c r="VW314" s="32"/>
      <c r="VX314" s="32"/>
      <c r="VY314" s="32"/>
      <c r="VZ314" s="32"/>
      <c r="WA314" s="32"/>
      <c r="WB314" s="32"/>
      <c r="WC314" s="32"/>
      <c r="WD314" s="32"/>
      <c r="WE314" s="32"/>
      <c r="WF314" s="32"/>
      <c r="WG314" s="32"/>
      <c r="WH314" s="32"/>
      <c r="WI314" s="32"/>
      <c r="WJ314" s="32"/>
      <c r="WK314" s="32"/>
      <c r="WL314" s="32"/>
      <c r="WM314" s="32"/>
      <c r="WN314" s="32"/>
      <c r="WO314" s="32"/>
      <c r="WP314" s="32"/>
      <c r="WQ314" s="32"/>
      <c r="WR314" s="32"/>
      <c r="WS314" s="32"/>
      <c r="WT314" s="32"/>
      <c r="WU314" s="32"/>
      <c r="WV314" s="32"/>
      <c r="WW314" s="32"/>
      <c r="WX314" s="32"/>
      <c r="WY314" s="32"/>
      <c r="WZ314" s="32"/>
      <c r="XA314" s="32"/>
      <c r="XB314" s="32"/>
      <c r="XC314" s="32"/>
      <c r="XD314" s="32"/>
      <c r="XE314" s="32"/>
      <c r="XF314" s="32"/>
      <c r="XG314" s="32"/>
      <c r="XH314" s="32"/>
      <c r="XI314" s="32"/>
      <c r="XJ314" s="32"/>
      <c r="XK314" s="32"/>
      <c r="XL314" s="32"/>
      <c r="XM314" s="32"/>
      <c r="XN314" s="32"/>
      <c r="XO314" s="32"/>
      <c r="XP314" s="32"/>
      <c r="XQ314" s="32"/>
      <c r="XR314" s="32"/>
      <c r="XS314" s="32"/>
      <c r="XT314" s="32"/>
      <c r="XU314" s="32"/>
      <c r="XV314" s="32"/>
      <c r="XW314" s="32"/>
      <c r="XX314" s="32"/>
      <c r="XY314" s="32"/>
      <c r="XZ314" s="32"/>
      <c r="YA314" s="32"/>
      <c r="YB314" s="32"/>
      <c r="YC314" s="32"/>
      <c r="YD314" s="32"/>
      <c r="YE314" s="32"/>
      <c r="YF314" s="32"/>
      <c r="YG314" s="32"/>
      <c r="YH314" s="32"/>
      <c r="YI314" s="32"/>
      <c r="YJ314" s="32"/>
      <c r="YK314" s="32"/>
      <c r="YL314" s="32"/>
      <c r="YM314" s="32"/>
      <c r="YN314" s="32"/>
      <c r="YO314" s="32"/>
      <c r="YP314" s="32"/>
      <c r="YQ314" s="32"/>
      <c r="YR314" s="32"/>
      <c r="YS314" s="32"/>
      <c r="YT314" s="32"/>
      <c r="YU314" s="32"/>
      <c r="YV314" s="32"/>
      <c r="YW314" s="32"/>
      <c r="YX314" s="32"/>
      <c r="YY314" s="32"/>
      <c r="YZ314" s="32"/>
      <c r="ZA314" s="32"/>
      <c r="ZB314" s="32"/>
      <c r="ZC314" s="32"/>
      <c r="ZD314" s="32"/>
      <c r="ZE314" s="32"/>
      <c r="ZF314" s="32"/>
      <c r="ZG314" s="32"/>
      <c r="ZH314" s="32"/>
      <c r="ZI314" s="32"/>
      <c r="ZJ314" s="32"/>
      <c r="ZK314" s="32"/>
      <c r="ZL314" s="32"/>
      <c r="ZM314" s="32"/>
      <c r="ZN314" s="32"/>
      <c r="ZO314" s="32"/>
      <c r="ZP314" s="32"/>
      <c r="ZQ314" s="32"/>
      <c r="ZR314" s="32"/>
      <c r="ZS314" s="32"/>
      <c r="ZT314" s="32"/>
      <c r="ZU314" s="32"/>
      <c r="ZV314" s="32"/>
      <c r="ZW314" s="32"/>
      <c r="ZX314" s="32"/>
      <c r="ZY314" s="32"/>
      <c r="ZZ314" s="32"/>
      <c r="AAA314" s="32"/>
      <c r="AAB314" s="32"/>
      <c r="AAC314" s="32"/>
      <c r="AAD314" s="32"/>
      <c r="AAE314" s="32"/>
      <c r="AAF314" s="32"/>
      <c r="AAG314" s="32"/>
      <c r="AAH314" s="32"/>
      <c r="AAI314" s="32"/>
      <c r="AAJ314" s="32"/>
      <c r="AAK314" s="32"/>
      <c r="AAL314" s="32"/>
      <c r="AAM314" s="32"/>
      <c r="AAN314" s="32"/>
      <c r="AAO314" s="32"/>
      <c r="AAP314" s="32"/>
      <c r="AAQ314" s="32"/>
      <c r="AAR314" s="32"/>
      <c r="AAS314" s="32"/>
      <c r="AAT314" s="32"/>
      <c r="AAU314" s="32"/>
      <c r="AAV314" s="32"/>
      <c r="AAW314" s="32"/>
      <c r="AAX314" s="32"/>
      <c r="AAY314" s="32"/>
      <c r="AAZ314" s="32"/>
      <c r="ABA314" s="32"/>
      <c r="ABB314" s="32"/>
      <c r="ABC314" s="32"/>
      <c r="ABD314" s="32"/>
      <c r="ABE314" s="32"/>
      <c r="ABF314" s="32"/>
      <c r="ABG314" s="32"/>
      <c r="ABH314" s="32"/>
      <c r="ABI314" s="32"/>
      <c r="ABJ314" s="32"/>
      <c r="ABK314" s="32"/>
      <c r="ABL314" s="32"/>
      <c r="ABM314" s="32"/>
      <c r="ABN314" s="32"/>
      <c r="ABO314" s="32"/>
      <c r="ABP314" s="32"/>
      <c r="ABQ314" s="32"/>
      <c r="ABR314" s="32"/>
      <c r="ABS314" s="32"/>
      <c r="ABT314" s="32"/>
      <c r="ABU314" s="32"/>
      <c r="ABV314" s="32"/>
      <c r="ABW314" s="32"/>
      <c r="ABX314" s="32"/>
      <c r="ABY314" s="32"/>
      <c r="ABZ314" s="32"/>
      <c r="ACA314" s="32"/>
      <c r="ACB314" s="32"/>
      <c r="ACC314" s="32"/>
      <c r="ACD314" s="32"/>
      <c r="ACE314" s="32"/>
      <c r="ACF314" s="32"/>
      <c r="ACG314" s="32"/>
      <c r="ACH314" s="32"/>
      <c r="ACI314" s="32"/>
      <c r="ACJ314" s="32"/>
      <c r="ACK314" s="32"/>
      <c r="ACL314" s="32"/>
      <c r="ACM314" s="32"/>
      <c r="ACN314" s="32"/>
      <c r="ACO314" s="32"/>
      <c r="ACP314" s="32"/>
      <c r="ACQ314" s="32"/>
      <c r="ACR314" s="32"/>
      <c r="ACS314" s="32"/>
      <c r="ACT314" s="32"/>
      <c r="ACU314" s="32"/>
      <c r="ACV314" s="32"/>
      <c r="ACW314" s="32"/>
      <c r="ACX314" s="32"/>
      <c r="ACY314" s="32"/>
      <c r="ACZ314" s="32"/>
      <c r="ADA314" s="32"/>
      <c r="ADB314" s="32"/>
      <c r="ADC314" s="32"/>
      <c r="ADD314" s="32"/>
      <c r="ADE314" s="32"/>
      <c r="ADF314" s="32"/>
      <c r="ADG314" s="32"/>
      <c r="ADH314" s="32"/>
      <c r="ADI314" s="32"/>
      <c r="ADJ314" s="32"/>
      <c r="ADK314" s="32"/>
      <c r="ADL314" s="32"/>
      <c r="ADM314" s="32"/>
      <c r="ADN314" s="32"/>
      <c r="ADO314" s="32"/>
      <c r="ADP314" s="32"/>
      <c r="ADQ314" s="32"/>
      <c r="ADR314" s="32"/>
      <c r="ADS314" s="32"/>
      <c r="ADT314" s="32"/>
      <c r="ADU314" s="32"/>
      <c r="ADV314" s="32"/>
      <c r="ADW314" s="32"/>
      <c r="ADX314" s="32"/>
      <c r="ADY314" s="32"/>
      <c r="ADZ314" s="32"/>
      <c r="AEA314" s="32"/>
      <c r="AEB314" s="32"/>
      <c r="AEC314" s="32"/>
      <c r="AED314" s="32"/>
      <c r="AEE314" s="32"/>
      <c r="AEF314" s="32"/>
      <c r="AEG314" s="32"/>
      <c r="AEH314" s="32"/>
      <c r="AEI314" s="32"/>
      <c r="AEJ314" s="32"/>
      <c r="AEK314" s="32"/>
      <c r="AEL314" s="32"/>
      <c r="AEM314" s="32"/>
      <c r="AEN314" s="32"/>
      <c r="AEO314" s="32"/>
      <c r="AEP314" s="32"/>
      <c r="AEQ314" s="32"/>
      <c r="AER314" s="32"/>
      <c r="AES314" s="32"/>
      <c r="AET314" s="32"/>
      <c r="AEU314" s="32"/>
      <c r="AEV314" s="32"/>
      <c r="AEW314" s="32"/>
      <c r="AEX314" s="32"/>
      <c r="AEY314" s="32"/>
      <c r="AEZ314" s="32"/>
      <c r="AFA314" s="32"/>
      <c r="AFB314" s="32"/>
      <c r="AFC314" s="32"/>
      <c r="AFD314" s="32"/>
      <c r="AFE314" s="32"/>
      <c r="AFF314" s="32"/>
      <c r="AFG314" s="32"/>
      <c r="AFH314" s="32"/>
      <c r="AFI314" s="32"/>
      <c r="AFJ314" s="32"/>
      <c r="AFK314" s="32"/>
      <c r="AFL314" s="32"/>
      <c r="AFM314" s="32"/>
      <c r="AFN314" s="32"/>
      <c r="AFO314" s="32"/>
      <c r="AFP314" s="32"/>
      <c r="AFQ314" s="32"/>
      <c r="AFR314" s="32"/>
      <c r="AFS314" s="32"/>
      <c r="AFT314" s="32"/>
      <c r="AFU314" s="32"/>
      <c r="AFV314" s="32"/>
      <c r="AFW314" s="32"/>
      <c r="AFX314" s="32"/>
      <c r="AFY314" s="32"/>
      <c r="AFZ314" s="32"/>
      <c r="AGA314" s="32"/>
      <c r="AGB314" s="32"/>
      <c r="AGC314" s="32"/>
      <c r="AGD314" s="32"/>
      <c r="AGE314" s="32"/>
      <c r="AGF314" s="32"/>
      <c r="AGG314" s="32"/>
      <c r="AGH314" s="32"/>
      <c r="AGI314" s="32"/>
      <c r="AGJ314" s="32"/>
      <c r="AGK314" s="32"/>
      <c r="AGL314" s="32"/>
      <c r="AGM314" s="32"/>
      <c r="AGN314" s="32"/>
      <c r="AGO314" s="32"/>
      <c r="AGP314" s="32"/>
      <c r="AGQ314" s="32"/>
      <c r="AGR314" s="32"/>
      <c r="AGS314" s="32"/>
      <c r="AGT314" s="32"/>
      <c r="AGU314" s="32"/>
      <c r="AGV314" s="32"/>
      <c r="AGW314" s="32"/>
      <c r="AGX314" s="32"/>
      <c r="AGY314" s="32"/>
      <c r="AGZ314" s="32"/>
      <c r="AHA314" s="32"/>
      <c r="AHB314" s="32"/>
      <c r="AHC314" s="32"/>
      <c r="AHD314" s="32"/>
      <c r="AHE314" s="32"/>
      <c r="AHF314" s="32"/>
      <c r="AHG314" s="32"/>
      <c r="AHH314" s="32"/>
      <c r="AHI314" s="32"/>
      <c r="AHJ314" s="32"/>
      <c r="AHK314" s="32"/>
      <c r="AHL314" s="32"/>
      <c r="AHM314" s="32"/>
      <c r="AHN314" s="32"/>
      <c r="AHO314" s="32"/>
      <c r="AHP314" s="32"/>
      <c r="AHQ314" s="32"/>
      <c r="AHR314" s="32"/>
      <c r="AHS314" s="32"/>
      <c r="AHT314" s="32"/>
      <c r="AHU314" s="32"/>
      <c r="AHV314" s="32"/>
      <c r="AHW314" s="32"/>
      <c r="AHX314" s="32"/>
      <c r="AHY314" s="32"/>
      <c r="AHZ314" s="32"/>
      <c r="AIA314" s="32"/>
      <c r="AIB314" s="32"/>
      <c r="AIC314" s="32"/>
      <c r="AID314" s="32"/>
      <c r="AIE314" s="32"/>
      <c r="AIF314" s="32"/>
      <c r="AIG314" s="32"/>
      <c r="AIH314" s="32"/>
      <c r="AII314" s="32"/>
      <c r="AIJ314" s="32"/>
      <c r="AIK314" s="32"/>
      <c r="AIL314" s="32"/>
      <c r="AIM314" s="32"/>
      <c r="AIN314" s="32"/>
      <c r="AIO314" s="32"/>
      <c r="AIP314" s="32"/>
      <c r="AIQ314" s="32"/>
      <c r="AIR314" s="32"/>
      <c r="AIS314" s="32"/>
      <c r="AIT314" s="32"/>
      <c r="AIU314" s="32"/>
      <c r="AIV314" s="32"/>
      <c r="AIW314" s="32"/>
      <c r="AIX314" s="32"/>
      <c r="AIY314" s="32"/>
      <c r="AIZ314" s="32"/>
      <c r="AJA314" s="32"/>
      <c r="AJB314" s="32"/>
      <c r="AJC314" s="32"/>
      <c r="AJD314" s="32"/>
      <c r="AJE314" s="32"/>
      <c r="AJF314" s="32"/>
      <c r="AJG314" s="32"/>
      <c r="AJH314" s="32"/>
      <c r="AJI314" s="32"/>
      <c r="AJJ314" s="32"/>
      <c r="AJK314" s="32"/>
      <c r="AJL314" s="32"/>
      <c r="AJM314" s="32"/>
      <c r="AJN314" s="32"/>
      <c r="AJO314" s="32"/>
      <c r="AJP314" s="32"/>
      <c r="AJQ314" s="32"/>
      <c r="AJR314" s="32"/>
      <c r="AJS314" s="32"/>
      <c r="AJT314" s="32"/>
      <c r="AJU314" s="32"/>
      <c r="AJV314" s="32"/>
      <c r="AJW314" s="32"/>
      <c r="AJX314" s="32"/>
      <c r="AJY314" s="32"/>
      <c r="AJZ314" s="32"/>
      <c r="AKA314" s="32"/>
      <c r="AKB314" s="32"/>
      <c r="AKC314" s="32"/>
      <c r="AKD314" s="32"/>
      <c r="AKE314" s="32"/>
      <c r="AKF314" s="32"/>
      <c r="AKG314" s="32"/>
      <c r="AKH314" s="32"/>
      <c r="AKI314" s="32"/>
      <c r="AKJ314" s="32"/>
      <c r="AKK314" s="32"/>
      <c r="AKL314" s="32"/>
      <c r="AKM314" s="32"/>
      <c r="AKN314" s="32"/>
      <c r="AKO314" s="32"/>
      <c r="AKP314" s="32"/>
      <c r="AKQ314" s="32"/>
      <c r="AKR314" s="32"/>
      <c r="AKS314" s="32"/>
      <c r="AKT314" s="32"/>
      <c r="AKU314" s="32"/>
      <c r="AKV314" s="32"/>
      <c r="AKW314" s="32"/>
      <c r="AKX314" s="32"/>
      <c r="AKY314" s="32"/>
      <c r="AKZ314" s="32"/>
      <c r="ALA314" s="32"/>
      <c r="ALB314" s="32"/>
      <c r="ALC314" s="32"/>
      <c r="ALD314" s="32"/>
      <c r="ALE314" s="32"/>
      <c r="ALF314" s="32"/>
      <c r="ALG314" s="32"/>
      <c r="ALH314" s="32"/>
      <c r="ALI314" s="32"/>
      <c r="ALJ314" s="32"/>
      <c r="ALK314" s="32"/>
      <c r="ALL314" s="32"/>
      <c r="ALM314" s="32"/>
      <c r="ALN314" s="32"/>
      <c r="ALO314" s="32"/>
      <c r="ALP314" s="32"/>
      <c r="ALQ314" s="32"/>
      <c r="ALR314" s="32"/>
      <c r="ALS314" s="32"/>
      <c r="ALT314" s="32"/>
      <c r="ALU314" s="32"/>
      <c r="ALV314" s="32"/>
      <c r="ALW314" s="32"/>
      <c r="ALX314" s="32"/>
      <c r="ALY314" s="32"/>
      <c r="ALZ314" s="32"/>
      <c r="AMA314" s="32"/>
      <c r="AMB314" s="32"/>
      <c r="AMC314" s="32"/>
      <c r="AMD314" s="32"/>
      <c r="AME314" s="32"/>
      <c r="AMF314" s="32"/>
      <c r="AMG314" s="32"/>
      <c r="AMH314" s="32"/>
      <c r="AMI314" s="32"/>
      <c r="AMJ314" s="32"/>
      <c r="AMK314" s="32"/>
      <c r="AML314" s="32"/>
      <c r="AMM314" s="32"/>
      <c r="AMN314" s="32"/>
      <c r="AMO314" s="32"/>
      <c r="AMP314" s="32"/>
      <c r="AMQ314" s="32"/>
      <c r="AMR314" s="32"/>
      <c r="AMS314" s="32"/>
      <c r="AMT314" s="32"/>
      <c r="AMU314" s="32"/>
      <c r="AMV314" s="32"/>
      <c r="AMW314" s="32"/>
      <c r="AMX314" s="32"/>
      <c r="AMY314" s="32"/>
      <c r="AMZ314" s="32"/>
      <c r="ANA314" s="32"/>
      <c r="ANB314" s="32"/>
      <c r="ANC314" s="32"/>
      <c r="AND314" s="32"/>
      <c r="ANE314" s="32"/>
      <c r="ANF314" s="32"/>
      <c r="ANG314" s="32"/>
      <c r="ANH314" s="32"/>
      <c r="ANI314" s="32"/>
      <c r="ANJ314" s="32"/>
      <c r="ANK314" s="32"/>
      <c r="ANL314" s="32"/>
      <c r="ANM314" s="32"/>
      <c r="ANN314" s="32"/>
      <c r="ANO314" s="32"/>
      <c r="ANP314" s="32"/>
      <c r="ANQ314" s="32"/>
      <c r="ANR314" s="32"/>
      <c r="ANS314" s="32"/>
      <c r="ANT314" s="32"/>
      <c r="ANU314" s="32"/>
      <c r="ANV314" s="32"/>
      <c r="ANW314" s="32"/>
      <c r="ANX314" s="32"/>
      <c r="ANY314" s="32"/>
      <c r="ANZ314" s="32"/>
      <c r="AOA314" s="32"/>
      <c r="AOB314" s="32"/>
      <c r="AOC314" s="32"/>
      <c r="AOD314" s="32"/>
      <c r="AOE314" s="32"/>
      <c r="AOF314" s="32"/>
      <c r="AOG314" s="32"/>
      <c r="AOH314" s="32"/>
      <c r="AOI314" s="32"/>
      <c r="AOJ314" s="32"/>
      <c r="AOK314" s="32"/>
      <c r="AOL314" s="32"/>
      <c r="AOM314" s="32"/>
      <c r="AON314" s="32"/>
      <c r="AOO314" s="32"/>
      <c r="AOP314" s="32"/>
      <c r="AOQ314" s="32"/>
      <c r="AOR314" s="32"/>
      <c r="AOS314" s="32"/>
      <c r="AOT314" s="32"/>
      <c r="AOU314" s="32"/>
      <c r="AOV314" s="32"/>
      <c r="AOW314" s="32"/>
      <c r="AOX314" s="32"/>
      <c r="AOY314" s="32"/>
      <c r="AOZ314" s="32"/>
      <c r="APA314" s="32"/>
      <c r="APB314" s="32"/>
      <c r="APC314" s="32"/>
      <c r="APD314" s="32"/>
      <c r="APE314" s="32"/>
      <c r="APF314" s="32"/>
      <c r="APG314" s="32"/>
      <c r="APH314" s="32"/>
      <c r="API314" s="32"/>
      <c r="APJ314" s="32"/>
      <c r="APK314" s="32"/>
      <c r="APL314" s="32"/>
      <c r="APM314" s="32"/>
      <c r="APN314" s="32"/>
      <c r="APO314" s="32"/>
      <c r="APP314" s="32"/>
      <c r="APQ314" s="32"/>
      <c r="APR314" s="32"/>
      <c r="APS314" s="32"/>
      <c r="APT314" s="32"/>
      <c r="APU314" s="32"/>
      <c r="APV314" s="32"/>
      <c r="APW314" s="32"/>
      <c r="APX314" s="32"/>
      <c r="APY314" s="32"/>
      <c r="APZ314" s="32"/>
      <c r="AQA314" s="32"/>
      <c r="AQB314" s="32"/>
      <c r="AQC314" s="32"/>
      <c r="AQD314" s="32"/>
      <c r="AQE314" s="32"/>
      <c r="AQF314" s="32"/>
      <c r="AQG314" s="32"/>
      <c r="AQH314" s="32"/>
      <c r="AQI314" s="32"/>
      <c r="AQJ314" s="32"/>
      <c r="AQK314" s="32"/>
      <c r="AQL314" s="32"/>
      <c r="AQM314" s="32"/>
      <c r="AQN314" s="32"/>
      <c r="AQO314" s="32"/>
      <c r="AQP314" s="32"/>
      <c r="AQQ314" s="32"/>
      <c r="AQR314" s="32"/>
      <c r="AQS314" s="32"/>
      <c r="AQT314" s="32"/>
      <c r="AQU314" s="32"/>
      <c r="AQV314" s="32"/>
      <c r="AQW314" s="32"/>
      <c r="AQX314" s="32"/>
      <c r="AQY314" s="32"/>
      <c r="AQZ314" s="32"/>
      <c r="ARA314" s="32"/>
      <c r="ARB314" s="32"/>
      <c r="ARC314" s="32"/>
      <c r="ARD314" s="32"/>
      <c r="ARE314" s="32"/>
      <c r="ARF314" s="32"/>
      <c r="ARG314" s="32"/>
      <c r="ARH314" s="32"/>
      <c r="ARI314" s="32"/>
      <c r="ARJ314" s="32"/>
      <c r="ARK314" s="32"/>
      <c r="ARL314" s="32"/>
      <c r="ARM314" s="32"/>
      <c r="ARN314" s="32"/>
      <c r="ARO314" s="32"/>
      <c r="ARP314" s="32"/>
      <c r="ARQ314" s="32"/>
      <c r="ARR314" s="32"/>
      <c r="ARS314" s="32"/>
      <c r="ART314" s="32"/>
      <c r="ARU314" s="32"/>
      <c r="ARV314" s="32"/>
      <c r="ARW314" s="32"/>
      <c r="ARX314" s="32"/>
      <c r="ARY314" s="32"/>
      <c r="ARZ314" s="32"/>
      <c r="ASA314" s="32"/>
      <c r="ASB314" s="32"/>
      <c r="ASC314" s="32"/>
      <c r="ASD314" s="32"/>
      <c r="ASE314" s="32"/>
      <c r="ASF314" s="32"/>
      <c r="ASG314" s="32"/>
      <c r="ASH314" s="32"/>
      <c r="ASI314" s="32"/>
      <c r="ASJ314" s="32"/>
      <c r="ASK314" s="32"/>
      <c r="ASL314" s="32"/>
      <c r="ASM314" s="32"/>
      <c r="ASN314" s="32"/>
      <c r="ASO314" s="32"/>
      <c r="ASP314" s="32"/>
      <c r="ASQ314" s="32"/>
      <c r="ASR314" s="32"/>
      <c r="ASS314" s="32"/>
      <c r="AST314" s="32"/>
      <c r="ASU314" s="32"/>
      <c r="ASV314" s="32"/>
      <c r="ASW314" s="32"/>
      <c r="ASX314" s="32"/>
      <c r="ASY314" s="32"/>
      <c r="ASZ314" s="32"/>
      <c r="ATA314" s="32"/>
      <c r="ATB314" s="32"/>
      <c r="ATC314" s="32"/>
      <c r="ATD314" s="32"/>
      <c r="ATE314" s="32"/>
      <c r="ATF314" s="32"/>
      <c r="ATG314" s="32"/>
      <c r="ATH314" s="32"/>
      <c r="ATI314" s="32"/>
      <c r="ATJ314" s="32"/>
      <c r="ATK314" s="32"/>
      <c r="ATL314" s="32"/>
      <c r="ATM314" s="32"/>
      <c r="ATN314" s="32"/>
      <c r="ATO314" s="32"/>
      <c r="ATP314" s="32"/>
      <c r="ATQ314" s="32"/>
      <c r="ATR314" s="32"/>
      <c r="ATS314" s="32"/>
      <c r="ATT314" s="32"/>
      <c r="ATU314" s="32"/>
      <c r="ATV314" s="32"/>
      <c r="ATW314" s="32"/>
      <c r="ATX314" s="32"/>
      <c r="ATY314" s="32"/>
      <c r="ATZ314" s="32"/>
      <c r="AUA314" s="32"/>
      <c r="AUB314" s="32"/>
      <c r="AUC314" s="32"/>
      <c r="AUD314" s="32"/>
      <c r="AUE314" s="32"/>
      <c r="AUF314" s="32"/>
      <c r="AUG314" s="32"/>
      <c r="AUH314" s="32"/>
      <c r="AUI314" s="32"/>
      <c r="AUJ314" s="32"/>
      <c r="AUK314" s="32"/>
      <c r="AUL314" s="32"/>
      <c r="AUM314" s="32"/>
      <c r="AUN314" s="32"/>
      <c r="AUO314" s="32"/>
      <c r="AUP314" s="32"/>
      <c r="AUQ314" s="32"/>
      <c r="AUR314" s="32"/>
      <c r="AUS314" s="32"/>
      <c r="AUT314" s="32"/>
      <c r="AUU314" s="32"/>
      <c r="AUV314" s="32"/>
      <c r="AUW314" s="32"/>
      <c r="AUX314" s="32"/>
      <c r="AUY314" s="32"/>
      <c r="AUZ314" s="32"/>
      <c r="AVA314" s="32"/>
      <c r="AVB314" s="32"/>
      <c r="AVC314" s="32"/>
      <c r="AVD314" s="32"/>
      <c r="AVE314" s="32"/>
      <c r="AVF314" s="32"/>
      <c r="AVG314" s="32"/>
      <c r="AVH314" s="32"/>
      <c r="AVI314" s="32"/>
      <c r="AVJ314" s="32"/>
      <c r="AVK314" s="32"/>
      <c r="AVL314" s="32"/>
      <c r="AVM314" s="32"/>
      <c r="AVN314" s="32"/>
      <c r="AVO314" s="32"/>
      <c r="AVP314" s="32"/>
      <c r="AVQ314" s="32"/>
      <c r="AVR314" s="32"/>
      <c r="AVS314" s="32"/>
      <c r="AVT314" s="32"/>
      <c r="AVU314" s="32"/>
      <c r="AVV314" s="32"/>
      <c r="AVW314" s="32"/>
      <c r="AVX314" s="32"/>
      <c r="AVY314" s="32"/>
      <c r="AVZ314" s="32"/>
      <c r="AWA314" s="32"/>
      <c r="AWB314" s="32"/>
      <c r="AWC314" s="32"/>
      <c r="AWD314" s="32"/>
      <c r="AWE314" s="32"/>
      <c r="AWF314" s="32"/>
      <c r="AWG314" s="32"/>
      <c r="AWH314" s="32"/>
      <c r="AWI314" s="32"/>
      <c r="AWJ314" s="32"/>
      <c r="AWK314" s="32"/>
      <c r="AWL314" s="32"/>
      <c r="AWM314" s="32"/>
      <c r="AWN314" s="32"/>
      <c r="AWO314" s="32"/>
      <c r="AWP314" s="32"/>
      <c r="AWQ314" s="32"/>
      <c r="AWR314" s="32"/>
      <c r="AWS314" s="32"/>
      <c r="AWT314" s="32"/>
      <c r="AWU314" s="32"/>
      <c r="AWV314" s="32"/>
      <c r="AWW314" s="32"/>
      <c r="AWX314" s="32"/>
      <c r="AWY314" s="32"/>
      <c r="AWZ314" s="32"/>
      <c r="AXA314" s="32"/>
      <c r="AXB314" s="32"/>
      <c r="AXC314" s="32"/>
      <c r="AXD314" s="32"/>
      <c r="AXE314" s="32"/>
      <c r="AXF314" s="32"/>
      <c r="AXG314" s="32"/>
      <c r="AXH314" s="32"/>
      <c r="AXI314" s="32"/>
      <c r="AXJ314" s="32"/>
      <c r="AXK314" s="32"/>
      <c r="AXL314" s="32"/>
      <c r="AXM314" s="32"/>
      <c r="AXN314" s="32"/>
      <c r="AXO314" s="32"/>
      <c r="AXP314" s="32"/>
      <c r="AXQ314" s="32"/>
      <c r="AXR314" s="32"/>
      <c r="AXS314" s="32"/>
      <c r="AXT314" s="32"/>
      <c r="AXU314" s="32"/>
      <c r="AXV314" s="32"/>
      <c r="AXW314" s="32"/>
      <c r="AXX314" s="32"/>
      <c r="AXY314" s="32"/>
      <c r="AXZ314" s="32"/>
      <c r="AYA314" s="32"/>
      <c r="AYB314" s="32"/>
      <c r="AYC314" s="32"/>
      <c r="AYD314" s="32"/>
      <c r="AYE314" s="32"/>
      <c r="AYF314" s="32"/>
      <c r="AYG314" s="32"/>
      <c r="AYH314" s="32"/>
      <c r="AYI314" s="32"/>
      <c r="AYJ314" s="32"/>
      <c r="AYK314" s="32"/>
      <c r="AYL314" s="32"/>
      <c r="AYM314" s="32"/>
      <c r="AYN314" s="32"/>
      <c r="AYO314" s="32"/>
      <c r="AYP314" s="32"/>
      <c r="AYQ314" s="32"/>
      <c r="AYR314" s="32"/>
      <c r="AYS314" s="32"/>
      <c r="AYT314" s="32"/>
      <c r="AYU314" s="32"/>
      <c r="AYV314" s="32"/>
      <c r="AYW314" s="32"/>
      <c r="AYX314" s="32"/>
      <c r="AYY314" s="32"/>
      <c r="AYZ314" s="32"/>
      <c r="AZA314" s="32"/>
      <c r="AZB314" s="32"/>
      <c r="AZC314" s="32"/>
      <c r="AZD314" s="32"/>
      <c r="AZE314" s="32"/>
      <c r="AZF314" s="32"/>
      <c r="AZG314" s="32"/>
      <c r="AZH314" s="32"/>
      <c r="AZI314" s="32"/>
      <c r="AZJ314" s="32"/>
      <c r="AZK314" s="32"/>
      <c r="AZL314" s="32"/>
      <c r="AZM314" s="32"/>
      <c r="AZN314" s="32"/>
      <c r="AZO314" s="32"/>
      <c r="AZP314" s="32"/>
      <c r="AZQ314" s="32"/>
      <c r="AZR314" s="32"/>
      <c r="AZS314" s="32"/>
      <c r="AZT314" s="32"/>
      <c r="AZU314" s="32"/>
      <c r="AZV314" s="32"/>
      <c r="AZW314" s="32"/>
      <c r="AZX314" s="32"/>
      <c r="AZY314" s="32"/>
      <c r="AZZ314" s="32"/>
      <c r="BAA314" s="32"/>
      <c r="BAB314" s="32"/>
      <c r="BAC314" s="32"/>
      <c r="BAD314" s="32"/>
      <c r="BAE314" s="32"/>
      <c r="BAF314" s="32"/>
      <c r="BAG314" s="32"/>
      <c r="BAH314" s="32"/>
      <c r="BAI314" s="32"/>
      <c r="BAJ314" s="32"/>
      <c r="BAK314" s="32"/>
      <c r="BAL314" s="32"/>
      <c r="BAM314" s="32"/>
      <c r="BAN314" s="32"/>
      <c r="BAO314" s="32"/>
      <c r="BAP314" s="32"/>
      <c r="BAQ314" s="32"/>
      <c r="BAR314" s="32"/>
      <c r="BAS314" s="32"/>
      <c r="BAT314" s="32"/>
      <c r="BAU314" s="32"/>
      <c r="BAV314" s="32"/>
      <c r="BAW314" s="32"/>
      <c r="BAX314" s="32"/>
      <c r="BAY314" s="32"/>
      <c r="BAZ314" s="32"/>
      <c r="BBA314" s="32"/>
      <c r="BBB314" s="32"/>
      <c r="BBC314" s="32"/>
      <c r="BBD314" s="32"/>
      <c r="BBE314" s="32"/>
      <c r="BBF314" s="32"/>
      <c r="BBG314" s="32"/>
      <c r="BBH314" s="32"/>
      <c r="BBI314" s="32"/>
      <c r="BBJ314" s="32"/>
      <c r="BBK314" s="32"/>
      <c r="BBL314" s="32"/>
      <c r="BBM314" s="32"/>
      <c r="BBN314" s="32"/>
      <c r="BBO314" s="32"/>
      <c r="BBP314" s="32"/>
      <c r="BBQ314" s="32"/>
      <c r="BBR314" s="32"/>
      <c r="BBS314" s="32"/>
      <c r="BBT314" s="32"/>
      <c r="BBU314" s="32"/>
      <c r="BBV314" s="32"/>
      <c r="BBW314" s="32"/>
      <c r="BBX314" s="32"/>
      <c r="BBY314" s="32"/>
      <c r="BBZ314" s="32"/>
      <c r="BCA314" s="32"/>
      <c r="BCB314" s="32"/>
      <c r="BCC314" s="32"/>
      <c r="BCD314" s="32"/>
      <c r="BCE314" s="32"/>
      <c r="BCF314" s="32"/>
      <c r="BCG314" s="32"/>
      <c r="BCH314" s="32"/>
      <c r="BCI314" s="32"/>
      <c r="BCJ314" s="32"/>
      <c r="BCK314" s="32"/>
      <c r="BCL314" s="32"/>
      <c r="BCM314" s="32"/>
      <c r="BCN314" s="32"/>
      <c r="BCO314" s="32"/>
      <c r="BCP314" s="32"/>
      <c r="BCQ314" s="32"/>
      <c r="BCR314" s="32"/>
      <c r="BCS314" s="32"/>
      <c r="BCT314" s="32"/>
      <c r="BCU314" s="32"/>
      <c r="BCV314" s="32"/>
      <c r="BCW314" s="32"/>
      <c r="BCX314" s="32"/>
      <c r="BCY314" s="32"/>
      <c r="BCZ314" s="32"/>
      <c r="BDA314" s="32"/>
      <c r="BDB314" s="32"/>
      <c r="BDC314" s="32"/>
      <c r="BDD314" s="32"/>
      <c r="BDE314" s="32"/>
      <c r="BDF314" s="32"/>
      <c r="BDG314" s="32"/>
      <c r="BDH314" s="32"/>
      <c r="BDI314" s="32"/>
      <c r="BDJ314" s="32"/>
      <c r="BDK314" s="32"/>
      <c r="BDL314" s="32"/>
      <c r="BDM314" s="32"/>
      <c r="BDN314" s="32"/>
      <c r="BDO314" s="32"/>
      <c r="BDP314" s="32"/>
      <c r="BDQ314" s="32"/>
      <c r="BDR314" s="32"/>
      <c r="BDS314" s="32"/>
      <c r="BDT314" s="32"/>
      <c r="BDU314" s="32"/>
      <c r="BDV314" s="32"/>
      <c r="BDW314" s="32"/>
      <c r="BDX314" s="32"/>
      <c r="BDY314" s="32"/>
      <c r="BDZ314" s="32"/>
      <c r="BEA314" s="32"/>
      <c r="BEB314" s="32"/>
      <c r="BEC314" s="32"/>
      <c r="BED314" s="32"/>
      <c r="BEE314" s="32"/>
      <c r="BEF314" s="32"/>
      <c r="BEG314" s="32"/>
      <c r="BEH314" s="32"/>
      <c r="BEI314" s="32"/>
      <c r="BEJ314" s="32"/>
      <c r="BEK314" s="32"/>
      <c r="BEL314" s="32"/>
      <c r="BEM314" s="32"/>
      <c r="BEN314" s="32"/>
      <c r="BEO314" s="32"/>
      <c r="BEP314" s="32"/>
      <c r="BEQ314" s="32"/>
      <c r="BER314" s="32"/>
      <c r="BES314" s="32"/>
      <c r="BET314" s="32"/>
      <c r="BEU314" s="32"/>
      <c r="BEV314" s="32"/>
      <c r="BEW314" s="32"/>
      <c r="BEX314" s="32"/>
      <c r="BEY314" s="32"/>
      <c r="BEZ314" s="32"/>
      <c r="BFA314" s="32"/>
      <c r="BFB314" s="32"/>
      <c r="BFC314" s="32"/>
      <c r="BFD314" s="32"/>
      <c r="BFE314" s="32"/>
      <c r="BFF314" s="32"/>
      <c r="BFG314" s="32"/>
      <c r="BFH314" s="32"/>
      <c r="BFI314" s="32"/>
      <c r="BFJ314" s="32"/>
      <c r="BFK314" s="32"/>
      <c r="BFL314" s="32"/>
      <c r="BFM314" s="32"/>
      <c r="BFN314" s="32"/>
      <c r="BFO314" s="32"/>
      <c r="BFP314" s="32"/>
      <c r="BFQ314" s="32"/>
      <c r="BFR314" s="32"/>
      <c r="BFS314" s="32"/>
      <c r="BFT314" s="32"/>
      <c r="BFU314" s="32"/>
      <c r="BFV314" s="32"/>
      <c r="BFW314" s="32"/>
      <c r="BFX314" s="32"/>
      <c r="BFY314" s="32"/>
      <c r="BFZ314" s="32"/>
      <c r="BGA314" s="32"/>
      <c r="BGB314" s="32"/>
      <c r="BGC314" s="32"/>
      <c r="BGD314" s="32"/>
      <c r="BGE314" s="32"/>
      <c r="BGF314" s="32"/>
      <c r="BGG314" s="32"/>
      <c r="BGH314" s="32"/>
      <c r="BGI314" s="32"/>
      <c r="BGJ314" s="32"/>
      <c r="BGK314" s="32"/>
      <c r="BGL314" s="32"/>
      <c r="BGM314" s="32"/>
      <c r="BGN314" s="32"/>
      <c r="BGO314" s="32"/>
      <c r="BGP314" s="32"/>
      <c r="BGQ314" s="32"/>
      <c r="BGR314" s="32"/>
      <c r="BGS314" s="32"/>
      <c r="BGT314" s="32"/>
      <c r="BGU314" s="32"/>
      <c r="BGV314" s="32"/>
      <c r="BGW314" s="32"/>
      <c r="BGX314" s="32"/>
      <c r="BGY314" s="32"/>
      <c r="BGZ314" s="32"/>
      <c r="BHA314" s="32"/>
      <c r="BHB314" s="32"/>
      <c r="BHC314" s="32"/>
      <c r="BHD314" s="32"/>
      <c r="BHE314" s="32"/>
      <c r="BHF314" s="32"/>
      <c r="BHG314" s="32"/>
      <c r="BHH314" s="32"/>
      <c r="BHI314" s="32"/>
      <c r="BHJ314" s="32"/>
      <c r="BHK314" s="32"/>
      <c r="BHL314" s="32"/>
      <c r="BHM314" s="32"/>
      <c r="BHN314" s="32"/>
      <c r="BHO314" s="32"/>
      <c r="BHP314" s="32"/>
      <c r="BHQ314" s="32"/>
      <c r="BHR314" s="32"/>
      <c r="BHS314" s="32"/>
      <c r="BHT314" s="32"/>
      <c r="BHU314" s="32"/>
      <c r="BHV314" s="32"/>
      <c r="BHW314" s="32"/>
      <c r="BHX314" s="32"/>
      <c r="BHY314" s="32"/>
      <c r="BHZ314" s="32"/>
      <c r="BIA314" s="32"/>
      <c r="BIB314" s="32"/>
      <c r="BIC314" s="32"/>
      <c r="BID314" s="32"/>
      <c r="BIE314" s="32"/>
      <c r="BIF314" s="32"/>
      <c r="BIG314" s="32"/>
      <c r="BIH314" s="32"/>
      <c r="BII314" s="32"/>
      <c r="BIJ314" s="32"/>
      <c r="BIK314" s="32"/>
      <c r="BIL314" s="32"/>
      <c r="BIM314" s="32"/>
      <c r="BIN314" s="32"/>
      <c r="BIO314" s="32"/>
      <c r="BIP314" s="32"/>
      <c r="BIQ314" s="32"/>
      <c r="BIR314" s="32"/>
      <c r="BIS314" s="32"/>
      <c r="BIT314" s="32"/>
      <c r="BIU314" s="32"/>
      <c r="BIV314" s="32"/>
      <c r="BIW314" s="32"/>
      <c r="BIX314" s="32"/>
      <c r="BIY314" s="32"/>
      <c r="BIZ314" s="32"/>
      <c r="BJA314" s="32"/>
      <c r="BJB314" s="32"/>
      <c r="BJC314" s="32"/>
      <c r="BJD314" s="32"/>
      <c r="BJE314" s="32"/>
      <c r="BJF314" s="32"/>
      <c r="BJG314" s="32"/>
      <c r="BJH314" s="32"/>
      <c r="BJI314" s="32"/>
      <c r="BJJ314" s="32"/>
      <c r="BJK314" s="32"/>
      <c r="BJL314" s="32"/>
      <c r="BJM314" s="32"/>
      <c r="BJN314" s="32"/>
      <c r="BJO314" s="32"/>
      <c r="BJP314" s="32"/>
      <c r="BJQ314" s="32"/>
      <c r="BJR314" s="32"/>
      <c r="BJS314" s="32"/>
      <c r="BJT314" s="32"/>
      <c r="BJU314" s="32"/>
      <c r="BJV314" s="32"/>
      <c r="BJW314" s="32"/>
      <c r="BJX314" s="32"/>
      <c r="BJY314" s="32"/>
      <c r="BJZ314" s="32"/>
      <c r="BKA314" s="32"/>
      <c r="BKB314" s="32"/>
      <c r="BKC314" s="32"/>
      <c r="BKD314" s="32"/>
      <c r="BKE314" s="32"/>
      <c r="BKF314" s="32"/>
      <c r="BKG314" s="32"/>
      <c r="BKH314" s="32"/>
      <c r="BKI314" s="32"/>
      <c r="BKJ314" s="32"/>
      <c r="BKK314" s="32"/>
      <c r="BKL314" s="32"/>
      <c r="BKM314" s="32"/>
      <c r="BKN314" s="32"/>
      <c r="BKO314" s="32"/>
      <c r="BKP314" s="32"/>
      <c r="BKQ314" s="32"/>
      <c r="BKR314" s="32"/>
      <c r="BKS314" s="32"/>
      <c r="BKT314" s="32"/>
      <c r="BKU314" s="32"/>
      <c r="BKV314" s="32"/>
      <c r="BKW314" s="32"/>
      <c r="BKX314" s="32"/>
      <c r="BKY314" s="32"/>
      <c r="BKZ314" s="32"/>
      <c r="BLA314" s="32"/>
      <c r="BLB314" s="32"/>
      <c r="BLC314" s="32"/>
      <c r="BLD314" s="32"/>
      <c r="BLE314" s="32"/>
      <c r="BLF314" s="32"/>
      <c r="BLG314" s="32"/>
      <c r="BLH314" s="32"/>
      <c r="BLI314" s="32"/>
      <c r="BLJ314" s="32"/>
      <c r="BLK314" s="32"/>
      <c r="BLL314" s="32"/>
      <c r="BLM314" s="32"/>
      <c r="BLN314" s="32"/>
      <c r="BLO314" s="32"/>
      <c r="BLP314" s="32"/>
      <c r="BLQ314" s="32"/>
      <c r="BLR314" s="32"/>
      <c r="BLS314" s="32"/>
      <c r="BLT314" s="32"/>
      <c r="BLU314" s="32"/>
      <c r="BLV314" s="32"/>
      <c r="BLW314" s="32"/>
      <c r="BLX314" s="32"/>
      <c r="BLY314" s="32"/>
      <c r="BLZ314" s="32"/>
      <c r="BMA314" s="32"/>
      <c r="BMB314" s="32"/>
      <c r="BMC314" s="32"/>
      <c r="BMD314" s="32"/>
      <c r="BME314" s="32"/>
      <c r="BMF314" s="32"/>
      <c r="BMG314" s="32"/>
      <c r="BMH314" s="32"/>
      <c r="BMI314" s="32"/>
      <c r="BMJ314" s="32"/>
      <c r="BMK314" s="32"/>
      <c r="BML314" s="32"/>
      <c r="BMM314" s="32"/>
      <c r="BMN314" s="32"/>
      <c r="BMO314" s="32"/>
      <c r="BMP314" s="32"/>
      <c r="BMQ314" s="32"/>
      <c r="BMR314" s="32"/>
      <c r="BMS314" s="32"/>
      <c r="BMT314" s="32"/>
      <c r="BMU314" s="32"/>
      <c r="BMV314" s="32"/>
      <c r="BMW314" s="32"/>
      <c r="BMX314" s="32"/>
      <c r="BMY314" s="32"/>
      <c r="BMZ314" s="32"/>
      <c r="BNA314" s="32"/>
      <c r="BNB314" s="32"/>
      <c r="BNC314" s="32"/>
      <c r="BND314" s="32"/>
      <c r="BNE314" s="32"/>
      <c r="BNF314" s="32"/>
      <c r="BNG314" s="32"/>
      <c r="BNH314" s="32"/>
      <c r="BNI314" s="32"/>
      <c r="BNJ314" s="32"/>
      <c r="BNK314" s="32"/>
      <c r="BNL314" s="32"/>
      <c r="BNM314" s="32"/>
      <c r="BNN314" s="32"/>
      <c r="BNO314" s="32"/>
      <c r="BNP314" s="32"/>
      <c r="BNQ314" s="32"/>
      <c r="BNR314" s="32"/>
      <c r="BNS314" s="32"/>
      <c r="BNT314" s="32"/>
      <c r="BNU314" s="32"/>
      <c r="BNV314" s="32"/>
      <c r="BNW314" s="32"/>
      <c r="BNX314" s="32"/>
      <c r="BNY314" s="32"/>
      <c r="BNZ314" s="32"/>
      <c r="BOA314" s="32"/>
      <c r="BOB314" s="32"/>
      <c r="BOC314" s="32"/>
      <c r="BOD314" s="32"/>
      <c r="BOE314" s="32"/>
      <c r="BOF314" s="32"/>
      <c r="BOG314" s="32"/>
      <c r="BOH314" s="32"/>
      <c r="BOI314" s="32"/>
      <c r="BOJ314" s="32"/>
      <c r="BOK314" s="32"/>
      <c r="BOL314" s="32"/>
      <c r="BOM314" s="32"/>
      <c r="BON314" s="32"/>
      <c r="BOO314" s="32"/>
      <c r="BOP314" s="32"/>
      <c r="BOQ314" s="32"/>
      <c r="BOR314" s="32"/>
      <c r="BOS314" s="32"/>
      <c r="BOT314" s="32"/>
      <c r="BOU314" s="32"/>
      <c r="BOV314" s="32"/>
      <c r="BOW314" s="32"/>
      <c r="BOX314" s="32"/>
      <c r="BOY314" s="32"/>
      <c r="BOZ314" s="32"/>
      <c r="BPA314" s="32"/>
      <c r="BPB314" s="32"/>
      <c r="BPC314" s="32"/>
      <c r="BPD314" s="32"/>
      <c r="BPE314" s="32"/>
      <c r="BPF314" s="32"/>
      <c r="BPG314" s="32"/>
      <c r="BPH314" s="32"/>
      <c r="BPI314" s="32"/>
      <c r="BPJ314" s="32"/>
      <c r="BPK314" s="32"/>
      <c r="BPL314" s="32"/>
      <c r="BPM314" s="32"/>
      <c r="BPN314" s="32"/>
      <c r="BPO314" s="32"/>
      <c r="BPP314" s="32"/>
      <c r="BPQ314" s="32"/>
      <c r="BPR314" s="32"/>
      <c r="BPS314" s="32"/>
      <c r="BPT314" s="32"/>
      <c r="BPU314" s="32"/>
      <c r="BPV314" s="32"/>
      <c r="BPW314" s="32"/>
      <c r="BPX314" s="32"/>
      <c r="BPY314" s="32"/>
      <c r="BPZ314" s="32"/>
      <c r="BQA314" s="32"/>
      <c r="BQB314" s="32"/>
      <c r="BQC314" s="32"/>
      <c r="BQD314" s="32"/>
      <c r="BQE314" s="32"/>
      <c r="BQF314" s="32"/>
      <c r="BQG314" s="32"/>
      <c r="BQH314" s="32"/>
      <c r="BQI314" s="32"/>
      <c r="BQJ314" s="32"/>
      <c r="BQK314" s="32"/>
      <c r="BQL314" s="32"/>
      <c r="BQM314" s="32"/>
      <c r="BQN314" s="32"/>
      <c r="BQO314" s="32"/>
      <c r="BQP314" s="32"/>
      <c r="BQQ314" s="32"/>
      <c r="BQR314" s="32"/>
      <c r="BQS314" s="32"/>
      <c r="BQT314" s="32"/>
      <c r="BQU314" s="32"/>
      <c r="BQV314" s="32"/>
      <c r="BQW314" s="32"/>
      <c r="BQX314" s="32"/>
      <c r="BQY314" s="32"/>
      <c r="BQZ314" s="32"/>
      <c r="BRA314" s="32"/>
      <c r="BRB314" s="32"/>
      <c r="BRC314" s="32"/>
      <c r="BRD314" s="32"/>
      <c r="BRE314" s="32"/>
      <c r="BRF314" s="32"/>
      <c r="BRG314" s="32"/>
      <c r="BRH314" s="32"/>
      <c r="BRI314" s="32"/>
      <c r="BRJ314" s="32"/>
      <c r="BRK314" s="32"/>
      <c r="BRL314" s="32"/>
      <c r="BRM314" s="32"/>
      <c r="BRN314" s="32"/>
      <c r="BRO314" s="32"/>
      <c r="BRP314" s="32"/>
      <c r="BRQ314" s="32"/>
      <c r="BRR314" s="32"/>
      <c r="BRS314" s="32"/>
      <c r="BRT314" s="32"/>
      <c r="BRU314" s="32"/>
      <c r="BRV314" s="32"/>
      <c r="BRW314" s="32"/>
      <c r="BRX314" s="32"/>
      <c r="BRY314" s="32"/>
      <c r="BRZ314" s="32"/>
      <c r="BSA314" s="32"/>
      <c r="BSB314" s="32"/>
    </row>
    <row r="315" spans="1:1848" s="32" customFormat="1" x14ac:dyDescent="0.2">
      <c r="A315" s="36" t="s">
        <v>13</v>
      </c>
      <c r="B315" s="30" t="s">
        <v>1</v>
      </c>
      <c r="C315" s="89">
        <v>96.6</v>
      </c>
      <c r="D315" s="89">
        <f>D314/C314*100</f>
        <v>102.58538932032162</v>
      </c>
      <c r="E315" s="89">
        <f>E314/D314*100</f>
        <v>116.8247673151473</v>
      </c>
      <c r="F315" s="89">
        <f t="shared" ref="F315" si="171">F314/E314*100</f>
        <v>111.83280449575655</v>
      </c>
      <c r="G315" s="89">
        <f>G314/F314*100</f>
        <v>114.45464559890407</v>
      </c>
      <c r="H315" s="89">
        <f>H314/G314*100</f>
        <v>112.85329960343979</v>
      </c>
      <c r="I315" s="89">
        <f>I314/G314*100</f>
        <v>113.59997670367447</v>
      </c>
      <c r="J315" s="89">
        <f>J314/H314*100</f>
        <v>105.97165422682306</v>
      </c>
      <c r="K315" s="89">
        <f>K314/I314*100</f>
        <v>106.80002129607658</v>
      </c>
      <c r="L315" s="89">
        <f>L314/J314*100</f>
        <v>111.88177537971471</v>
      </c>
      <c r="M315" s="89">
        <f>M314/K314*100</f>
        <v>112.31525365523125</v>
      </c>
      <c r="N315" s="35"/>
      <c r="O315" s="35"/>
    </row>
    <row r="316" spans="1:1848" s="32" customFormat="1" ht="48" customHeight="1" x14ac:dyDescent="0.2">
      <c r="A316" s="102" t="s">
        <v>45</v>
      </c>
      <c r="B316" s="30" t="s">
        <v>11</v>
      </c>
      <c r="C316" s="91">
        <f>C318+C320</f>
        <v>601060.10000000009</v>
      </c>
      <c r="D316" s="91">
        <f t="shared" ref="D316:E316" si="172">D318+D320</f>
        <v>735138.8</v>
      </c>
      <c r="E316" s="91">
        <f t="shared" si="172"/>
        <v>774950.39999999991</v>
      </c>
      <c r="F316" s="91">
        <f>F318+F320</f>
        <v>877781.5</v>
      </c>
      <c r="G316" s="91">
        <f t="shared" ref="G316:M316" si="173">G318+G320</f>
        <v>1068799.1000000001</v>
      </c>
      <c r="H316" s="91">
        <f t="shared" si="173"/>
        <v>1185887</v>
      </c>
      <c r="I316" s="91">
        <f t="shared" si="173"/>
        <v>1191487</v>
      </c>
      <c r="J316" s="91">
        <f t="shared" si="173"/>
        <v>1295803.7000000002</v>
      </c>
      <c r="K316" s="91">
        <f t="shared" si="173"/>
        <v>1309303.7000000002</v>
      </c>
      <c r="L316" s="91">
        <f t="shared" si="173"/>
        <v>1381448.5</v>
      </c>
      <c r="M316" s="91">
        <f t="shared" si="173"/>
        <v>1409248.5</v>
      </c>
      <c r="N316" s="31"/>
      <c r="O316" s="31"/>
    </row>
    <row r="317" spans="1:1848" s="32" customFormat="1" x14ac:dyDescent="0.2">
      <c r="A317" s="36" t="s">
        <v>13</v>
      </c>
      <c r="B317" s="30" t="s">
        <v>1</v>
      </c>
      <c r="C317" s="89">
        <v>102.8</v>
      </c>
      <c r="D317" s="89">
        <f>D316/C316*100</f>
        <v>122.30703718313691</v>
      </c>
      <c r="E317" s="89">
        <f>E316/D316*100</f>
        <v>105.41552153144411</v>
      </c>
      <c r="F317" s="89">
        <f t="shared" ref="F317" si="174">F316/E316*100</f>
        <v>113.26937827246752</v>
      </c>
      <c r="G317" s="89">
        <f>G316/F316*100</f>
        <v>121.76140645479543</v>
      </c>
      <c r="H317" s="89">
        <f>H316/G316*100</f>
        <v>110.95508968897896</v>
      </c>
      <c r="I317" s="89">
        <f>I316/G316*100</f>
        <v>111.4790422259899</v>
      </c>
      <c r="J317" s="89">
        <f>J316/H316*100</f>
        <v>109.26873302431008</v>
      </c>
      <c r="K317" s="89">
        <f>K316/I316*100</f>
        <v>109.88820692126731</v>
      </c>
      <c r="L317" s="89">
        <f>L316/J316*100</f>
        <v>106.60939616085368</v>
      </c>
      <c r="M317" s="89">
        <f>M316/K316*100</f>
        <v>107.6334314185471</v>
      </c>
      <c r="N317" s="35"/>
      <c r="O317" s="35"/>
    </row>
    <row r="318" spans="1:1848" s="84" customFormat="1" ht="38.25" x14ac:dyDescent="0.2">
      <c r="A318" s="29" t="s">
        <v>53</v>
      </c>
      <c r="B318" s="30" t="s">
        <v>11</v>
      </c>
      <c r="C318" s="91">
        <v>182931.7</v>
      </c>
      <c r="D318" s="91">
        <v>286394.59999999998</v>
      </c>
      <c r="E318" s="91">
        <v>290938.59999999998</v>
      </c>
      <c r="F318" s="91">
        <v>321295.8</v>
      </c>
      <c r="G318" s="91">
        <v>426614.6</v>
      </c>
      <c r="H318" s="91">
        <v>458754.5</v>
      </c>
      <c r="I318" s="91">
        <v>458754.5</v>
      </c>
      <c r="J318" s="91">
        <v>492744.9</v>
      </c>
      <c r="K318" s="91">
        <v>492744.9</v>
      </c>
      <c r="L318" s="91">
        <v>520418.6</v>
      </c>
      <c r="M318" s="91">
        <v>520418.6</v>
      </c>
      <c r="N318" s="31"/>
      <c r="O318" s="31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  <c r="BT318" s="32"/>
      <c r="BU318" s="32"/>
      <c r="BV318" s="32"/>
      <c r="BW318" s="32"/>
      <c r="BX318" s="32"/>
      <c r="BY318" s="32"/>
      <c r="BZ318" s="32"/>
      <c r="CA318" s="32"/>
      <c r="CB318" s="32"/>
      <c r="CC318" s="32"/>
      <c r="CD318" s="32"/>
      <c r="CE318" s="32"/>
      <c r="CF318" s="32"/>
      <c r="CG318" s="32"/>
      <c r="CH318" s="32"/>
      <c r="CI318" s="32"/>
      <c r="CJ318" s="32"/>
      <c r="CK318" s="32"/>
      <c r="CL318" s="32"/>
      <c r="CM318" s="32"/>
      <c r="CN318" s="32"/>
      <c r="CO318" s="32"/>
      <c r="CP318" s="32"/>
      <c r="CQ318" s="32"/>
      <c r="CR318" s="32"/>
      <c r="CS318" s="32"/>
      <c r="CT318" s="32"/>
      <c r="CU318" s="32"/>
      <c r="CV318" s="32"/>
      <c r="CW318" s="32"/>
      <c r="CX318" s="32"/>
      <c r="CY318" s="32"/>
      <c r="CZ318" s="32"/>
      <c r="DA318" s="32"/>
      <c r="DB318" s="32"/>
      <c r="DC318" s="32"/>
      <c r="DD318" s="32"/>
      <c r="DE318" s="32"/>
      <c r="DF318" s="32"/>
      <c r="DG318" s="32"/>
      <c r="DH318" s="32"/>
      <c r="DI318" s="32"/>
      <c r="DJ318" s="32"/>
      <c r="DK318" s="32"/>
      <c r="DL318" s="32"/>
      <c r="DM318" s="32"/>
      <c r="DN318" s="32"/>
      <c r="DO318" s="32"/>
      <c r="DP318" s="32"/>
      <c r="DQ318" s="32"/>
      <c r="DR318" s="32"/>
      <c r="DS318" s="32"/>
      <c r="DT318" s="32"/>
      <c r="DU318" s="32"/>
      <c r="DV318" s="32"/>
      <c r="DW318" s="32"/>
      <c r="DX318" s="32"/>
      <c r="DY318" s="32"/>
      <c r="DZ318" s="32"/>
      <c r="EA318" s="32"/>
      <c r="EB318" s="32"/>
      <c r="EC318" s="32"/>
      <c r="ED318" s="32"/>
      <c r="EE318" s="32"/>
      <c r="EF318" s="32"/>
      <c r="EG318" s="32"/>
      <c r="EH318" s="32"/>
      <c r="EI318" s="32"/>
      <c r="EJ318" s="32"/>
      <c r="EK318" s="32"/>
      <c r="EL318" s="32"/>
      <c r="EM318" s="32"/>
      <c r="EN318" s="32"/>
      <c r="EO318" s="32"/>
      <c r="EP318" s="32"/>
      <c r="EQ318" s="32"/>
      <c r="ER318" s="32"/>
      <c r="ES318" s="32"/>
      <c r="ET318" s="32"/>
      <c r="EU318" s="32"/>
      <c r="EV318" s="32"/>
      <c r="EW318" s="32"/>
      <c r="EX318" s="32"/>
      <c r="EY318" s="32"/>
      <c r="EZ318" s="32"/>
      <c r="FA318" s="32"/>
      <c r="FB318" s="32"/>
      <c r="FC318" s="32"/>
      <c r="FD318" s="32"/>
      <c r="FE318" s="32"/>
      <c r="FF318" s="32"/>
      <c r="FG318" s="32"/>
      <c r="FH318" s="32"/>
      <c r="FI318" s="32"/>
      <c r="FJ318" s="32"/>
      <c r="FK318" s="32"/>
      <c r="FL318" s="32"/>
      <c r="FM318" s="32"/>
      <c r="FN318" s="32"/>
      <c r="FO318" s="32"/>
      <c r="FP318" s="32"/>
      <c r="FQ318" s="32"/>
      <c r="FR318" s="32"/>
      <c r="FS318" s="32"/>
      <c r="FT318" s="32"/>
      <c r="FU318" s="32"/>
      <c r="FV318" s="32"/>
      <c r="FW318" s="32"/>
      <c r="FX318" s="32"/>
      <c r="FY318" s="32"/>
      <c r="FZ318" s="32"/>
      <c r="GA318" s="32"/>
      <c r="GB318" s="32"/>
      <c r="GC318" s="32"/>
      <c r="GD318" s="32"/>
      <c r="GE318" s="32"/>
      <c r="GF318" s="32"/>
      <c r="GG318" s="32"/>
      <c r="GH318" s="32"/>
      <c r="GI318" s="32"/>
      <c r="GJ318" s="32"/>
      <c r="GK318" s="32"/>
      <c r="GL318" s="32"/>
      <c r="GM318" s="32"/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32"/>
      <c r="HC318" s="32"/>
      <c r="HD318" s="32"/>
      <c r="HE318" s="32"/>
      <c r="HF318" s="32"/>
      <c r="HG318" s="32"/>
      <c r="HH318" s="32"/>
      <c r="HI318" s="32"/>
      <c r="HJ318" s="32"/>
      <c r="HK318" s="32"/>
      <c r="HL318" s="32"/>
      <c r="HM318" s="32"/>
      <c r="HN318" s="32"/>
      <c r="HO318" s="32"/>
      <c r="HP318" s="32"/>
      <c r="HQ318" s="32"/>
      <c r="HR318" s="32"/>
      <c r="HS318" s="32"/>
      <c r="HT318" s="32"/>
      <c r="HU318" s="32"/>
      <c r="HV318" s="32"/>
      <c r="HW318" s="32"/>
      <c r="HX318" s="32"/>
      <c r="HY318" s="32"/>
      <c r="HZ318" s="32"/>
      <c r="IA318" s="32"/>
      <c r="IB318" s="32"/>
      <c r="IC318" s="32"/>
      <c r="ID318" s="32"/>
      <c r="IE318" s="32"/>
      <c r="IF318" s="32"/>
      <c r="IG318" s="32"/>
      <c r="IH318" s="32"/>
      <c r="II318" s="32"/>
      <c r="IJ318" s="32"/>
      <c r="IK318" s="32"/>
      <c r="IL318" s="32"/>
      <c r="IM318" s="32"/>
      <c r="IN318" s="32"/>
      <c r="IO318" s="32"/>
      <c r="IP318" s="32"/>
      <c r="IQ318" s="32"/>
      <c r="IR318" s="32"/>
      <c r="IS318" s="32"/>
      <c r="IT318" s="32"/>
      <c r="IU318" s="32"/>
      <c r="IV318" s="32"/>
      <c r="IW318" s="32"/>
      <c r="IX318" s="32"/>
      <c r="IY318" s="32"/>
      <c r="IZ318" s="32"/>
      <c r="JA318" s="32"/>
      <c r="JB318" s="32"/>
      <c r="JC318" s="32"/>
      <c r="JD318" s="32"/>
      <c r="JE318" s="32"/>
      <c r="JF318" s="32"/>
      <c r="JG318" s="32"/>
      <c r="JH318" s="32"/>
      <c r="JI318" s="32"/>
      <c r="JJ318" s="32"/>
      <c r="JK318" s="32"/>
      <c r="JL318" s="32"/>
      <c r="JM318" s="32"/>
      <c r="JN318" s="32"/>
      <c r="JO318" s="32"/>
      <c r="JP318" s="32"/>
      <c r="JQ318" s="32"/>
      <c r="JR318" s="32"/>
      <c r="JS318" s="32"/>
      <c r="JT318" s="32"/>
      <c r="JU318" s="32"/>
      <c r="JV318" s="32"/>
      <c r="JW318" s="32"/>
      <c r="JX318" s="32"/>
      <c r="JY318" s="32"/>
      <c r="JZ318" s="32"/>
      <c r="KA318" s="32"/>
      <c r="KB318" s="32"/>
      <c r="KC318" s="32"/>
      <c r="KD318" s="32"/>
      <c r="KE318" s="32"/>
      <c r="KF318" s="32"/>
      <c r="KG318" s="32"/>
      <c r="KH318" s="32"/>
      <c r="KI318" s="32"/>
      <c r="KJ318" s="32"/>
      <c r="KK318" s="32"/>
      <c r="KL318" s="32"/>
      <c r="KM318" s="32"/>
      <c r="KN318" s="32"/>
      <c r="KO318" s="32"/>
      <c r="KP318" s="32"/>
      <c r="KQ318" s="32"/>
      <c r="KR318" s="32"/>
      <c r="KS318" s="32"/>
      <c r="KT318" s="32"/>
      <c r="KU318" s="32"/>
      <c r="KV318" s="32"/>
      <c r="KW318" s="32"/>
      <c r="KX318" s="32"/>
      <c r="KY318" s="32"/>
      <c r="KZ318" s="32"/>
      <c r="LA318" s="32"/>
      <c r="LB318" s="32"/>
      <c r="LC318" s="32"/>
      <c r="LD318" s="32"/>
      <c r="LE318" s="32"/>
      <c r="LF318" s="32"/>
      <c r="LG318" s="32"/>
      <c r="LH318" s="32"/>
      <c r="LI318" s="32"/>
      <c r="LJ318" s="32"/>
      <c r="LK318" s="32"/>
      <c r="LL318" s="32"/>
      <c r="LM318" s="32"/>
      <c r="LN318" s="32"/>
      <c r="LO318" s="32"/>
      <c r="LP318" s="32"/>
      <c r="LQ318" s="32"/>
      <c r="LR318" s="32"/>
      <c r="LS318" s="32"/>
      <c r="LT318" s="32"/>
      <c r="LU318" s="32"/>
      <c r="LV318" s="32"/>
      <c r="LW318" s="32"/>
      <c r="LX318" s="32"/>
      <c r="LY318" s="32"/>
      <c r="LZ318" s="32"/>
      <c r="MA318" s="32"/>
      <c r="MB318" s="32"/>
      <c r="MC318" s="32"/>
      <c r="MD318" s="32"/>
      <c r="ME318" s="32"/>
      <c r="MF318" s="32"/>
      <c r="MG318" s="32"/>
      <c r="MH318" s="32"/>
      <c r="MI318" s="32"/>
      <c r="MJ318" s="32"/>
      <c r="MK318" s="32"/>
      <c r="ML318" s="32"/>
      <c r="MM318" s="32"/>
      <c r="MN318" s="32"/>
      <c r="MO318" s="32"/>
      <c r="MP318" s="32"/>
      <c r="MQ318" s="32"/>
      <c r="MR318" s="32"/>
      <c r="MS318" s="32"/>
      <c r="MT318" s="32"/>
      <c r="MU318" s="32"/>
      <c r="MV318" s="32"/>
      <c r="MW318" s="32"/>
      <c r="MX318" s="32"/>
      <c r="MY318" s="32"/>
      <c r="MZ318" s="32"/>
      <c r="NA318" s="32"/>
      <c r="NB318" s="32"/>
      <c r="NC318" s="32"/>
      <c r="ND318" s="32"/>
      <c r="NE318" s="32"/>
      <c r="NF318" s="32"/>
      <c r="NG318" s="32"/>
      <c r="NH318" s="32"/>
      <c r="NI318" s="32"/>
      <c r="NJ318" s="32"/>
      <c r="NK318" s="32"/>
      <c r="NL318" s="32"/>
      <c r="NM318" s="32"/>
      <c r="NN318" s="32"/>
      <c r="NO318" s="32"/>
      <c r="NP318" s="32"/>
      <c r="NQ318" s="32"/>
      <c r="NR318" s="32"/>
      <c r="NS318" s="32"/>
      <c r="NT318" s="32"/>
      <c r="NU318" s="32"/>
      <c r="NV318" s="32"/>
      <c r="NW318" s="32"/>
      <c r="NX318" s="32"/>
      <c r="NY318" s="32"/>
      <c r="NZ318" s="32"/>
      <c r="OA318" s="32"/>
      <c r="OB318" s="32"/>
      <c r="OC318" s="32"/>
      <c r="OD318" s="32"/>
      <c r="OE318" s="32"/>
      <c r="OF318" s="32"/>
      <c r="OG318" s="32"/>
      <c r="OH318" s="32"/>
      <c r="OI318" s="32"/>
      <c r="OJ318" s="32"/>
      <c r="OK318" s="32"/>
      <c r="OL318" s="32"/>
      <c r="OM318" s="32"/>
      <c r="ON318" s="32"/>
      <c r="OO318" s="32"/>
      <c r="OP318" s="32"/>
      <c r="OQ318" s="32"/>
      <c r="OR318" s="32"/>
      <c r="OS318" s="32"/>
      <c r="OT318" s="32"/>
      <c r="OU318" s="32"/>
      <c r="OV318" s="32"/>
      <c r="OW318" s="32"/>
      <c r="OX318" s="32"/>
      <c r="OY318" s="32"/>
      <c r="OZ318" s="32"/>
      <c r="PA318" s="32"/>
      <c r="PB318" s="32"/>
      <c r="PC318" s="32"/>
      <c r="PD318" s="32"/>
      <c r="PE318" s="32"/>
      <c r="PF318" s="32"/>
      <c r="PG318" s="32"/>
      <c r="PH318" s="32"/>
      <c r="PI318" s="32"/>
      <c r="PJ318" s="32"/>
      <c r="PK318" s="32"/>
      <c r="PL318" s="32"/>
      <c r="PM318" s="32"/>
      <c r="PN318" s="32"/>
      <c r="PO318" s="32"/>
      <c r="PP318" s="32"/>
      <c r="PQ318" s="32"/>
      <c r="PR318" s="32"/>
      <c r="PS318" s="32"/>
      <c r="PT318" s="32"/>
      <c r="PU318" s="32"/>
      <c r="PV318" s="32"/>
      <c r="PW318" s="32"/>
      <c r="PX318" s="32"/>
      <c r="PY318" s="32"/>
      <c r="PZ318" s="32"/>
      <c r="QA318" s="32"/>
      <c r="QB318" s="32"/>
      <c r="QC318" s="32"/>
      <c r="QD318" s="32"/>
      <c r="QE318" s="32"/>
      <c r="QF318" s="32"/>
      <c r="QG318" s="32"/>
      <c r="QH318" s="32"/>
      <c r="QI318" s="32"/>
      <c r="QJ318" s="32"/>
      <c r="QK318" s="32"/>
      <c r="QL318" s="32"/>
      <c r="QM318" s="32"/>
      <c r="QN318" s="32"/>
      <c r="QO318" s="32"/>
      <c r="QP318" s="32"/>
      <c r="QQ318" s="32"/>
      <c r="QR318" s="32"/>
      <c r="QS318" s="32"/>
      <c r="QT318" s="32"/>
      <c r="QU318" s="32"/>
      <c r="QV318" s="32"/>
      <c r="QW318" s="32"/>
      <c r="QX318" s="32"/>
      <c r="QY318" s="32"/>
      <c r="QZ318" s="32"/>
      <c r="RA318" s="32"/>
      <c r="RB318" s="32"/>
      <c r="RC318" s="32"/>
      <c r="RD318" s="32"/>
      <c r="RE318" s="32"/>
      <c r="RF318" s="32"/>
      <c r="RG318" s="32"/>
      <c r="RH318" s="32"/>
      <c r="RI318" s="32"/>
      <c r="RJ318" s="32"/>
      <c r="RK318" s="32"/>
      <c r="RL318" s="32"/>
      <c r="RM318" s="32"/>
      <c r="RN318" s="32"/>
      <c r="RO318" s="32"/>
      <c r="RP318" s="32"/>
      <c r="RQ318" s="32"/>
      <c r="RR318" s="32"/>
      <c r="RS318" s="32"/>
      <c r="RT318" s="32"/>
      <c r="RU318" s="32"/>
      <c r="RV318" s="32"/>
      <c r="RW318" s="32"/>
      <c r="RX318" s="32"/>
      <c r="RY318" s="32"/>
      <c r="RZ318" s="32"/>
      <c r="SA318" s="32"/>
      <c r="SB318" s="32"/>
      <c r="SC318" s="32"/>
      <c r="SD318" s="32"/>
      <c r="SE318" s="32"/>
      <c r="SF318" s="32"/>
      <c r="SG318" s="32"/>
      <c r="SH318" s="32"/>
      <c r="SI318" s="32"/>
      <c r="SJ318" s="32"/>
      <c r="SK318" s="32"/>
      <c r="SL318" s="32"/>
      <c r="SM318" s="32"/>
      <c r="SN318" s="32"/>
      <c r="SO318" s="32"/>
      <c r="SP318" s="32"/>
      <c r="SQ318" s="32"/>
      <c r="SR318" s="32"/>
      <c r="SS318" s="32"/>
      <c r="ST318" s="32"/>
      <c r="SU318" s="32"/>
      <c r="SV318" s="32"/>
      <c r="SW318" s="32"/>
      <c r="SX318" s="32"/>
      <c r="SY318" s="32"/>
      <c r="SZ318" s="32"/>
      <c r="TA318" s="32"/>
      <c r="TB318" s="32"/>
      <c r="TC318" s="32"/>
      <c r="TD318" s="32"/>
      <c r="TE318" s="32"/>
      <c r="TF318" s="32"/>
      <c r="TG318" s="32"/>
      <c r="TH318" s="32"/>
      <c r="TI318" s="32"/>
      <c r="TJ318" s="32"/>
      <c r="TK318" s="32"/>
      <c r="TL318" s="32"/>
      <c r="TM318" s="32"/>
      <c r="TN318" s="32"/>
      <c r="TO318" s="32"/>
      <c r="TP318" s="32"/>
      <c r="TQ318" s="32"/>
      <c r="TR318" s="32"/>
      <c r="TS318" s="32"/>
      <c r="TT318" s="32"/>
      <c r="TU318" s="32"/>
      <c r="TV318" s="32"/>
      <c r="TW318" s="32"/>
      <c r="TX318" s="32"/>
      <c r="TY318" s="32"/>
      <c r="TZ318" s="32"/>
      <c r="UA318" s="32"/>
      <c r="UB318" s="32"/>
      <c r="UC318" s="32"/>
      <c r="UD318" s="32"/>
      <c r="UE318" s="32"/>
      <c r="UF318" s="32"/>
      <c r="UG318" s="32"/>
      <c r="UH318" s="32"/>
      <c r="UI318" s="32"/>
      <c r="UJ318" s="32"/>
      <c r="UK318" s="32"/>
      <c r="UL318" s="32"/>
      <c r="UM318" s="32"/>
      <c r="UN318" s="32"/>
      <c r="UO318" s="32"/>
      <c r="UP318" s="32"/>
      <c r="UQ318" s="32"/>
      <c r="UR318" s="32"/>
      <c r="US318" s="32"/>
      <c r="UT318" s="32"/>
      <c r="UU318" s="32"/>
      <c r="UV318" s="32"/>
      <c r="UW318" s="32"/>
      <c r="UX318" s="32"/>
      <c r="UY318" s="32"/>
      <c r="UZ318" s="32"/>
      <c r="VA318" s="32"/>
      <c r="VB318" s="32"/>
      <c r="VC318" s="32"/>
      <c r="VD318" s="32"/>
      <c r="VE318" s="32"/>
      <c r="VF318" s="32"/>
      <c r="VG318" s="32"/>
      <c r="VH318" s="32"/>
      <c r="VI318" s="32"/>
      <c r="VJ318" s="32"/>
      <c r="VK318" s="32"/>
      <c r="VL318" s="32"/>
      <c r="VM318" s="32"/>
      <c r="VN318" s="32"/>
      <c r="VO318" s="32"/>
      <c r="VP318" s="32"/>
      <c r="VQ318" s="32"/>
      <c r="VR318" s="32"/>
      <c r="VS318" s="32"/>
      <c r="VT318" s="32"/>
      <c r="VU318" s="32"/>
      <c r="VV318" s="32"/>
      <c r="VW318" s="32"/>
      <c r="VX318" s="32"/>
      <c r="VY318" s="32"/>
      <c r="VZ318" s="32"/>
      <c r="WA318" s="32"/>
      <c r="WB318" s="32"/>
      <c r="WC318" s="32"/>
      <c r="WD318" s="32"/>
      <c r="WE318" s="32"/>
      <c r="WF318" s="32"/>
      <c r="WG318" s="32"/>
      <c r="WH318" s="32"/>
      <c r="WI318" s="32"/>
      <c r="WJ318" s="32"/>
      <c r="WK318" s="32"/>
      <c r="WL318" s="32"/>
      <c r="WM318" s="32"/>
      <c r="WN318" s="32"/>
      <c r="WO318" s="32"/>
      <c r="WP318" s="32"/>
      <c r="WQ318" s="32"/>
      <c r="WR318" s="32"/>
      <c r="WS318" s="32"/>
      <c r="WT318" s="32"/>
      <c r="WU318" s="32"/>
      <c r="WV318" s="32"/>
      <c r="WW318" s="32"/>
      <c r="WX318" s="32"/>
      <c r="WY318" s="32"/>
      <c r="WZ318" s="32"/>
      <c r="XA318" s="32"/>
      <c r="XB318" s="32"/>
      <c r="XC318" s="32"/>
      <c r="XD318" s="32"/>
      <c r="XE318" s="32"/>
      <c r="XF318" s="32"/>
      <c r="XG318" s="32"/>
      <c r="XH318" s="32"/>
      <c r="XI318" s="32"/>
      <c r="XJ318" s="32"/>
      <c r="XK318" s="32"/>
      <c r="XL318" s="32"/>
      <c r="XM318" s="32"/>
      <c r="XN318" s="32"/>
      <c r="XO318" s="32"/>
      <c r="XP318" s="32"/>
      <c r="XQ318" s="32"/>
      <c r="XR318" s="32"/>
      <c r="XS318" s="32"/>
      <c r="XT318" s="32"/>
      <c r="XU318" s="32"/>
      <c r="XV318" s="32"/>
      <c r="XW318" s="32"/>
      <c r="XX318" s="32"/>
      <c r="XY318" s="32"/>
      <c r="XZ318" s="32"/>
      <c r="YA318" s="32"/>
      <c r="YB318" s="32"/>
      <c r="YC318" s="32"/>
      <c r="YD318" s="32"/>
      <c r="YE318" s="32"/>
      <c r="YF318" s="32"/>
      <c r="YG318" s="32"/>
      <c r="YH318" s="32"/>
      <c r="YI318" s="32"/>
      <c r="YJ318" s="32"/>
      <c r="YK318" s="32"/>
      <c r="YL318" s="32"/>
      <c r="YM318" s="32"/>
      <c r="YN318" s="32"/>
      <c r="YO318" s="32"/>
      <c r="YP318" s="32"/>
      <c r="YQ318" s="32"/>
      <c r="YR318" s="32"/>
      <c r="YS318" s="32"/>
      <c r="YT318" s="32"/>
      <c r="YU318" s="32"/>
      <c r="YV318" s="32"/>
      <c r="YW318" s="32"/>
      <c r="YX318" s="32"/>
      <c r="YY318" s="32"/>
      <c r="YZ318" s="32"/>
      <c r="ZA318" s="32"/>
      <c r="ZB318" s="32"/>
      <c r="ZC318" s="32"/>
      <c r="ZD318" s="32"/>
      <c r="ZE318" s="32"/>
      <c r="ZF318" s="32"/>
      <c r="ZG318" s="32"/>
      <c r="ZH318" s="32"/>
      <c r="ZI318" s="32"/>
      <c r="ZJ318" s="32"/>
      <c r="ZK318" s="32"/>
      <c r="ZL318" s="32"/>
      <c r="ZM318" s="32"/>
      <c r="ZN318" s="32"/>
      <c r="ZO318" s="32"/>
      <c r="ZP318" s="32"/>
      <c r="ZQ318" s="32"/>
      <c r="ZR318" s="32"/>
      <c r="ZS318" s="32"/>
      <c r="ZT318" s="32"/>
      <c r="ZU318" s="32"/>
      <c r="ZV318" s="32"/>
      <c r="ZW318" s="32"/>
      <c r="ZX318" s="32"/>
      <c r="ZY318" s="32"/>
      <c r="ZZ318" s="32"/>
      <c r="AAA318" s="32"/>
      <c r="AAB318" s="32"/>
      <c r="AAC318" s="32"/>
      <c r="AAD318" s="32"/>
      <c r="AAE318" s="32"/>
      <c r="AAF318" s="32"/>
      <c r="AAG318" s="32"/>
      <c r="AAH318" s="32"/>
      <c r="AAI318" s="32"/>
      <c r="AAJ318" s="32"/>
      <c r="AAK318" s="32"/>
      <c r="AAL318" s="32"/>
      <c r="AAM318" s="32"/>
      <c r="AAN318" s="32"/>
      <c r="AAO318" s="32"/>
      <c r="AAP318" s="32"/>
      <c r="AAQ318" s="32"/>
      <c r="AAR318" s="32"/>
      <c r="AAS318" s="32"/>
      <c r="AAT318" s="32"/>
      <c r="AAU318" s="32"/>
      <c r="AAV318" s="32"/>
      <c r="AAW318" s="32"/>
      <c r="AAX318" s="32"/>
      <c r="AAY318" s="32"/>
      <c r="AAZ318" s="32"/>
      <c r="ABA318" s="32"/>
      <c r="ABB318" s="32"/>
      <c r="ABC318" s="32"/>
      <c r="ABD318" s="32"/>
      <c r="ABE318" s="32"/>
      <c r="ABF318" s="32"/>
      <c r="ABG318" s="32"/>
      <c r="ABH318" s="32"/>
      <c r="ABI318" s="32"/>
      <c r="ABJ318" s="32"/>
      <c r="ABK318" s="32"/>
      <c r="ABL318" s="32"/>
      <c r="ABM318" s="32"/>
      <c r="ABN318" s="32"/>
      <c r="ABO318" s="32"/>
      <c r="ABP318" s="32"/>
      <c r="ABQ318" s="32"/>
      <c r="ABR318" s="32"/>
      <c r="ABS318" s="32"/>
      <c r="ABT318" s="32"/>
      <c r="ABU318" s="32"/>
      <c r="ABV318" s="32"/>
      <c r="ABW318" s="32"/>
      <c r="ABX318" s="32"/>
      <c r="ABY318" s="32"/>
      <c r="ABZ318" s="32"/>
      <c r="ACA318" s="32"/>
      <c r="ACB318" s="32"/>
      <c r="ACC318" s="32"/>
      <c r="ACD318" s="32"/>
      <c r="ACE318" s="32"/>
      <c r="ACF318" s="32"/>
      <c r="ACG318" s="32"/>
      <c r="ACH318" s="32"/>
      <c r="ACI318" s="32"/>
      <c r="ACJ318" s="32"/>
      <c r="ACK318" s="32"/>
      <c r="ACL318" s="32"/>
      <c r="ACM318" s="32"/>
      <c r="ACN318" s="32"/>
      <c r="ACO318" s="32"/>
      <c r="ACP318" s="32"/>
      <c r="ACQ318" s="32"/>
      <c r="ACR318" s="32"/>
      <c r="ACS318" s="32"/>
      <c r="ACT318" s="32"/>
      <c r="ACU318" s="32"/>
      <c r="ACV318" s="32"/>
      <c r="ACW318" s="32"/>
      <c r="ACX318" s="32"/>
      <c r="ACY318" s="32"/>
      <c r="ACZ318" s="32"/>
      <c r="ADA318" s="32"/>
      <c r="ADB318" s="32"/>
      <c r="ADC318" s="32"/>
      <c r="ADD318" s="32"/>
      <c r="ADE318" s="32"/>
      <c r="ADF318" s="32"/>
      <c r="ADG318" s="32"/>
      <c r="ADH318" s="32"/>
      <c r="ADI318" s="32"/>
      <c r="ADJ318" s="32"/>
      <c r="ADK318" s="32"/>
      <c r="ADL318" s="32"/>
      <c r="ADM318" s="32"/>
      <c r="ADN318" s="32"/>
      <c r="ADO318" s="32"/>
      <c r="ADP318" s="32"/>
      <c r="ADQ318" s="32"/>
      <c r="ADR318" s="32"/>
      <c r="ADS318" s="32"/>
      <c r="ADT318" s="32"/>
      <c r="ADU318" s="32"/>
      <c r="ADV318" s="32"/>
      <c r="ADW318" s="32"/>
      <c r="ADX318" s="32"/>
      <c r="ADY318" s="32"/>
      <c r="ADZ318" s="32"/>
      <c r="AEA318" s="32"/>
      <c r="AEB318" s="32"/>
      <c r="AEC318" s="32"/>
      <c r="AED318" s="32"/>
      <c r="AEE318" s="32"/>
      <c r="AEF318" s="32"/>
      <c r="AEG318" s="32"/>
      <c r="AEH318" s="32"/>
      <c r="AEI318" s="32"/>
      <c r="AEJ318" s="32"/>
      <c r="AEK318" s="32"/>
      <c r="AEL318" s="32"/>
      <c r="AEM318" s="32"/>
      <c r="AEN318" s="32"/>
      <c r="AEO318" s="32"/>
      <c r="AEP318" s="32"/>
      <c r="AEQ318" s="32"/>
      <c r="AER318" s="32"/>
      <c r="AES318" s="32"/>
      <c r="AET318" s="32"/>
      <c r="AEU318" s="32"/>
      <c r="AEV318" s="32"/>
      <c r="AEW318" s="32"/>
      <c r="AEX318" s="32"/>
      <c r="AEY318" s="32"/>
      <c r="AEZ318" s="32"/>
      <c r="AFA318" s="32"/>
      <c r="AFB318" s="32"/>
      <c r="AFC318" s="32"/>
      <c r="AFD318" s="32"/>
      <c r="AFE318" s="32"/>
      <c r="AFF318" s="32"/>
      <c r="AFG318" s="32"/>
      <c r="AFH318" s="32"/>
      <c r="AFI318" s="32"/>
      <c r="AFJ318" s="32"/>
      <c r="AFK318" s="32"/>
      <c r="AFL318" s="32"/>
      <c r="AFM318" s="32"/>
      <c r="AFN318" s="32"/>
      <c r="AFO318" s="32"/>
      <c r="AFP318" s="32"/>
      <c r="AFQ318" s="32"/>
      <c r="AFR318" s="32"/>
      <c r="AFS318" s="32"/>
      <c r="AFT318" s="32"/>
      <c r="AFU318" s="32"/>
      <c r="AFV318" s="32"/>
      <c r="AFW318" s="32"/>
      <c r="AFX318" s="32"/>
      <c r="AFY318" s="32"/>
      <c r="AFZ318" s="32"/>
      <c r="AGA318" s="32"/>
      <c r="AGB318" s="32"/>
      <c r="AGC318" s="32"/>
      <c r="AGD318" s="32"/>
      <c r="AGE318" s="32"/>
      <c r="AGF318" s="32"/>
      <c r="AGG318" s="32"/>
      <c r="AGH318" s="32"/>
      <c r="AGI318" s="32"/>
      <c r="AGJ318" s="32"/>
      <c r="AGK318" s="32"/>
      <c r="AGL318" s="32"/>
      <c r="AGM318" s="32"/>
      <c r="AGN318" s="32"/>
      <c r="AGO318" s="32"/>
      <c r="AGP318" s="32"/>
      <c r="AGQ318" s="32"/>
      <c r="AGR318" s="32"/>
      <c r="AGS318" s="32"/>
      <c r="AGT318" s="32"/>
      <c r="AGU318" s="32"/>
      <c r="AGV318" s="32"/>
      <c r="AGW318" s="32"/>
      <c r="AGX318" s="32"/>
      <c r="AGY318" s="32"/>
      <c r="AGZ318" s="32"/>
      <c r="AHA318" s="32"/>
      <c r="AHB318" s="32"/>
      <c r="AHC318" s="32"/>
      <c r="AHD318" s="32"/>
      <c r="AHE318" s="32"/>
      <c r="AHF318" s="32"/>
      <c r="AHG318" s="32"/>
      <c r="AHH318" s="32"/>
      <c r="AHI318" s="32"/>
      <c r="AHJ318" s="32"/>
      <c r="AHK318" s="32"/>
      <c r="AHL318" s="32"/>
      <c r="AHM318" s="32"/>
      <c r="AHN318" s="32"/>
      <c r="AHO318" s="32"/>
      <c r="AHP318" s="32"/>
      <c r="AHQ318" s="32"/>
      <c r="AHR318" s="32"/>
      <c r="AHS318" s="32"/>
      <c r="AHT318" s="32"/>
      <c r="AHU318" s="32"/>
      <c r="AHV318" s="32"/>
      <c r="AHW318" s="32"/>
      <c r="AHX318" s="32"/>
      <c r="AHY318" s="32"/>
      <c r="AHZ318" s="32"/>
      <c r="AIA318" s="32"/>
      <c r="AIB318" s="32"/>
      <c r="AIC318" s="32"/>
      <c r="AID318" s="32"/>
      <c r="AIE318" s="32"/>
      <c r="AIF318" s="32"/>
      <c r="AIG318" s="32"/>
      <c r="AIH318" s="32"/>
      <c r="AII318" s="32"/>
      <c r="AIJ318" s="32"/>
      <c r="AIK318" s="32"/>
      <c r="AIL318" s="32"/>
      <c r="AIM318" s="32"/>
      <c r="AIN318" s="32"/>
      <c r="AIO318" s="32"/>
      <c r="AIP318" s="32"/>
      <c r="AIQ318" s="32"/>
      <c r="AIR318" s="32"/>
      <c r="AIS318" s="32"/>
      <c r="AIT318" s="32"/>
      <c r="AIU318" s="32"/>
      <c r="AIV318" s="32"/>
      <c r="AIW318" s="32"/>
      <c r="AIX318" s="32"/>
      <c r="AIY318" s="32"/>
      <c r="AIZ318" s="32"/>
      <c r="AJA318" s="32"/>
      <c r="AJB318" s="32"/>
      <c r="AJC318" s="32"/>
      <c r="AJD318" s="32"/>
      <c r="AJE318" s="32"/>
      <c r="AJF318" s="32"/>
      <c r="AJG318" s="32"/>
      <c r="AJH318" s="32"/>
      <c r="AJI318" s="32"/>
      <c r="AJJ318" s="32"/>
      <c r="AJK318" s="32"/>
      <c r="AJL318" s="32"/>
      <c r="AJM318" s="32"/>
      <c r="AJN318" s="32"/>
      <c r="AJO318" s="32"/>
      <c r="AJP318" s="32"/>
      <c r="AJQ318" s="32"/>
      <c r="AJR318" s="32"/>
      <c r="AJS318" s="32"/>
      <c r="AJT318" s="32"/>
      <c r="AJU318" s="32"/>
      <c r="AJV318" s="32"/>
      <c r="AJW318" s="32"/>
      <c r="AJX318" s="32"/>
      <c r="AJY318" s="32"/>
      <c r="AJZ318" s="32"/>
      <c r="AKA318" s="32"/>
      <c r="AKB318" s="32"/>
      <c r="AKC318" s="32"/>
      <c r="AKD318" s="32"/>
      <c r="AKE318" s="32"/>
      <c r="AKF318" s="32"/>
      <c r="AKG318" s="32"/>
      <c r="AKH318" s="32"/>
      <c r="AKI318" s="32"/>
      <c r="AKJ318" s="32"/>
      <c r="AKK318" s="32"/>
      <c r="AKL318" s="32"/>
      <c r="AKM318" s="32"/>
      <c r="AKN318" s="32"/>
      <c r="AKO318" s="32"/>
      <c r="AKP318" s="32"/>
      <c r="AKQ318" s="32"/>
      <c r="AKR318" s="32"/>
      <c r="AKS318" s="32"/>
      <c r="AKT318" s="32"/>
      <c r="AKU318" s="32"/>
      <c r="AKV318" s="32"/>
      <c r="AKW318" s="32"/>
      <c r="AKX318" s="32"/>
      <c r="AKY318" s="32"/>
      <c r="AKZ318" s="32"/>
      <c r="ALA318" s="32"/>
      <c r="ALB318" s="32"/>
      <c r="ALC318" s="32"/>
      <c r="ALD318" s="32"/>
      <c r="ALE318" s="32"/>
      <c r="ALF318" s="32"/>
      <c r="ALG318" s="32"/>
      <c r="ALH318" s="32"/>
      <c r="ALI318" s="32"/>
      <c r="ALJ318" s="32"/>
      <c r="ALK318" s="32"/>
      <c r="ALL318" s="32"/>
      <c r="ALM318" s="32"/>
      <c r="ALN318" s="32"/>
      <c r="ALO318" s="32"/>
      <c r="ALP318" s="32"/>
      <c r="ALQ318" s="32"/>
      <c r="ALR318" s="32"/>
      <c r="ALS318" s="32"/>
      <c r="ALT318" s="32"/>
      <c r="ALU318" s="32"/>
      <c r="ALV318" s="32"/>
      <c r="ALW318" s="32"/>
      <c r="ALX318" s="32"/>
      <c r="ALY318" s="32"/>
      <c r="ALZ318" s="32"/>
      <c r="AMA318" s="32"/>
      <c r="AMB318" s="32"/>
      <c r="AMC318" s="32"/>
      <c r="AMD318" s="32"/>
      <c r="AME318" s="32"/>
      <c r="AMF318" s="32"/>
      <c r="AMG318" s="32"/>
      <c r="AMH318" s="32"/>
      <c r="AMI318" s="32"/>
      <c r="AMJ318" s="32"/>
      <c r="AMK318" s="32"/>
      <c r="AML318" s="32"/>
      <c r="AMM318" s="32"/>
      <c r="AMN318" s="32"/>
      <c r="AMO318" s="32"/>
      <c r="AMP318" s="32"/>
      <c r="AMQ318" s="32"/>
      <c r="AMR318" s="32"/>
      <c r="AMS318" s="32"/>
      <c r="AMT318" s="32"/>
      <c r="AMU318" s="32"/>
      <c r="AMV318" s="32"/>
      <c r="AMW318" s="32"/>
      <c r="AMX318" s="32"/>
      <c r="AMY318" s="32"/>
      <c r="AMZ318" s="32"/>
      <c r="ANA318" s="32"/>
      <c r="ANB318" s="32"/>
      <c r="ANC318" s="32"/>
      <c r="AND318" s="32"/>
      <c r="ANE318" s="32"/>
      <c r="ANF318" s="32"/>
      <c r="ANG318" s="32"/>
      <c r="ANH318" s="32"/>
      <c r="ANI318" s="32"/>
      <c r="ANJ318" s="32"/>
      <c r="ANK318" s="32"/>
      <c r="ANL318" s="32"/>
      <c r="ANM318" s="32"/>
      <c r="ANN318" s="32"/>
      <c r="ANO318" s="32"/>
      <c r="ANP318" s="32"/>
      <c r="ANQ318" s="32"/>
      <c r="ANR318" s="32"/>
      <c r="ANS318" s="32"/>
      <c r="ANT318" s="32"/>
      <c r="ANU318" s="32"/>
      <c r="ANV318" s="32"/>
      <c r="ANW318" s="32"/>
      <c r="ANX318" s="32"/>
      <c r="ANY318" s="32"/>
      <c r="ANZ318" s="32"/>
      <c r="AOA318" s="32"/>
      <c r="AOB318" s="32"/>
      <c r="AOC318" s="32"/>
      <c r="AOD318" s="32"/>
      <c r="AOE318" s="32"/>
      <c r="AOF318" s="32"/>
      <c r="AOG318" s="32"/>
      <c r="AOH318" s="32"/>
      <c r="AOI318" s="32"/>
      <c r="AOJ318" s="32"/>
      <c r="AOK318" s="32"/>
      <c r="AOL318" s="32"/>
      <c r="AOM318" s="32"/>
      <c r="AON318" s="32"/>
      <c r="AOO318" s="32"/>
      <c r="AOP318" s="32"/>
      <c r="AOQ318" s="32"/>
      <c r="AOR318" s="32"/>
      <c r="AOS318" s="32"/>
      <c r="AOT318" s="32"/>
      <c r="AOU318" s="32"/>
      <c r="AOV318" s="32"/>
      <c r="AOW318" s="32"/>
      <c r="AOX318" s="32"/>
      <c r="AOY318" s="32"/>
      <c r="AOZ318" s="32"/>
      <c r="APA318" s="32"/>
      <c r="APB318" s="32"/>
      <c r="APC318" s="32"/>
      <c r="APD318" s="32"/>
      <c r="APE318" s="32"/>
      <c r="APF318" s="32"/>
      <c r="APG318" s="32"/>
      <c r="APH318" s="32"/>
      <c r="API318" s="32"/>
      <c r="APJ318" s="32"/>
      <c r="APK318" s="32"/>
      <c r="APL318" s="32"/>
      <c r="APM318" s="32"/>
      <c r="APN318" s="32"/>
      <c r="APO318" s="32"/>
      <c r="APP318" s="32"/>
      <c r="APQ318" s="32"/>
      <c r="APR318" s="32"/>
      <c r="APS318" s="32"/>
      <c r="APT318" s="32"/>
      <c r="APU318" s="32"/>
      <c r="APV318" s="32"/>
      <c r="APW318" s="32"/>
      <c r="APX318" s="32"/>
      <c r="APY318" s="32"/>
      <c r="APZ318" s="32"/>
      <c r="AQA318" s="32"/>
      <c r="AQB318" s="32"/>
      <c r="AQC318" s="32"/>
      <c r="AQD318" s="32"/>
      <c r="AQE318" s="32"/>
      <c r="AQF318" s="32"/>
      <c r="AQG318" s="32"/>
      <c r="AQH318" s="32"/>
      <c r="AQI318" s="32"/>
      <c r="AQJ318" s="32"/>
      <c r="AQK318" s="32"/>
      <c r="AQL318" s="32"/>
      <c r="AQM318" s="32"/>
      <c r="AQN318" s="32"/>
      <c r="AQO318" s="32"/>
      <c r="AQP318" s="32"/>
      <c r="AQQ318" s="32"/>
      <c r="AQR318" s="32"/>
      <c r="AQS318" s="32"/>
      <c r="AQT318" s="32"/>
      <c r="AQU318" s="32"/>
      <c r="AQV318" s="32"/>
      <c r="AQW318" s="32"/>
      <c r="AQX318" s="32"/>
      <c r="AQY318" s="32"/>
      <c r="AQZ318" s="32"/>
      <c r="ARA318" s="32"/>
      <c r="ARB318" s="32"/>
      <c r="ARC318" s="32"/>
      <c r="ARD318" s="32"/>
      <c r="ARE318" s="32"/>
      <c r="ARF318" s="32"/>
      <c r="ARG318" s="32"/>
      <c r="ARH318" s="32"/>
      <c r="ARI318" s="32"/>
      <c r="ARJ318" s="32"/>
      <c r="ARK318" s="32"/>
      <c r="ARL318" s="32"/>
      <c r="ARM318" s="32"/>
      <c r="ARN318" s="32"/>
      <c r="ARO318" s="32"/>
      <c r="ARP318" s="32"/>
      <c r="ARQ318" s="32"/>
      <c r="ARR318" s="32"/>
      <c r="ARS318" s="32"/>
      <c r="ART318" s="32"/>
      <c r="ARU318" s="32"/>
      <c r="ARV318" s="32"/>
      <c r="ARW318" s="32"/>
      <c r="ARX318" s="32"/>
      <c r="ARY318" s="32"/>
      <c r="ARZ318" s="32"/>
      <c r="ASA318" s="32"/>
      <c r="ASB318" s="32"/>
      <c r="ASC318" s="32"/>
      <c r="ASD318" s="32"/>
      <c r="ASE318" s="32"/>
      <c r="ASF318" s="32"/>
      <c r="ASG318" s="32"/>
      <c r="ASH318" s="32"/>
      <c r="ASI318" s="32"/>
      <c r="ASJ318" s="32"/>
      <c r="ASK318" s="32"/>
      <c r="ASL318" s="32"/>
      <c r="ASM318" s="32"/>
      <c r="ASN318" s="32"/>
      <c r="ASO318" s="32"/>
      <c r="ASP318" s="32"/>
      <c r="ASQ318" s="32"/>
      <c r="ASR318" s="32"/>
      <c r="ASS318" s="32"/>
      <c r="AST318" s="32"/>
      <c r="ASU318" s="32"/>
      <c r="ASV318" s="32"/>
      <c r="ASW318" s="32"/>
      <c r="ASX318" s="32"/>
      <c r="ASY318" s="32"/>
      <c r="ASZ318" s="32"/>
      <c r="ATA318" s="32"/>
      <c r="ATB318" s="32"/>
      <c r="ATC318" s="32"/>
      <c r="ATD318" s="32"/>
      <c r="ATE318" s="32"/>
      <c r="ATF318" s="32"/>
      <c r="ATG318" s="32"/>
      <c r="ATH318" s="32"/>
      <c r="ATI318" s="32"/>
      <c r="ATJ318" s="32"/>
      <c r="ATK318" s="32"/>
      <c r="ATL318" s="32"/>
      <c r="ATM318" s="32"/>
      <c r="ATN318" s="32"/>
      <c r="ATO318" s="32"/>
      <c r="ATP318" s="32"/>
      <c r="ATQ318" s="32"/>
      <c r="ATR318" s="32"/>
      <c r="ATS318" s="32"/>
      <c r="ATT318" s="32"/>
      <c r="ATU318" s="32"/>
      <c r="ATV318" s="32"/>
      <c r="ATW318" s="32"/>
      <c r="ATX318" s="32"/>
      <c r="ATY318" s="32"/>
      <c r="ATZ318" s="32"/>
      <c r="AUA318" s="32"/>
      <c r="AUB318" s="32"/>
      <c r="AUC318" s="32"/>
      <c r="AUD318" s="32"/>
      <c r="AUE318" s="32"/>
      <c r="AUF318" s="32"/>
      <c r="AUG318" s="32"/>
      <c r="AUH318" s="32"/>
      <c r="AUI318" s="32"/>
      <c r="AUJ318" s="32"/>
      <c r="AUK318" s="32"/>
      <c r="AUL318" s="32"/>
      <c r="AUM318" s="32"/>
      <c r="AUN318" s="32"/>
      <c r="AUO318" s="32"/>
      <c r="AUP318" s="32"/>
      <c r="AUQ318" s="32"/>
      <c r="AUR318" s="32"/>
      <c r="AUS318" s="32"/>
      <c r="AUT318" s="32"/>
      <c r="AUU318" s="32"/>
      <c r="AUV318" s="32"/>
      <c r="AUW318" s="32"/>
      <c r="AUX318" s="32"/>
      <c r="AUY318" s="32"/>
      <c r="AUZ318" s="32"/>
      <c r="AVA318" s="32"/>
      <c r="AVB318" s="32"/>
      <c r="AVC318" s="32"/>
      <c r="AVD318" s="32"/>
      <c r="AVE318" s="32"/>
      <c r="AVF318" s="32"/>
      <c r="AVG318" s="32"/>
      <c r="AVH318" s="32"/>
      <c r="AVI318" s="32"/>
      <c r="AVJ318" s="32"/>
      <c r="AVK318" s="32"/>
      <c r="AVL318" s="32"/>
      <c r="AVM318" s="32"/>
      <c r="AVN318" s="32"/>
      <c r="AVO318" s="32"/>
      <c r="AVP318" s="32"/>
      <c r="AVQ318" s="32"/>
      <c r="AVR318" s="32"/>
      <c r="AVS318" s="32"/>
      <c r="AVT318" s="32"/>
      <c r="AVU318" s="32"/>
      <c r="AVV318" s="32"/>
      <c r="AVW318" s="32"/>
      <c r="AVX318" s="32"/>
      <c r="AVY318" s="32"/>
      <c r="AVZ318" s="32"/>
      <c r="AWA318" s="32"/>
      <c r="AWB318" s="32"/>
      <c r="AWC318" s="32"/>
      <c r="AWD318" s="32"/>
      <c r="AWE318" s="32"/>
      <c r="AWF318" s="32"/>
      <c r="AWG318" s="32"/>
      <c r="AWH318" s="32"/>
      <c r="AWI318" s="32"/>
      <c r="AWJ318" s="32"/>
      <c r="AWK318" s="32"/>
      <c r="AWL318" s="32"/>
      <c r="AWM318" s="32"/>
      <c r="AWN318" s="32"/>
      <c r="AWO318" s="32"/>
      <c r="AWP318" s="32"/>
      <c r="AWQ318" s="32"/>
      <c r="AWR318" s="32"/>
      <c r="AWS318" s="32"/>
      <c r="AWT318" s="32"/>
      <c r="AWU318" s="32"/>
      <c r="AWV318" s="32"/>
      <c r="AWW318" s="32"/>
      <c r="AWX318" s="32"/>
      <c r="AWY318" s="32"/>
      <c r="AWZ318" s="32"/>
      <c r="AXA318" s="32"/>
      <c r="AXB318" s="32"/>
      <c r="AXC318" s="32"/>
      <c r="AXD318" s="32"/>
      <c r="AXE318" s="32"/>
      <c r="AXF318" s="32"/>
      <c r="AXG318" s="32"/>
      <c r="AXH318" s="32"/>
      <c r="AXI318" s="32"/>
      <c r="AXJ318" s="32"/>
      <c r="AXK318" s="32"/>
      <c r="AXL318" s="32"/>
      <c r="AXM318" s="32"/>
      <c r="AXN318" s="32"/>
      <c r="AXO318" s="32"/>
      <c r="AXP318" s="32"/>
      <c r="AXQ318" s="32"/>
      <c r="AXR318" s="32"/>
      <c r="AXS318" s="32"/>
      <c r="AXT318" s="32"/>
      <c r="AXU318" s="32"/>
      <c r="AXV318" s="32"/>
      <c r="AXW318" s="32"/>
      <c r="AXX318" s="32"/>
      <c r="AXY318" s="32"/>
      <c r="AXZ318" s="32"/>
      <c r="AYA318" s="32"/>
      <c r="AYB318" s="32"/>
      <c r="AYC318" s="32"/>
      <c r="AYD318" s="32"/>
      <c r="AYE318" s="32"/>
      <c r="AYF318" s="32"/>
      <c r="AYG318" s="32"/>
      <c r="AYH318" s="32"/>
      <c r="AYI318" s="32"/>
      <c r="AYJ318" s="32"/>
      <c r="AYK318" s="32"/>
      <c r="AYL318" s="32"/>
      <c r="AYM318" s="32"/>
      <c r="AYN318" s="32"/>
      <c r="AYO318" s="32"/>
      <c r="AYP318" s="32"/>
      <c r="AYQ318" s="32"/>
      <c r="AYR318" s="32"/>
      <c r="AYS318" s="32"/>
      <c r="AYT318" s="32"/>
      <c r="AYU318" s="32"/>
      <c r="AYV318" s="32"/>
      <c r="AYW318" s="32"/>
      <c r="AYX318" s="32"/>
      <c r="AYY318" s="32"/>
      <c r="AYZ318" s="32"/>
      <c r="AZA318" s="32"/>
      <c r="AZB318" s="32"/>
      <c r="AZC318" s="32"/>
      <c r="AZD318" s="32"/>
      <c r="AZE318" s="32"/>
      <c r="AZF318" s="32"/>
      <c r="AZG318" s="32"/>
      <c r="AZH318" s="32"/>
      <c r="AZI318" s="32"/>
      <c r="AZJ318" s="32"/>
      <c r="AZK318" s="32"/>
      <c r="AZL318" s="32"/>
      <c r="AZM318" s="32"/>
      <c r="AZN318" s="32"/>
      <c r="AZO318" s="32"/>
      <c r="AZP318" s="32"/>
      <c r="AZQ318" s="32"/>
      <c r="AZR318" s="32"/>
      <c r="AZS318" s="32"/>
      <c r="AZT318" s="32"/>
      <c r="AZU318" s="32"/>
      <c r="AZV318" s="32"/>
      <c r="AZW318" s="32"/>
      <c r="AZX318" s="32"/>
      <c r="AZY318" s="32"/>
      <c r="AZZ318" s="32"/>
      <c r="BAA318" s="32"/>
      <c r="BAB318" s="32"/>
      <c r="BAC318" s="32"/>
      <c r="BAD318" s="32"/>
      <c r="BAE318" s="32"/>
      <c r="BAF318" s="32"/>
      <c r="BAG318" s="32"/>
      <c r="BAH318" s="32"/>
      <c r="BAI318" s="32"/>
      <c r="BAJ318" s="32"/>
      <c r="BAK318" s="32"/>
      <c r="BAL318" s="32"/>
      <c r="BAM318" s="32"/>
      <c r="BAN318" s="32"/>
      <c r="BAO318" s="32"/>
      <c r="BAP318" s="32"/>
      <c r="BAQ318" s="32"/>
      <c r="BAR318" s="32"/>
      <c r="BAS318" s="32"/>
      <c r="BAT318" s="32"/>
      <c r="BAU318" s="32"/>
      <c r="BAV318" s="32"/>
      <c r="BAW318" s="32"/>
      <c r="BAX318" s="32"/>
      <c r="BAY318" s="32"/>
      <c r="BAZ318" s="32"/>
      <c r="BBA318" s="32"/>
      <c r="BBB318" s="32"/>
      <c r="BBC318" s="32"/>
      <c r="BBD318" s="32"/>
      <c r="BBE318" s="32"/>
      <c r="BBF318" s="32"/>
      <c r="BBG318" s="32"/>
      <c r="BBH318" s="32"/>
      <c r="BBI318" s="32"/>
      <c r="BBJ318" s="32"/>
      <c r="BBK318" s="32"/>
      <c r="BBL318" s="32"/>
      <c r="BBM318" s="32"/>
      <c r="BBN318" s="32"/>
      <c r="BBO318" s="32"/>
      <c r="BBP318" s="32"/>
      <c r="BBQ318" s="32"/>
      <c r="BBR318" s="32"/>
      <c r="BBS318" s="32"/>
      <c r="BBT318" s="32"/>
      <c r="BBU318" s="32"/>
      <c r="BBV318" s="32"/>
      <c r="BBW318" s="32"/>
      <c r="BBX318" s="32"/>
      <c r="BBY318" s="32"/>
      <c r="BBZ318" s="32"/>
      <c r="BCA318" s="32"/>
      <c r="BCB318" s="32"/>
      <c r="BCC318" s="32"/>
      <c r="BCD318" s="32"/>
      <c r="BCE318" s="32"/>
      <c r="BCF318" s="32"/>
      <c r="BCG318" s="32"/>
      <c r="BCH318" s="32"/>
      <c r="BCI318" s="32"/>
      <c r="BCJ318" s="32"/>
      <c r="BCK318" s="32"/>
      <c r="BCL318" s="32"/>
      <c r="BCM318" s="32"/>
      <c r="BCN318" s="32"/>
      <c r="BCO318" s="32"/>
      <c r="BCP318" s="32"/>
      <c r="BCQ318" s="32"/>
      <c r="BCR318" s="32"/>
      <c r="BCS318" s="32"/>
      <c r="BCT318" s="32"/>
      <c r="BCU318" s="32"/>
      <c r="BCV318" s="32"/>
      <c r="BCW318" s="32"/>
      <c r="BCX318" s="32"/>
      <c r="BCY318" s="32"/>
      <c r="BCZ318" s="32"/>
      <c r="BDA318" s="32"/>
      <c r="BDB318" s="32"/>
      <c r="BDC318" s="32"/>
      <c r="BDD318" s="32"/>
      <c r="BDE318" s="32"/>
      <c r="BDF318" s="32"/>
      <c r="BDG318" s="32"/>
      <c r="BDH318" s="32"/>
      <c r="BDI318" s="32"/>
      <c r="BDJ318" s="32"/>
      <c r="BDK318" s="32"/>
      <c r="BDL318" s="32"/>
      <c r="BDM318" s="32"/>
      <c r="BDN318" s="32"/>
      <c r="BDO318" s="32"/>
      <c r="BDP318" s="32"/>
      <c r="BDQ318" s="32"/>
      <c r="BDR318" s="32"/>
      <c r="BDS318" s="32"/>
      <c r="BDT318" s="32"/>
      <c r="BDU318" s="32"/>
      <c r="BDV318" s="32"/>
      <c r="BDW318" s="32"/>
      <c r="BDX318" s="32"/>
      <c r="BDY318" s="32"/>
      <c r="BDZ318" s="32"/>
      <c r="BEA318" s="32"/>
      <c r="BEB318" s="32"/>
      <c r="BEC318" s="32"/>
      <c r="BED318" s="32"/>
      <c r="BEE318" s="32"/>
      <c r="BEF318" s="32"/>
      <c r="BEG318" s="32"/>
      <c r="BEH318" s="32"/>
      <c r="BEI318" s="32"/>
      <c r="BEJ318" s="32"/>
      <c r="BEK318" s="32"/>
      <c r="BEL318" s="32"/>
      <c r="BEM318" s="32"/>
      <c r="BEN318" s="32"/>
      <c r="BEO318" s="32"/>
      <c r="BEP318" s="32"/>
      <c r="BEQ318" s="32"/>
      <c r="BER318" s="32"/>
      <c r="BES318" s="32"/>
      <c r="BET318" s="32"/>
      <c r="BEU318" s="32"/>
      <c r="BEV318" s="32"/>
      <c r="BEW318" s="32"/>
      <c r="BEX318" s="32"/>
      <c r="BEY318" s="32"/>
      <c r="BEZ318" s="32"/>
      <c r="BFA318" s="32"/>
      <c r="BFB318" s="32"/>
      <c r="BFC318" s="32"/>
      <c r="BFD318" s="32"/>
      <c r="BFE318" s="32"/>
      <c r="BFF318" s="32"/>
      <c r="BFG318" s="32"/>
      <c r="BFH318" s="32"/>
      <c r="BFI318" s="32"/>
      <c r="BFJ318" s="32"/>
      <c r="BFK318" s="32"/>
      <c r="BFL318" s="32"/>
      <c r="BFM318" s="32"/>
      <c r="BFN318" s="32"/>
      <c r="BFO318" s="32"/>
      <c r="BFP318" s="32"/>
      <c r="BFQ318" s="32"/>
      <c r="BFR318" s="32"/>
      <c r="BFS318" s="32"/>
      <c r="BFT318" s="32"/>
      <c r="BFU318" s="32"/>
      <c r="BFV318" s="32"/>
      <c r="BFW318" s="32"/>
      <c r="BFX318" s="32"/>
      <c r="BFY318" s="32"/>
      <c r="BFZ318" s="32"/>
      <c r="BGA318" s="32"/>
      <c r="BGB318" s="32"/>
      <c r="BGC318" s="32"/>
      <c r="BGD318" s="32"/>
      <c r="BGE318" s="32"/>
      <c r="BGF318" s="32"/>
      <c r="BGG318" s="32"/>
      <c r="BGH318" s="32"/>
      <c r="BGI318" s="32"/>
      <c r="BGJ318" s="32"/>
      <c r="BGK318" s="32"/>
      <c r="BGL318" s="32"/>
      <c r="BGM318" s="32"/>
      <c r="BGN318" s="32"/>
      <c r="BGO318" s="32"/>
      <c r="BGP318" s="32"/>
      <c r="BGQ318" s="32"/>
      <c r="BGR318" s="32"/>
      <c r="BGS318" s="32"/>
      <c r="BGT318" s="32"/>
      <c r="BGU318" s="32"/>
      <c r="BGV318" s="32"/>
      <c r="BGW318" s="32"/>
      <c r="BGX318" s="32"/>
      <c r="BGY318" s="32"/>
      <c r="BGZ318" s="32"/>
      <c r="BHA318" s="32"/>
      <c r="BHB318" s="32"/>
      <c r="BHC318" s="32"/>
      <c r="BHD318" s="32"/>
      <c r="BHE318" s="32"/>
      <c r="BHF318" s="32"/>
      <c r="BHG318" s="32"/>
      <c r="BHH318" s="32"/>
      <c r="BHI318" s="32"/>
      <c r="BHJ318" s="32"/>
      <c r="BHK318" s="32"/>
      <c r="BHL318" s="32"/>
      <c r="BHM318" s="32"/>
      <c r="BHN318" s="32"/>
      <c r="BHO318" s="32"/>
      <c r="BHP318" s="32"/>
      <c r="BHQ318" s="32"/>
      <c r="BHR318" s="32"/>
      <c r="BHS318" s="32"/>
      <c r="BHT318" s="32"/>
      <c r="BHU318" s="32"/>
      <c r="BHV318" s="32"/>
      <c r="BHW318" s="32"/>
      <c r="BHX318" s="32"/>
      <c r="BHY318" s="32"/>
      <c r="BHZ318" s="32"/>
      <c r="BIA318" s="32"/>
      <c r="BIB318" s="32"/>
      <c r="BIC318" s="32"/>
      <c r="BID318" s="32"/>
      <c r="BIE318" s="32"/>
      <c r="BIF318" s="32"/>
      <c r="BIG318" s="32"/>
      <c r="BIH318" s="32"/>
      <c r="BII318" s="32"/>
      <c r="BIJ318" s="32"/>
      <c r="BIK318" s="32"/>
      <c r="BIL318" s="32"/>
      <c r="BIM318" s="32"/>
      <c r="BIN318" s="32"/>
      <c r="BIO318" s="32"/>
      <c r="BIP318" s="32"/>
      <c r="BIQ318" s="32"/>
      <c r="BIR318" s="32"/>
      <c r="BIS318" s="32"/>
      <c r="BIT318" s="32"/>
      <c r="BIU318" s="32"/>
      <c r="BIV318" s="32"/>
      <c r="BIW318" s="32"/>
      <c r="BIX318" s="32"/>
      <c r="BIY318" s="32"/>
      <c r="BIZ318" s="32"/>
      <c r="BJA318" s="32"/>
      <c r="BJB318" s="32"/>
      <c r="BJC318" s="32"/>
      <c r="BJD318" s="32"/>
      <c r="BJE318" s="32"/>
      <c r="BJF318" s="32"/>
      <c r="BJG318" s="32"/>
      <c r="BJH318" s="32"/>
      <c r="BJI318" s="32"/>
      <c r="BJJ318" s="32"/>
      <c r="BJK318" s="32"/>
      <c r="BJL318" s="32"/>
      <c r="BJM318" s="32"/>
      <c r="BJN318" s="32"/>
      <c r="BJO318" s="32"/>
      <c r="BJP318" s="32"/>
      <c r="BJQ318" s="32"/>
      <c r="BJR318" s="32"/>
      <c r="BJS318" s="32"/>
      <c r="BJT318" s="32"/>
      <c r="BJU318" s="32"/>
      <c r="BJV318" s="32"/>
      <c r="BJW318" s="32"/>
      <c r="BJX318" s="32"/>
      <c r="BJY318" s="32"/>
      <c r="BJZ318" s="32"/>
      <c r="BKA318" s="32"/>
      <c r="BKB318" s="32"/>
      <c r="BKC318" s="32"/>
      <c r="BKD318" s="32"/>
      <c r="BKE318" s="32"/>
      <c r="BKF318" s="32"/>
      <c r="BKG318" s="32"/>
      <c r="BKH318" s="32"/>
      <c r="BKI318" s="32"/>
      <c r="BKJ318" s="32"/>
      <c r="BKK318" s="32"/>
      <c r="BKL318" s="32"/>
      <c r="BKM318" s="32"/>
      <c r="BKN318" s="32"/>
      <c r="BKO318" s="32"/>
      <c r="BKP318" s="32"/>
      <c r="BKQ318" s="32"/>
      <c r="BKR318" s="32"/>
      <c r="BKS318" s="32"/>
      <c r="BKT318" s="32"/>
      <c r="BKU318" s="32"/>
      <c r="BKV318" s="32"/>
      <c r="BKW318" s="32"/>
      <c r="BKX318" s="32"/>
      <c r="BKY318" s="32"/>
      <c r="BKZ318" s="32"/>
      <c r="BLA318" s="32"/>
      <c r="BLB318" s="32"/>
      <c r="BLC318" s="32"/>
      <c r="BLD318" s="32"/>
      <c r="BLE318" s="32"/>
      <c r="BLF318" s="32"/>
      <c r="BLG318" s="32"/>
      <c r="BLH318" s="32"/>
      <c r="BLI318" s="32"/>
      <c r="BLJ318" s="32"/>
      <c r="BLK318" s="32"/>
      <c r="BLL318" s="32"/>
      <c r="BLM318" s="32"/>
      <c r="BLN318" s="32"/>
      <c r="BLO318" s="32"/>
      <c r="BLP318" s="32"/>
      <c r="BLQ318" s="32"/>
      <c r="BLR318" s="32"/>
      <c r="BLS318" s="32"/>
      <c r="BLT318" s="32"/>
      <c r="BLU318" s="32"/>
      <c r="BLV318" s="32"/>
      <c r="BLW318" s="32"/>
      <c r="BLX318" s="32"/>
      <c r="BLY318" s="32"/>
      <c r="BLZ318" s="32"/>
      <c r="BMA318" s="32"/>
      <c r="BMB318" s="32"/>
      <c r="BMC318" s="32"/>
      <c r="BMD318" s="32"/>
      <c r="BME318" s="32"/>
      <c r="BMF318" s="32"/>
      <c r="BMG318" s="32"/>
      <c r="BMH318" s="32"/>
      <c r="BMI318" s="32"/>
      <c r="BMJ318" s="32"/>
      <c r="BMK318" s="32"/>
      <c r="BML318" s="32"/>
      <c r="BMM318" s="32"/>
      <c r="BMN318" s="32"/>
      <c r="BMO318" s="32"/>
      <c r="BMP318" s="32"/>
      <c r="BMQ318" s="32"/>
      <c r="BMR318" s="32"/>
      <c r="BMS318" s="32"/>
      <c r="BMT318" s="32"/>
      <c r="BMU318" s="32"/>
      <c r="BMV318" s="32"/>
      <c r="BMW318" s="32"/>
      <c r="BMX318" s="32"/>
      <c r="BMY318" s="32"/>
      <c r="BMZ318" s="32"/>
      <c r="BNA318" s="32"/>
      <c r="BNB318" s="32"/>
      <c r="BNC318" s="32"/>
      <c r="BND318" s="32"/>
      <c r="BNE318" s="32"/>
      <c r="BNF318" s="32"/>
      <c r="BNG318" s="32"/>
      <c r="BNH318" s="32"/>
      <c r="BNI318" s="32"/>
      <c r="BNJ318" s="32"/>
      <c r="BNK318" s="32"/>
      <c r="BNL318" s="32"/>
      <c r="BNM318" s="32"/>
      <c r="BNN318" s="32"/>
      <c r="BNO318" s="32"/>
      <c r="BNP318" s="32"/>
      <c r="BNQ318" s="32"/>
      <c r="BNR318" s="32"/>
      <c r="BNS318" s="32"/>
      <c r="BNT318" s="32"/>
      <c r="BNU318" s="32"/>
      <c r="BNV318" s="32"/>
      <c r="BNW318" s="32"/>
      <c r="BNX318" s="32"/>
      <c r="BNY318" s="32"/>
      <c r="BNZ318" s="32"/>
      <c r="BOA318" s="32"/>
      <c r="BOB318" s="32"/>
      <c r="BOC318" s="32"/>
      <c r="BOD318" s="32"/>
      <c r="BOE318" s="32"/>
      <c r="BOF318" s="32"/>
      <c r="BOG318" s="32"/>
      <c r="BOH318" s="32"/>
      <c r="BOI318" s="32"/>
      <c r="BOJ318" s="32"/>
      <c r="BOK318" s="32"/>
      <c r="BOL318" s="32"/>
      <c r="BOM318" s="32"/>
      <c r="BON318" s="32"/>
      <c r="BOO318" s="32"/>
      <c r="BOP318" s="32"/>
      <c r="BOQ318" s="32"/>
      <c r="BOR318" s="32"/>
      <c r="BOS318" s="32"/>
      <c r="BOT318" s="32"/>
      <c r="BOU318" s="32"/>
      <c r="BOV318" s="32"/>
      <c r="BOW318" s="32"/>
      <c r="BOX318" s="32"/>
      <c r="BOY318" s="32"/>
      <c r="BOZ318" s="32"/>
      <c r="BPA318" s="32"/>
      <c r="BPB318" s="32"/>
      <c r="BPC318" s="32"/>
      <c r="BPD318" s="32"/>
      <c r="BPE318" s="32"/>
      <c r="BPF318" s="32"/>
      <c r="BPG318" s="32"/>
      <c r="BPH318" s="32"/>
      <c r="BPI318" s="32"/>
      <c r="BPJ318" s="32"/>
      <c r="BPK318" s="32"/>
      <c r="BPL318" s="32"/>
      <c r="BPM318" s="32"/>
      <c r="BPN318" s="32"/>
      <c r="BPO318" s="32"/>
      <c r="BPP318" s="32"/>
      <c r="BPQ318" s="32"/>
      <c r="BPR318" s="32"/>
      <c r="BPS318" s="32"/>
      <c r="BPT318" s="32"/>
      <c r="BPU318" s="32"/>
      <c r="BPV318" s="32"/>
      <c r="BPW318" s="32"/>
      <c r="BPX318" s="32"/>
      <c r="BPY318" s="32"/>
      <c r="BPZ318" s="32"/>
      <c r="BQA318" s="32"/>
      <c r="BQB318" s="32"/>
      <c r="BQC318" s="32"/>
      <c r="BQD318" s="32"/>
      <c r="BQE318" s="32"/>
      <c r="BQF318" s="32"/>
      <c r="BQG318" s="32"/>
      <c r="BQH318" s="32"/>
      <c r="BQI318" s="32"/>
      <c r="BQJ318" s="32"/>
      <c r="BQK318" s="32"/>
      <c r="BQL318" s="32"/>
      <c r="BQM318" s="32"/>
      <c r="BQN318" s="32"/>
      <c r="BQO318" s="32"/>
      <c r="BQP318" s="32"/>
      <c r="BQQ318" s="32"/>
      <c r="BQR318" s="32"/>
      <c r="BQS318" s="32"/>
      <c r="BQT318" s="32"/>
      <c r="BQU318" s="32"/>
      <c r="BQV318" s="32"/>
      <c r="BQW318" s="32"/>
      <c r="BQX318" s="32"/>
      <c r="BQY318" s="32"/>
      <c r="BQZ318" s="32"/>
      <c r="BRA318" s="32"/>
      <c r="BRB318" s="32"/>
      <c r="BRC318" s="32"/>
      <c r="BRD318" s="32"/>
      <c r="BRE318" s="32"/>
      <c r="BRF318" s="32"/>
      <c r="BRG318" s="32"/>
      <c r="BRH318" s="32"/>
      <c r="BRI318" s="32"/>
      <c r="BRJ318" s="32"/>
      <c r="BRK318" s="32"/>
      <c r="BRL318" s="32"/>
      <c r="BRM318" s="32"/>
      <c r="BRN318" s="32"/>
      <c r="BRO318" s="32"/>
      <c r="BRP318" s="32"/>
      <c r="BRQ318" s="32"/>
      <c r="BRR318" s="32"/>
      <c r="BRS318" s="32"/>
      <c r="BRT318" s="32"/>
      <c r="BRU318" s="32"/>
      <c r="BRV318" s="32"/>
      <c r="BRW318" s="32"/>
      <c r="BRX318" s="32"/>
      <c r="BRY318" s="32"/>
      <c r="BRZ318" s="32"/>
      <c r="BSA318" s="32"/>
      <c r="BSB318" s="32"/>
    </row>
    <row r="319" spans="1:1848" s="32" customFormat="1" x14ac:dyDescent="0.2">
      <c r="A319" s="36" t="s">
        <v>13</v>
      </c>
      <c r="B319" s="30" t="s">
        <v>1</v>
      </c>
      <c r="C319" s="89">
        <v>120.1</v>
      </c>
      <c r="D319" s="89">
        <f>D318/C318*100</f>
        <v>156.55821270998956</v>
      </c>
      <c r="E319" s="89">
        <f>E318/D318*100</f>
        <v>101.58662209413167</v>
      </c>
      <c r="F319" s="89">
        <f t="shared" ref="F319" si="175">F318/E318*100</f>
        <v>110.43422907788792</v>
      </c>
      <c r="G319" s="89">
        <f>G318/F318*100</f>
        <v>132.77938896182272</v>
      </c>
      <c r="H319" s="89">
        <f>H318/G318*100</f>
        <v>107.53370841035445</v>
      </c>
      <c r="I319" s="89">
        <f>I318/G318*100</f>
        <v>107.53370841035445</v>
      </c>
      <c r="J319" s="89">
        <f>J318/H318*100</f>
        <v>107.40927881906337</v>
      </c>
      <c r="K319" s="89">
        <f>K318/I318*100</f>
        <v>107.40927881906337</v>
      </c>
      <c r="L319" s="89">
        <f>L318/J318*100</f>
        <v>105.61623265913052</v>
      </c>
      <c r="M319" s="89">
        <f>M318/K318*100</f>
        <v>105.61623265913052</v>
      </c>
      <c r="N319" s="31"/>
      <c r="O319" s="31"/>
    </row>
    <row r="320" spans="1:1848" s="85" customFormat="1" x14ac:dyDescent="0.2">
      <c r="A320" s="29" t="s">
        <v>52</v>
      </c>
      <c r="B320" s="30" t="s">
        <v>11</v>
      </c>
      <c r="C320" s="94">
        <v>418128.4</v>
      </c>
      <c r="D320" s="94">
        <v>448744.2</v>
      </c>
      <c r="E320" s="94">
        <v>484011.8</v>
      </c>
      <c r="F320" s="94">
        <v>556485.69999999995</v>
      </c>
      <c r="G320" s="94">
        <v>642184.5</v>
      </c>
      <c r="H320" s="94">
        <v>727132.5</v>
      </c>
      <c r="I320" s="94">
        <v>732732.5</v>
      </c>
      <c r="J320" s="94">
        <v>803058.8</v>
      </c>
      <c r="K320" s="94">
        <v>816558.8</v>
      </c>
      <c r="L320" s="94">
        <v>861029.9</v>
      </c>
      <c r="M320" s="94">
        <v>888829.9</v>
      </c>
      <c r="N320" s="31"/>
      <c r="O320" s="31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  <c r="BM320" s="32"/>
      <c r="BN320" s="32"/>
      <c r="BO320" s="32"/>
      <c r="BP320" s="32"/>
      <c r="BQ320" s="32"/>
      <c r="BR320" s="32"/>
      <c r="BS320" s="32"/>
      <c r="BT320" s="32"/>
      <c r="BU320" s="32"/>
      <c r="BV320" s="32"/>
      <c r="BW320" s="32"/>
      <c r="BX320" s="32"/>
      <c r="BY320" s="32"/>
      <c r="BZ320" s="32"/>
      <c r="CA320" s="32"/>
      <c r="CB320" s="32"/>
      <c r="CC320" s="32"/>
      <c r="CD320" s="32"/>
      <c r="CE320" s="32"/>
      <c r="CF320" s="32"/>
      <c r="CG320" s="32"/>
      <c r="CH320" s="32"/>
      <c r="CI320" s="32"/>
      <c r="CJ320" s="32"/>
      <c r="CK320" s="32"/>
      <c r="CL320" s="32"/>
      <c r="CM320" s="32"/>
      <c r="CN320" s="32"/>
      <c r="CO320" s="32"/>
      <c r="CP320" s="32"/>
      <c r="CQ320" s="32"/>
      <c r="CR320" s="32"/>
      <c r="CS320" s="32"/>
      <c r="CT320" s="32"/>
      <c r="CU320" s="32"/>
      <c r="CV320" s="32"/>
      <c r="CW320" s="32"/>
      <c r="CX320" s="32"/>
      <c r="CY320" s="32"/>
      <c r="CZ320" s="32"/>
      <c r="DA320" s="32"/>
      <c r="DB320" s="32"/>
      <c r="DC320" s="32"/>
      <c r="DD320" s="32"/>
      <c r="DE320" s="32"/>
      <c r="DF320" s="32"/>
      <c r="DG320" s="32"/>
      <c r="DH320" s="32"/>
      <c r="DI320" s="32"/>
      <c r="DJ320" s="32"/>
      <c r="DK320" s="32"/>
      <c r="DL320" s="32"/>
      <c r="DM320" s="32"/>
      <c r="DN320" s="32"/>
      <c r="DO320" s="32"/>
      <c r="DP320" s="32"/>
      <c r="DQ320" s="32"/>
      <c r="DR320" s="32"/>
      <c r="DS320" s="32"/>
      <c r="DT320" s="32"/>
      <c r="DU320" s="32"/>
      <c r="DV320" s="32"/>
      <c r="DW320" s="32"/>
      <c r="DX320" s="32"/>
      <c r="DY320" s="32"/>
      <c r="DZ320" s="32"/>
      <c r="EA320" s="32"/>
      <c r="EB320" s="32"/>
      <c r="EC320" s="32"/>
      <c r="ED320" s="32"/>
      <c r="EE320" s="32"/>
      <c r="EF320" s="32"/>
      <c r="EG320" s="32"/>
      <c r="EH320" s="32"/>
      <c r="EI320" s="32"/>
      <c r="EJ320" s="32"/>
      <c r="EK320" s="32"/>
      <c r="EL320" s="32"/>
      <c r="EM320" s="32"/>
      <c r="EN320" s="32"/>
      <c r="EO320" s="32"/>
      <c r="EP320" s="32"/>
      <c r="EQ320" s="32"/>
      <c r="ER320" s="32"/>
      <c r="ES320" s="32"/>
      <c r="ET320" s="32"/>
      <c r="EU320" s="32"/>
      <c r="EV320" s="32"/>
      <c r="EW320" s="32"/>
      <c r="EX320" s="32"/>
      <c r="EY320" s="32"/>
      <c r="EZ320" s="32"/>
      <c r="FA320" s="32"/>
      <c r="FB320" s="32"/>
      <c r="FC320" s="32"/>
      <c r="FD320" s="32"/>
      <c r="FE320" s="32"/>
      <c r="FF320" s="32"/>
      <c r="FG320" s="32"/>
      <c r="FH320" s="32"/>
      <c r="FI320" s="32"/>
      <c r="FJ320" s="32"/>
      <c r="FK320" s="32"/>
      <c r="FL320" s="32"/>
      <c r="FM320" s="32"/>
      <c r="FN320" s="32"/>
      <c r="FO320" s="32"/>
      <c r="FP320" s="32"/>
      <c r="FQ320" s="32"/>
      <c r="FR320" s="32"/>
      <c r="FS320" s="32"/>
      <c r="FT320" s="32"/>
      <c r="FU320" s="32"/>
      <c r="FV320" s="32"/>
      <c r="FW320" s="32"/>
      <c r="FX320" s="32"/>
      <c r="FY320" s="32"/>
      <c r="FZ320" s="32"/>
      <c r="GA320" s="32"/>
      <c r="GB320" s="32"/>
      <c r="GC320" s="32"/>
      <c r="GD320" s="32"/>
      <c r="GE320" s="32"/>
      <c r="GF320" s="32"/>
      <c r="GG320" s="32"/>
      <c r="GH320" s="32"/>
      <c r="GI320" s="32"/>
      <c r="GJ320" s="32"/>
      <c r="GK320" s="32"/>
      <c r="GL320" s="32"/>
      <c r="GM320" s="32"/>
      <c r="GN320" s="32"/>
      <c r="GO320" s="32"/>
      <c r="GP320" s="32"/>
      <c r="GQ320" s="32"/>
      <c r="GR320" s="32"/>
      <c r="GS320" s="32"/>
      <c r="GT320" s="32"/>
      <c r="GU320" s="32"/>
      <c r="GV320" s="32"/>
      <c r="GW320" s="32"/>
      <c r="GX320" s="32"/>
      <c r="GY320" s="32"/>
      <c r="GZ320" s="32"/>
      <c r="HA320" s="32"/>
      <c r="HB320" s="32"/>
      <c r="HC320" s="32"/>
      <c r="HD320" s="32"/>
      <c r="HE320" s="32"/>
      <c r="HF320" s="32"/>
      <c r="HG320" s="32"/>
      <c r="HH320" s="32"/>
      <c r="HI320" s="32"/>
      <c r="HJ320" s="32"/>
      <c r="HK320" s="32"/>
      <c r="HL320" s="32"/>
      <c r="HM320" s="32"/>
      <c r="HN320" s="32"/>
      <c r="HO320" s="32"/>
      <c r="HP320" s="32"/>
      <c r="HQ320" s="32"/>
      <c r="HR320" s="32"/>
      <c r="HS320" s="32"/>
      <c r="HT320" s="32"/>
      <c r="HU320" s="32"/>
      <c r="HV320" s="32"/>
      <c r="HW320" s="32"/>
      <c r="HX320" s="32"/>
      <c r="HY320" s="32"/>
      <c r="HZ320" s="32"/>
      <c r="IA320" s="32"/>
      <c r="IB320" s="32"/>
      <c r="IC320" s="32"/>
      <c r="ID320" s="32"/>
      <c r="IE320" s="32"/>
      <c r="IF320" s="32"/>
      <c r="IG320" s="32"/>
      <c r="IH320" s="32"/>
      <c r="II320" s="32"/>
      <c r="IJ320" s="32"/>
      <c r="IK320" s="32"/>
      <c r="IL320" s="32"/>
      <c r="IM320" s="32"/>
      <c r="IN320" s="32"/>
      <c r="IO320" s="32"/>
      <c r="IP320" s="32"/>
      <c r="IQ320" s="32"/>
      <c r="IR320" s="32"/>
      <c r="IS320" s="32"/>
      <c r="IT320" s="32"/>
      <c r="IU320" s="32"/>
      <c r="IV320" s="32"/>
      <c r="IW320" s="32"/>
      <c r="IX320" s="32"/>
      <c r="IY320" s="32"/>
      <c r="IZ320" s="32"/>
      <c r="JA320" s="32"/>
      <c r="JB320" s="32"/>
      <c r="JC320" s="32"/>
      <c r="JD320" s="32"/>
      <c r="JE320" s="32"/>
      <c r="JF320" s="32"/>
      <c r="JG320" s="32"/>
      <c r="JH320" s="32"/>
      <c r="JI320" s="32"/>
      <c r="JJ320" s="32"/>
      <c r="JK320" s="32"/>
      <c r="JL320" s="32"/>
      <c r="JM320" s="32"/>
      <c r="JN320" s="32"/>
      <c r="JO320" s="32"/>
      <c r="JP320" s="32"/>
      <c r="JQ320" s="32"/>
      <c r="JR320" s="32"/>
      <c r="JS320" s="32"/>
      <c r="JT320" s="32"/>
      <c r="JU320" s="32"/>
      <c r="JV320" s="32"/>
      <c r="JW320" s="32"/>
      <c r="JX320" s="32"/>
      <c r="JY320" s="32"/>
      <c r="JZ320" s="32"/>
      <c r="KA320" s="32"/>
      <c r="KB320" s="32"/>
      <c r="KC320" s="32"/>
      <c r="KD320" s="32"/>
      <c r="KE320" s="32"/>
      <c r="KF320" s="32"/>
      <c r="KG320" s="32"/>
      <c r="KH320" s="32"/>
      <c r="KI320" s="32"/>
      <c r="KJ320" s="32"/>
      <c r="KK320" s="32"/>
      <c r="KL320" s="32"/>
      <c r="KM320" s="32"/>
      <c r="KN320" s="32"/>
      <c r="KO320" s="32"/>
      <c r="KP320" s="32"/>
      <c r="KQ320" s="32"/>
      <c r="KR320" s="32"/>
      <c r="KS320" s="32"/>
      <c r="KT320" s="32"/>
      <c r="KU320" s="32"/>
      <c r="KV320" s="32"/>
      <c r="KW320" s="32"/>
      <c r="KX320" s="32"/>
      <c r="KY320" s="32"/>
      <c r="KZ320" s="32"/>
      <c r="LA320" s="32"/>
      <c r="LB320" s="32"/>
      <c r="LC320" s="32"/>
      <c r="LD320" s="32"/>
      <c r="LE320" s="32"/>
      <c r="LF320" s="32"/>
      <c r="LG320" s="32"/>
      <c r="LH320" s="32"/>
      <c r="LI320" s="32"/>
      <c r="LJ320" s="32"/>
      <c r="LK320" s="32"/>
      <c r="LL320" s="32"/>
      <c r="LM320" s="32"/>
      <c r="LN320" s="32"/>
      <c r="LO320" s="32"/>
      <c r="LP320" s="32"/>
      <c r="LQ320" s="32"/>
      <c r="LR320" s="32"/>
      <c r="LS320" s="32"/>
      <c r="LT320" s="32"/>
      <c r="LU320" s="32"/>
      <c r="LV320" s="32"/>
      <c r="LW320" s="32"/>
      <c r="LX320" s="32"/>
      <c r="LY320" s="32"/>
      <c r="LZ320" s="32"/>
      <c r="MA320" s="32"/>
      <c r="MB320" s="32"/>
      <c r="MC320" s="32"/>
      <c r="MD320" s="32"/>
      <c r="ME320" s="32"/>
      <c r="MF320" s="32"/>
      <c r="MG320" s="32"/>
      <c r="MH320" s="32"/>
      <c r="MI320" s="32"/>
      <c r="MJ320" s="32"/>
      <c r="MK320" s="32"/>
      <c r="ML320" s="32"/>
      <c r="MM320" s="32"/>
      <c r="MN320" s="32"/>
      <c r="MO320" s="32"/>
      <c r="MP320" s="32"/>
      <c r="MQ320" s="32"/>
      <c r="MR320" s="32"/>
      <c r="MS320" s="32"/>
      <c r="MT320" s="32"/>
      <c r="MU320" s="32"/>
      <c r="MV320" s="32"/>
      <c r="MW320" s="32"/>
      <c r="MX320" s="32"/>
      <c r="MY320" s="32"/>
      <c r="MZ320" s="32"/>
      <c r="NA320" s="32"/>
      <c r="NB320" s="32"/>
      <c r="NC320" s="32"/>
      <c r="ND320" s="32"/>
      <c r="NE320" s="32"/>
      <c r="NF320" s="32"/>
      <c r="NG320" s="32"/>
      <c r="NH320" s="32"/>
      <c r="NI320" s="32"/>
      <c r="NJ320" s="32"/>
      <c r="NK320" s="32"/>
      <c r="NL320" s="32"/>
      <c r="NM320" s="32"/>
      <c r="NN320" s="32"/>
      <c r="NO320" s="32"/>
      <c r="NP320" s="32"/>
      <c r="NQ320" s="32"/>
      <c r="NR320" s="32"/>
      <c r="NS320" s="32"/>
      <c r="NT320" s="32"/>
      <c r="NU320" s="32"/>
      <c r="NV320" s="32"/>
      <c r="NW320" s="32"/>
      <c r="NX320" s="32"/>
      <c r="NY320" s="32"/>
      <c r="NZ320" s="32"/>
      <c r="OA320" s="32"/>
      <c r="OB320" s="32"/>
      <c r="OC320" s="32"/>
      <c r="OD320" s="32"/>
      <c r="OE320" s="32"/>
      <c r="OF320" s="32"/>
      <c r="OG320" s="32"/>
      <c r="OH320" s="32"/>
      <c r="OI320" s="32"/>
      <c r="OJ320" s="32"/>
      <c r="OK320" s="32"/>
      <c r="OL320" s="32"/>
      <c r="OM320" s="32"/>
      <c r="ON320" s="32"/>
      <c r="OO320" s="32"/>
      <c r="OP320" s="32"/>
      <c r="OQ320" s="32"/>
      <c r="OR320" s="32"/>
      <c r="OS320" s="32"/>
      <c r="OT320" s="32"/>
      <c r="OU320" s="32"/>
      <c r="OV320" s="32"/>
      <c r="OW320" s="32"/>
      <c r="OX320" s="32"/>
      <c r="OY320" s="32"/>
      <c r="OZ320" s="32"/>
      <c r="PA320" s="32"/>
      <c r="PB320" s="32"/>
      <c r="PC320" s="32"/>
      <c r="PD320" s="32"/>
      <c r="PE320" s="32"/>
      <c r="PF320" s="32"/>
      <c r="PG320" s="32"/>
      <c r="PH320" s="32"/>
      <c r="PI320" s="32"/>
      <c r="PJ320" s="32"/>
      <c r="PK320" s="32"/>
      <c r="PL320" s="32"/>
      <c r="PM320" s="32"/>
      <c r="PN320" s="32"/>
      <c r="PO320" s="32"/>
      <c r="PP320" s="32"/>
      <c r="PQ320" s="32"/>
      <c r="PR320" s="32"/>
      <c r="PS320" s="32"/>
      <c r="PT320" s="32"/>
      <c r="PU320" s="32"/>
      <c r="PV320" s="32"/>
      <c r="PW320" s="32"/>
      <c r="PX320" s="32"/>
      <c r="PY320" s="32"/>
      <c r="PZ320" s="32"/>
      <c r="QA320" s="32"/>
      <c r="QB320" s="32"/>
      <c r="QC320" s="32"/>
      <c r="QD320" s="32"/>
      <c r="QE320" s="32"/>
      <c r="QF320" s="32"/>
      <c r="QG320" s="32"/>
      <c r="QH320" s="32"/>
      <c r="QI320" s="32"/>
      <c r="QJ320" s="32"/>
      <c r="QK320" s="32"/>
      <c r="QL320" s="32"/>
      <c r="QM320" s="32"/>
      <c r="QN320" s="32"/>
      <c r="QO320" s="32"/>
      <c r="QP320" s="32"/>
      <c r="QQ320" s="32"/>
      <c r="QR320" s="32"/>
      <c r="QS320" s="32"/>
      <c r="QT320" s="32"/>
      <c r="QU320" s="32"/>
      <c r="QV320" s="32"/>
      <c r="QW320" s="32"/>
      <c r="QX320" s="32"/>
      <c r="QY320" s="32"/>
      <c r="QZ320" s="32"/>
      <c r="RA320" s="32"/>
      <c r="RB320" s="32"/>
      <c r="RC320" s="32"/>
      <c r="RD320" s="32"/>
      <c r="RE320" s="32"/>
      <c r="RF320" s="32"/>
      <c r="RG320" s="32"/>
      <c r="RH320" s="32"/>
      <c r="RI320" s="32"/>
      <c r="RJ320" s="32"/>
      <c r="RK320" s="32"/>
      <c r="RL320" s="32"/>
      <c r="RM320" s="32"/>
      <c r="RN320" s="32"/>
      <c r="RO320" s="32"/>
      <c r="RP320" s="32"/>
      <c r="RQ320" s="32"/>
      <c r="RR320" s="32"/>
      <c r="RS320" s="32"/>
      <c r="RT320" s="32"/>
      <c r="RU320" s="32"/>
      <c r="RV320" s="32"/>
      <c r="RW320" s="32"/>
      <c r="RX320" s="32"/>
      <c r="RY320" s="32"/>
      <c r="RZ320" s="32"/>
      <c r="SA320" s="32"/>
      <c r="SB320" s="32"/>
      <c r="SC320" s="32"/>
      <c r="SD320" s="32"/>
      <c r="SE320" s="32"/>
      <c r="SF320" s="32"/>
      <c r="SG320" s="32"/>
      <c r="SH320" s="32"/>
      <c r="SI320" s="32"/>
      <c r="SJ320" s="32"/>
      <c r="SK320" s="32"/>
      <c r="SL320" s="32"/>
      <c r="SM320" s="32"/>
      <c r="SN320" s="32"/>
      <c r="SO320" s="32"/>
      <c r="SP320" s="32"/>
      <c r="SQ320" s="32"/>
      <c r="SR320" s="32"/>
      <c r="SS320" s="32"/>
      <c r="ST320" s="32"/>
      <c r="SU320" s="32"/>
      <c r="SV320" s="32"/>
      <c r="SW320" s="32"/>
      <c r="SX320" s="32"/>
      <c r="SY320" s="32"/>
      <c r="SZ320" s="32"/>
      <c r="TA320" s="32"/>
      <c r="TB320" s="32"/>
      <c r="TC320" s="32"/>
      <c r="TD320" s="32"/>
      <c r="TE320" s="32"/>
      <c r="TF320" s="32"/>
      <c r="TG320" s="32"/>
      <c r="TH320" s="32"/>
      <c r="TI320" s="32"/>
      <c r="TJ320" s="32"/>
      <c r="TK320" s="32"/>
      <c r="TL320" s="32"/>
      <c r="TM320" s="32"/>
      <c r="TN320" s="32"/>
      <c r="TO320" s="32"/>
      <c r="TP320" s="32"/>
      <c r="TQ320" s="32"/>
      <c r="TR320" s="32"/>
      <c r="TS320" s="32"/>
      <c r="TT320" s="32"/>
      <c r="TU320" s="32"/>
      <c r="TV320" s="32"/>
      <c r="TW320" s="32"/>
      <c r="TX320" s="32"/>
      <c r="TY320" s="32"/>
      <c r="TZ320" s="32"/>
      <c r="UA320" s="32"/>
      <c r="UB320" s="32"/>
      <c r="UC320" s="32"/>
      <c r="UD320" s="32"/>
      <c r="UE320" s="32"/>
      <c r="UF320" s="32"/>
      <c r="UG320" s="32"/>
      <c r="UH320" s="32"/>
      <c r="UI320" s="32"/>
      <c r="UJ320" s="32"/>
      <c r="UK320" s="32"/>
      <c r="UL320" s="32"/>
      <c r="UM320" s="32"/>
      <c r="UN320" s="32"/>
      <c r="UO320" s="32"/>
      <c r="UP320" s="32"/>
      <c r="UQ320" s="32"/>
      <c r="UR320" s="32"/>
      <c r="US320" s="32"/>
      <c r="UT320" s="32"/>
      <c r="UU320" s="32"/>
      <c r="UV320" s="32"/>
      <c r="UW320" s="32"/>
      <c r="UX320" s="32"/>
      <c r="UY320" s="32"/>
      <c r="UZ320" s="32"/>
      <c r="VA320" s="32"/>
      <c r="VB320" s="32"/>
      <c r="VC320" s="32"/>
      <c r="VD320" s="32"/>
      <c r="VE320" s="32"/>
      <c r="VF320" s="32"/>
      <c r="VG320" s="32"/>
      <c r="VH320" s="32"/>
      <c r="VI320" s="32"/>
      <c r="VJ320" s="32"/>
      <c r="VK320" s="32"/>
      <c r="VL320" s="32"/>
      <c r="VM320" s="32"/>
      <c r="VN320" s="32"/>
      <c r="VO320" s="32"/>
      <c r="VP320" s="32"/>
      <c r="VQ320" s="32"/>
      <c r="VR320" s="32"/>
      <c r="VS320" s="32"/>
      <c r="VT320" s="32"/>
      <c r="VU320" s="32"/>
      <c r="VV320" s="32"/>
      <c r="VW320" s="32"/>
      <c r="VX320" s="32"/>
      <c r="VY320" s="32"/>
      <c r="VZ320" s="32"/>
      <c r="WA320" s="32"/>
      <c r="WB320" s="32"/>
      <c r="WC320" s="32"/>
      <c r="WD320" s="32"/>
      <c r="WE320" s="32"/>
      <c r="WF320" s="32"/>
      <c r="WG320" s="32"/>
      <c r="WH320" s="32"/>
      <c r="WI320" s="32"/>
      <c r="WJ320" s="32"/>
      <c r="WK320" s="32"/>
      <c r="WL320" s="32"/>
      <c r="WM320" s="32"/>
      <c r="WN320" s="32"/>
      <c r="WO320" s="32"/>
      <c r="WP320" s="32"/>
      <c r="WQ320" s="32"/>
      <c r="WR320" s="32"/>
      <c r="WS320" s="32"/>
      <c r="WT320" s="32"/>
      <c r="WU320" s="32"/>
      <c r="WV320" s="32"/>
      <c r="WW320" s="32"/>
      <c r="WX320" s="32"/>
      <c r="WY320" s="32"/>
      <c r="WZ320" s="32"/>
      <c r="XA320" s="32"/>
      <c r="XB320" s="32"/>
      <c r="XC320" s="32"/>
      <c r="XD320" s="32"/>
      <c r="XE320" s="32"/>
      <c r="XF320" s="32"/>
      <c r="XG320" s="32"/>
      <c r="XH320" s="32"/>
      <c r="XI320" s="32"/>
      <c r="XJ320" s="32"/>
      <c r="XK320" s="32"/>
      <c r="XL320" s="32"/>
      <c r="XM320" s="32"/>
      <c r="XN320" s="32"/>
      <c r="XO320" s="32"/>
      <c r="XP320" s="32"/>
      <c r="XQ320" s="32"/>
      <c r="XR320" s="32"/>
      <c r="XS320" s="32"/>
      <c r="XT320" s="32"/>
      <c r="XU320" s="32"/>
      <c r="XV320" s="32"/>
      <c r="XW320" s="32"/>
      <c r="XX320" s="32"/>
      <c r="XY320" s="32"/>
      <c r="XZ320" s="32"/>
      <c r="YA320" s="32"/>
      <c r="YB320" s="32"/>
      <c r="YC320" s="32"/>
      <c r="YD320" s="32"/>
      <c r="YE320" s="32"/>
      <c r="YF320" s="32"/>
      <c r="YG320" s="32"/>
      <c r="YH320" s="32"/>
      <c r="YI320" s="32"/>
      <c r="YJ320" s="32"/>
      <c r="YK320" s="32"/>
      <c r="YL320" s="32"/>
      <c r="YM320" s="32"/>
      <c r="YN320" s="32"/>
      <c r="YO320" s="32"/>
      <c r="YP320" s="32"/>
      <c r="YQ320" s="32"/>
      <c r="YR320" s="32"/>
      <c r="YS320" s="32"/>
      <c r="YT320" s="32"/>
      <c r="YU320" s="32"/>
      <c r="YV320" s="32"/>
      <c r="YW320" s="32"/>
      <c r="YX320" s="32"/>
      <c r="YY320" s="32"/>
      <c r="YZ320" s="32"/>
      <c r="ZA320" s="32"/>
      <c r="ZB320" s="32"/>
      <c r="ZC320" s="32"/>
      <c r="ZD320" s="32"/>
      <c r="ZE320" s="32"/>
      <c r="ZF320" s="32"/>
      <c r="ZG320" s="32"/>
      <c r="ZH320" s="32"/>
      <c r="ZI320" s="32"/>
      <c r="ZJ320" s="32"/>
      <c r="ZK320" s="32"/>
      <c r="ZL320" s="32"/>
      <c r="ZM320" s="32"/>
      <c r="ZN320" s="32"/>
      <c r="ZO320" s="32"/>
      <c r="ZP320" s="32"/>
      <c r="ZQ320" s="32"/>
      <c r="ZR320" s="32"/>
      <c r="ZS320" s="32"/>
      <c r="ZT320" s="32"/>
      <c r="ZU320" s="32"/>
      <c r="ZV320" s="32"/>
      <c r="ZW320" s="32"/>
      <c r="ZX320" s="32"/>
      <c r="ZY320" s="32"/>
      <c r="ZZ320" s="32"/>
      <c r="AAA320" s="32"/>
      <c r="AAB320" s="32"/>
      <c r="AAC320" s="32"/>
      <c r="AAD320" s="32"/>
      <c r="AAE320" s="32"/>
      <c r="AAF320" s="32"/>
      <c r="AAG320" s="32"/>
      <c r="AAH320" s="32"/>
      <c r="AAI320" s="32"/>
      <c r="AAJ320" s="32"/>
      <c r="AAK320" s="32"/>
      <c r="AAL320" s="32"/>
      <c r="AAM320" s="32"/>
      <c r="AAN320" s="32"/>
      <c r="AAO320" s="32"/>
      <c r="AAP320" s="32"/>
      <c r="AAQ320" s="32"/>
      <c r="AAR320" s="32"/>
      <c r="AAS320" s="32"/>
      <c r="AAT320" s="32"/>
      <c r="AAU320" s="32"/>
      <c r="AAV320" s="32"/>
      <c r="AAW320" s="32"/>
      <c r="AAX320" s="32"/>
      <c r="AAY320" s="32"/>
      <c r="AAZ320" s="32"/>
      <c r="ABA320" s="32"/>
      <c r="ABB320" s="32"/>
      <c r="ABC320" s="32"/>
      <c r="ABD320" s="32"/>
      <c r="ABE320" s="32"/>
      <c r="ABF320" s="32"/>
      <c r="ABG320" s="32"/>
      <c r="ABH320" s="32"/>
      <c r="ABI320" s="32"/>
      <c r="ABJ320" s="32"/>
      <c r="ABK320" s="32"/>
      <c r="ABL320" s="32"/>
      <c r="ABM320" s="32"/>
      <c r="ABN320" s="32"/>
      <c r="ABO320" s="32"/>
      <c r="ABP320" s="32"/>
      <c r="ABQ320" s="32"/>
      <c r="ABR320" s="32"/>
      <c r="ABS320" s="32"/>
      <c r="ABT320" s="32"/>
      <c r="ABU320" s="32"/>
      <c r="ABV320" s="32"/>
      <c r="ABW320" s="32"/>
      <c r="ABX320" s="32"/>
      <c r="ABY320" s="32"/>
      <c r="ABZ320" s="32"/>
      <c r="ACA320" s="32"/>
      <c r="ACB320" s="32"/>
      <c r="ACC320" s="32"/>
      <c r="ACD320" s="32"/>
      <c r="ACE320" s="32"/>
      <c r="ACF320" s="32"/>
      <c r="ACG320" s="32"/>
      <c r="ACH320" s="32"/>
      <c r="ACI320" s="32"/>
      <c r="ACJ320" s="32"/>
      <c r="ACK320" s="32"/>
      <c r="ACL320" s="32"/>
      <c r="ACM320" s="32"/>
      <c r="ACN320" s="32"/>
      <c r="ACO320" s="32"/>
      <c r="ACP320" s="32"/>
      <c r="ACQ320" s="32"/>
      <c r="ACR320" s="32"/>
      <c r="ACS320" s="32"/>
      <c r="ACT320" s="32"/>
      <c r="ACU320" s="32"/>
      <c r="ACV320" s="32"/>
      <c r="ACW320" s="32"/>
      <c r="ACX320" s="32"/>
      <c r="ACY320" s="32"/>
      <c r="ACZ320" s="32"/>
      <c r="ADA320" s="32"/>
      <c r="ADB320" s="32"/>
      <c r="ADC320" s="32"/>
      <c r="ADD320" s="32"/>
      <c r="ADE320" s="32"/>
      <c r="ADF320" s="32"/>
      <c r="ADG320" s="32"/>
      <c r="ADH320" s="32"/>
      <c r="ADI320" s="32"/>
      <c r="ADJ320" s="32"/>
      <c r="ADK320" s="32"/>
      <c r="ADL320" s="32"/>
      <c r="ADM320" s="32"/>
      <c r="ADN320" s="32"/>
      <c r="ADO320" s="32"/>
      <c r="ADP320" s="32"/>
      <c r="ADQ320" s="32"/>
      <c r="ADR320" s="32"/>
      <c r="ADS320" s="32"/>
      <c r="ADT320" s="32"/>
      <c r="ADU320" s="32"/>
      <c r="ADV320" s="32"/>
      <c r="ADW320" s="32"/>
      <c r="ADX320" s="32"/>
      <c r="ADY320" s="32"/>
      <c r="ADZ320" s="32"/>
      <c r="AEA320" s="32"/>
      <c r="AEB320" s="32"/>
      <c r="AEC320" s="32"/>
      <c r="AED320" s="32"/>
      <c r="AEE320" s="32"/>
      <c r="AEF320" s="32"/>
      <c r="AEG320" s="32"/>
      <c r="AEH320" s="32"/>
      <c r="AEI320" s="32"/>
      <c r="AEJ320" s="32"/>
      <c r="AEK320" s="32"/>
      <c r="AEL320" s="32"/>
      <c r="AEM320" s="32"/>
      <c r="AEN320" s="32"/>
      <c r="AEO320" s="32"/>
      <c r="AEP320" s="32"/>
      <c r="AEQ320" s="32"/>
      <c r="AER320" s="32"/>
      <c r="AES320" s="32"/>
      <c r="AET320" s="32"/>
      <c r="AEU320" s="32"/>
      <c r="AEV320" s="32"/>
      <c r="AEW320" s="32"/>
      <c r="AEX320" s="32"/>
      <c r="AEY320" s="32"/>
      <c r="AEZ320" s="32"/>
      <c r="AFA320" s="32"/>
      <c r="AFB320" s="32"/>
      <c r="AFC320" s="32"/>
      <c r="AFD320" s="32"/>
      <c r="AFE320" s="32"/>
      <c r="AFF320" s="32"/>
      <c r="AFG320" s="32"/>
      <c r="AFH320" s="32"/>
      <c r="AFI320" s="32"/>
      <c r="AFJ320" s="32"/>
      <c r="AFK320" s="32"/>
      <c r="AFL320" s="32"/>
      <c r="AFM320" s="32"/>
      <c r="AFN320" s="32"/>
      <c r="AFO320" s="32"/>
      <c r="AFP320" s="32"/>
      <c r="AFQ320" s="32"/>
      <c r="AFR320" s="32"/>
      <c r="AFS320" s="32"/>
      <c r="AFT320" s="32"/>
      <c r="AFU320" s="32"/>
      <c r="AFV320" s="32"/>
      <c r="AFW320" s="32"/>
      <c r="AFX320" s="32"/>
      <c r="AFY320" s="32"/>
      <c r="AFZ320" s="32"/>
      <c r="AGA320" s="32"/>
      <c r="AGB320" s="32"/>
      <c r="AGC320" s="32"/>
      <c r="AGD320" s="32"/>
      <c r="AGE320" s="32"/>
      <c r="AGF320" s="32"/>
      <c r="AGG320" s="32"/>
      <c r="AGH320" s="32"/>
      <c r="AGI320" s="32"/>
      <c r="AGJ320" s="32"/>
      <c r="AGK320" s="32"/>
      <c r="AGL320" s="32"/>
      <c r="AGM320" s="32"/>
      <c r="AGN320" s="32"/>
      <c r="AGO320" s="32"/>
      <c r="AGP320" s="32"/>
      <c r="AGQ320" s="32"/>
      <c r="AGR320" s="32"/>
      <c r="AGS320" s="32"/>
      <c r="AGT320" s="32"/>
      <c r="AGU320" s="32"/>
      <c r="AGV320" s="32"/>
      <c r="AGW320" s="32"/>
      <c r="AGX320" s="32"/>
      <c r="AGY320" s="32"/>
      <c r="AGZ320" s="32"/>
      <c r="AHA320" s="32"/>
      <c r="AHB320" s="32"/>
      <c r="AHC320" s="32"/>
      <c r="AHD320" s="32"/>
      <c r="AHE320" s="32"/>
      <c r="AHF320" s="32"/>
      <c r="AHG320" s="32"/>
      <c r="AHH320" s="32"/>
      <c r="AHI320" s="32"/>
      <c r="AHJ320" s="32"/>
      <c r="AHK320" s="32"/>
      <c r="AHL320" s="32"/>
      <c r="AHM320" s="32"/>
      <c r="AHN320" s="32"/>
      <c r="AHO320" s="32"/>
      <c r="AHP320" s="32"/>
      <c r="AHQ320" s="32"/>
      <c r="AHR320" s="32"/>
      <c r="AHS320" s="32"/>
      <c r="AHT320" s="32"/>
      <c r="AHU320" s="32"/>
      <c r="AHV320" s="32"/>
      <c r="AHW320" s="32"/>
      <c r="AHX320" s="32"/>
      <c r="AHY320" s="32"/>
      <c r="AHZ320" s="32"/>
      <c r="AIA320" s="32"/>
      <c r="AIB320" s="32"/>
      <c r="AIC320" s="32"/>
      <c r="AID320" s="32"/>
      <c r="AIE320" s="32"/>
      <c r="AIF320" s="32"/>
      <c r="AIG320" s="32"/>
      <c r="AIH320" s="32"/>
      <c r="AII320" s="32"/>
      <c r="AIJ320" s="32"/>
      <c r="AIK320" s="32"/>
      <c r="AIL320" s="32"/>
      <c r="AIM320" s="32"/>
      <c r="AIN320" s="32"/>
      <c r="AIO320" s="32"/>
      <c r="AIP320" s="32"/>
      <c r="AIQ320" s="32"/>
      <c r="AIR320" s="32"/>
      <c r="AIS320" s="32"/>
      <c r="AIT320" s="32"/>
      <c r="AIU320" s="32"/>
      <c r="AIV320" s="32"/>
      <c r="AIW320" s="32"/>
      <c r="AIX320" s="32"/>
      <c r="AIY320" s="32"/>
      <c r="AIZ320" s="32"/>
      <c r="AJA320" s="32"/>
      <c r="AJB320" s="32"/>
      <c r="AJC320" s="32"/>
      <c r="AJD320" s="32"/>
      <c r="AJE320" s="32"/>
      <c r="AJF320" s="32"/>
      <c r="AJG320" s="32"/>
      <c r="AJH320" s="32"/>
      <c r="AJI320" s="32"/>
      <c r="AJJ320" s="32"/>
      <c r="AJK320" s="32"/>
      <c r="AJL320" s="32"/>
      <c r="AJM320" s="32"/>
      <c r="AJN320" s="32"/>
      <c r="AJO320" s="32"/>
      <c r="AJP320" s="32"/>
      <c r="AJQ320" s="32"/>
      <c r="AJR320" s="32"/>
      <c r="AJS320" s="32"/>
      <c r="AJT320" s="32"/>
      <c r="AJU320" s="32"/>
      <c r="AJV320" s="32"/>
      <c r="AJW320" s="32"/>
      <c r="AJX320" s="32"/>
      <c r="AJY320" s="32"/>
      <c r="AJZ320" s="32"/>
      <c r="AKA320" s="32"/>
      <c r="AKB320" s="32"/>
      <c r="AKC320" s="32"/>
      <c r="AKD320" s="32"/>
      <c r="AKE320" s="32"/>
      <c r="AKF320" s="32"/>
      <c r="AKG320" s="32"/>
      <c r="AKH320" s="32"/>
      <c r="AKI320" s="32"/>
      <c r="AKJ320" s="32"/>
      <c r="AKK320" s="32"/>
      <c r="AKL320" s="32"/>
      <c r="AKM320" s="32"/>
      <c r="AKN320" s="32"/>
      <c r="AKO320" s="32"/>
      <c r="AKP320" s="32"/>
      <c r="AKQ320" s="32"/>
      <c r="AKR320" s="32"/>
      <c r="AKS320" s="32"/>
      <c r="AKT320" s="32"/>
      <c r="AKU320" s="32"/>
      <c r="AKV320" s="32"/>
      <c r="AKW320" s="32"/>
      <c r="AKX320" s="32"/>
      <c r="AKY320" s="32"/>
      <c r="AKZ320" s="32"/>
      <c r="ALA320" s="32"/>
      <c r="ALB320" s="32"/>
      <c r="ALC320" s="32"/>
      <c r="ALD320" s="32"/>
      <c r="ALE320" s="32"/>
      <c r="ALF320" s="32"/>
      <c r="ALG320" s="32"/>
      <c r="ALH320" s="32"/>
      <c r="ALI320" s="32"/>
      <c r="ALJ320" s="32"/>
      <c r="ALK320" s="32"/>
      <c r="ALL320" s="32"/>
      <c r="ALM320" s="32"/>
      <c r="ALN320" s="32"/>
      <c r="ALO320" s="32"/>
      <c r="ALP320" s="32"/>
      <c r="ALQ320" s="32"/>
      <c r="ALR320" s="32"/>
      <c r="ALS320" s="32"/>
      <c r="ALT320" s="32"/>
      <c r="ALU320" s="32"/>
      <c r="ALV320" s="32"/>
      <c r="ALW320" s="32"/>
      <c r="ALX320" s="32"/>
      <c r="ALY320" s="32"/>
      <c r="ALZ320" s="32"/>
      <c r="AMA320" s="32"/>
      <c r="AMB320" s="32"/>
      <c r="AMC320" s="32"/>
      <c r="AMD320" s="32"/>
      <c r="AME320" s="32"/>
      <c r="AMF320" s="32"/>
      <c r="AMG320" s="32"/>
      <c r="AMH320" s="32"/>
      <c r="AMI320" s="32"/>
      <c r="AMJ320" s="32"/>
      <c r="AMK320" s="32"/>
      <c r="AML320" s="32"/>
      <c r="AMM320" s="32"/>
      <c r="AMN320" s="32"/>
      <c r="AMO320" s="32"/>
      <c r="AMP320" s="32"/>
      <c r="AMQ320" s="32"/>
      <c r="AMR320" s="32"/>
      <c r="AMS320" s="32"/>
      <c r="AMT320" s="32"/>
      <c r="AMU320" s="32"/>
      <c r="AMV320" s="32"/>
      <c r="AMW320" s="32"/>
      <c r="AMX320" s="32"/>
      <c r="AMY320" s="32"/>
      <c r="AMZ320" s="32"/>
      <c r="ANA320" s="32"/>
      <c r="ANB320" s="32"/>
      <c r="ANC320" s="32"/>
      <c r="AND320" s="32"/>
      <c r="ANE320" s="32"/>
      <c r="ANF320" s="32"/>
      <c r="ANG320" s="32"/>
      <c r="ANH320" s="32"/>
      <c r="ANI320" s="32"/>
      <c r="ANJ320" s="32"/>
      <c r="ANK320" s="32"/>
      <c r="ANL320" s="32"/>
      <c r="ANM320" s="32"/>
      <c r="ANN320" s="32"/>
      <c r="ANO320" s="32"/>
      <c r="ANP320" s="32"/>
      <c r="ANQ320" s="32"/>
      <c r="ANR320" s="32"/>
      <c r="ANS320" s="32"/>
      <c r="ANT320" s="32"/>
      <c r="ANU320" s="32"/>
      <c r="ANV320" s="32"/>
      <c r="ANW320" s="32"/>
      <c r="ANX320" s="32"/>
      <c r="ANY320" s="32"/>
      <c r="ANZ320" s="32"/>
      <c r="AOA320" s="32"/>
      <c r="AOB320" s="32"/>
      <c r="AOC320" s="32"/>
      <c r="AOD320" s="32"/>
      <c r="AOE320" s="32"/>
      <c r="AOF320" s="32"/>
      <c r="AOG320" s="32"/>
      <c r="AOH320" s="32"/>
      <c r="AOI320" s="32"/>
      <c r="AOJ320" s="32"/>
      <c r="AOK320" s="32"/>
      <c r="AOL320" s="32"/>
      <c r="AOM320" s="32"/>
      <c r="AON320" s="32"/>
      <c r="AOO320" s="32"/>
      <c r="AOP320" s="32"/>
      <c r="AOQ320" s="32"/>
      <c r="AOR320" s="32"/>
      <c r="AOS320" s="32"/>
      <c r="AOT320" s="32"/>
      <c r="AOU320" s="32"/>
      <c r="AOV320" s="32"/>
      <c r="AOW320" s="32"/>
      <c r="AOX320" s="32"/>
      <c r="AOY320" s="32"/>
      <c r="AOZ320" s="32"/>
      <c r="APA320" s="32"/>
      <c r="APB320" s="32"/>
      <c r="APC320" s="32"/>
      <c r="APD320" s="32"/>
      <c r="APE320" s="32"/>
      <c r="APF320" s="32"/>
      <c r="APG320" s="32"/>
      <c r="APH320" s="32"/>
      <c r="API320" s="32"/>
      <c r="APJ320" s="32"/>
      <c r="APK320" s="32"/>
      <c r="APL320" s="32"/>
      <c r="APM320" s="32"/>
      <c r="APN320" s="32"/>
      <c r="APO320" s="32"/>
      <c r="APP320" s="32"/>
      <c r="APQ320" s="32"/>
      <c r="APR320" s="32"/>
      <c r="APS320" s="32"/>
      <c r="APT320" s="32"/>
      <c r="APU320" s="32"/>
      <c r="APV320" s="32"/>
      <c r="APW320" s="32"/>
      <c r="APX320" s="32"/>
      <c r="APY320" s="32"/>
      <c r="APZ320" s="32"/>
      <c r="AQA320" s="32"/>
      <c r="AQB320" s="32"/>
      <c r="AQC320" s="32"/>
      <c r="AQD320" s="32"/>
      <c r="AQE320" s="32"/>
      <c r="AQF320" s="32"/>
      <c r="AQG320" s="32"/>
      <c r="AQH320" s="32"/>
      <c r="AQI320" s="32"/>
      <c r="AQJ320" s="32"/>
      <c r="AQK320" s="32"/>
      <c r="AQL320" s="32"/>
      <c r="AQM320" s="32"/>
      <c r="AQN320" s="32"/>
      <c r="AQO320" s="32"/>
      <c r="AQP320" s="32"/>
      <c r="AQQ320" s="32"/>
      <c r="AQR320" s="32"/>
      <c r="AQS320" s="32"/>
      <c r="AQT320" s="32"/>
      <c r="AQU320" s="32"/>
      <c r="AQV320" s="32"/>
      <c r="AQW320" s="32"/>
      <c r="AQX320" s="32"/>
      <c r="AQY320" s="32"/>
      <c r="AQZ320" s="32"/>
      <c r="ARA320" s="32"/>
      <c r="ARB320" s="32"/>
      <c r="ARC320" s="32"/>
      <c r="ARD320" s="32"/>
      <c r="ARE320" s="32"/>
      <c r="ARF320" s="32"/>
      <c r="ARG320" s="32"/>
      <c r="ARH320" s="32"/>
      <c r="ARI320" s="32"/>
      <c r="ARJ320" s="32"/>
      <c r="ARK320" s="32"/>
      <c r="ARL320" s="32"/>
      <c r="ARM320" s="32"/>
      <c r="ARN320" s="32"/>
      <c r="ARO320" s="32"/>
      <c r="ARP320" s="32"/>
      <c r="ARQ320" s="32"/>
      <c r="ARR320" s="32"/>
      <c r="ARS320" s="32"/>
      <c r="ART320" s="32"/>
      <c r="ARU320" s="32"/>
      <c r="ARV320" s="32"/>
      <c r="ARW320" s="32"/>
      <c r="ARX320" s="32"/>
      <c r="ARY320" s="32"/>
      <c r="ARZ320" s="32"/>
      <c r="ASA320" s="32"/>
      <c r="ASB320" s="32"/>
      <c r="ASC320" s="32"/>
      <c r="ASD320" s="32"/>
      <c r="ASE320" s="32"/>
      <c r="ASF320" s="32"/>
      <c r="ASG320" s="32"/>
      <c r="ASH320" s="32"/>
      <c r="ASI320" s="32"/>
      <c r="ASJ320" s="32"/>
      <c r="ASK320" s="32"/>
      <c r="ASL320" s="32"/>
      <c r="ASM320" s="32"/>
      <c r="ASN320" s="32"/>
      <c r="ASO320" s="32"/>
      <c r="ASP320" s="32"/>
      <c r="ASQ320" s="32"/>
      <c r="ASR320" s="32"/>
      <c r="ASS320" s="32"/>
      <c r="AST320" s="32"/>
      <c r="ASU320" s="32"/>
      <c r="ASV320" s="32"/>
      <c r="ASW320" s="32"/>
      <c r="ASX320" s="32"/>
      <c r="ASY320" s="32"/>
      <c r="ASZ320" s="32"/>
      <c r="ATA320" s="32"/>
      <c r="ATB320" s="32"/>
      <c r="ATC320" s="32"/>
      <c r="ATD320" s="32"/>
      <c r="ATE320" s="32"/>
      <c r="ATF320" s="32"/>
      <c r="ATG320" s="32"/>
      <c r="ATH320" s="32"/>
      <c r="ATI320" s="32"/>
      <c r="ATJ320" s="32"/>
      <c r="ATK320" s="32"/>
      <c r="ATL320" s="32"/>
      <c r="ATM320" s="32"/>
      <c r="ATN320" s="32"/>
      <c r="ATO320" s="32"/>
      <c r="ATP320" s="32"/>
      <c r="ATQ320" s="32"/>
      <c r="ATR320" s="32"/>
      <c r="ATS320" s="32"/>
      <c r="ATT320" s="32"/>
      <c r="ATU320" s="32"/>
      <c r="ATV320" s="32"/>
      <c r="ATW320" s="32"/>
      <c r="ATX320" s="32"/>
      <c r="ATY320" s="32"/>
      <c r="ATZ320" s="32"/>
      <c r="AUA320" s="32"/>
      <c r="AUB320" s="32"/>
      <c r="AUC320" s="32"/>
      <c r="AUD320" s="32"/>
      <c r="AUE320" s="32"/>
      <c r="AUF320" s="32"/>
      <c r="AUG320" s="32"/>
      <c r="AUH320" s="32"/>
      <c r="AUI320" s="32"/>
      <c r="AUJ320" s="32"/>
      <c r="AUK320" s="32"/>
      <c r="AUL320" s="32"/>
      <c r="AUM320" s="32"/>
      <c r="AUN320" s="32"/>
      <c r="AUO320" s="32"/>
      <c r="AUP320" s="32"/>
      <c r="AUQ320" s="32"/>
      <c r="AUR320" s="32"/>
      <c r="AUS320" s="32"/>
      <c r="AUT320" s="32"/>
      <c r="AUU320" s="32"/>
      <c r="AUV320" s="32"/>
      <c r="AUW320" s="32"/>
      <c r="AUX320" s="32"/>
      <c r="AUY320" s="32"/>
      <c r="AUZ320" s="32"/>
      <c r="AVA320" s="32"/>
      <c r="AVB320" s="32"/>
      <c r="AVC320" s="32"/>
      <c r="AVD320" s="32"/>
      <c r="AVE320" s="32"/>
      <c r="AVF320" s="32"/>
      <c r="AVG320" s="32"/>
      <c r="AVH320" s="32"/>
      <c r="AVI320" s="32"/>
      <c r="AVJ320" s="32"/>
      <c r="AVK320" s="32"/>
      <c r="AVL320" s="32"/>
      <c r="AVM320" s="32"/>
      <c r="AVN320" s="32"/>
      <c r="AVO320" s="32"/>
      <c r="AVP320" s="32"/>
      <c r="AVQ320" s="32"/>
      <c r="AVR320" s="32"/>
      <c r="AVS320" s="32"/>
      <c r="AVT320" s="32"/>
      <c r="AVU320" s="32"/>
      <c r="AVV320" s="32"/>
      <c r="AVW320" s="32"/>
      <c r="AVX320" s="32"/>
      <c r="AVY320" s="32"/>
      <c r="AVZ320" s="32"/>
      <c r="AWA320" s="32"/>
      <c r="AWB320" s="32"/>
      <c r="AWC320" s="32"/>
      <c r="AWD320" s="32"/>
      <c r="AWE320" s="32"/>
      <c r="AWF320" s="32"/>
      <c r="AWG320" s="32"/>
      <c r="AWH320" s="32"/>
      <c r="AWI320" s="32"/>
      <c r="AWJ320" s="32"/>
      <c r="AWK320" s="32"/>
      <c r="AWL320" s="32"/>
      <c r="AWM320" s="32"/>
      <c r="AWN320" s="32"/>
      <c r="AWO320" s="32"/>
      <c r="AWP320" s="32"/>
      <c r="AWQ320" s="32"/>
      <c r="AWR320" s="32"/>
      <c r="AWS320" s="32"/>
      <c r="AWT320" s="32"/>
      <c r="AWU320" s="32"/>
      <c r="AWV320" s="32"/>
      <c r="AWW320" s="32"/>
      <c r="AWX320" s="32"/>
      <c r="AWY320" s="32"/>
      <c r="AWZ320" s="32"/>
      <c r="AXA320" s="32"/>
      <c r="AXB320" s="32"/>
      <c r="AXC320" s="32"/>
      <c r="AXD320" s="32"/>
      <c r="AXE320" s="32"/>
      <c r="AXF320" s="32"/>
      <c r="AXG320" s="32"/>
      <c r="AXH320" s="32"/>
      <c r="AXI320" s="32"/>
      <c r="AXJ320" s="32"/>
      <c r="AXK320" s="32"/>
      <c r="AXL320" s="32"/>
      <c r="AXM320" s="32"/>
      <c r="AXN320" s="32"/>
      <c r="AXO320" s="32"/>
      <c r="AXP320" s="32"/>
      <c r="AXQ320" s="32"/>
      <c r="AXR320" s="32"/>
      <c r="AXS320" s="32"/>
      <c r="AXT320" s="32"/>
      <c r="AXU320" s="32"/>
      <c r="AXV320" s="32"/>
      <c r="AXW320" s="32"/>
      <c r="AXX320" s="32"/>
      <c r="AXY320" s="32"/>
      <c r="AXZ320" s="32"/>
      <c r="AYA320" s="32"/>
      <c r="AYB320" s="32"/>
      <c r="AYC320" s="32"/>
      <c r="AYD320" s="32"/>
      <c r="AYE320" s="32"/>
      <c r="AYF320" s="32"/>
      <c r="AYG320" s="32"/>
      <c r="AYH320" s="32"/>
      <c r="AYI320" s="32"/>
      <c r="AYJ320" s="32"/>
      <c r="AYK320" s="32"/>
      <c r="AYL320" s="32"/>
      <c r="AYM320" s="32"/>
      <c r="AYN320" s="32"/>
      <c r="AYO320" s="32"/>
      <c r="AYP320" s="32"/>
      <c r="AYQ320" s="32"/>
      <c r="AYR320" s="32"/>
      <c r="AYS320" s="32"/>
      <c r="AYT320" s="32"/>
      <c r="AYU320" s="32"/>
      <c r="AYV320" s="32"/>
      <c r="AYW320" s="32"/>
      <c r="AYX320" s="32"/>
      <c r="AYY320" s="32"/>
      <c r="AYZ320" s="32"/>
      <c r="AZA320" s="32"/>
      <c r="AZB320" s="32"/>
      <c r="AZC320" s="32"/>
      <c r="AZD320" s="32"/>
      <c r="AZE320" s="32"/>
      <c r="AZF320" s="32"/>
      <c r="AZG320" s="32"/>
      <c r="AZH320" s="32"/>
      <c r="AZI320" s="32"/>
      <c r="AZJ320" s="32"/>
      <c r="AZK320" s="32"/>
      <c r="AZL320" s="32"/>
      <c r="AZM320" s="32"/>
      <c r="AZN320" s="32"/>
      <c r="AZO320" s="32"/>
      <c r="AZP320" s="32"/>
      <c r="AZQ320" s="32"/>
      <c r="AZR320" s="32"/>
      <c r="AZS320" s="32"/>
      <c r="AZT320" s="32"/>
      <c r="AZU320" s="32"/>
      <c r="AZV320" s="32"/>
      <c r="AZW320" s="32"/>
      <c r="AZX320" s="32"/>
      <c r="AZY320" s="32"/>
      <c r="AZZ320" s="32"/>
      <c r="BAA320" s="32"/>
      <c r="BAB320" s="32"/>
      <c r="BAC320" s="32"/>
      <c r="BAD320" s="32"/>
      <c r="BAE320" s="32"/>
      <c r="BAF320" s="32"/>
      <c r="BAG320" s="32"/>
      <c r="BAH320" s="32"/>
      <c r="BAI320" s="32"/>
      <c r="BAJ320" s="32"/>
      <c r="BAK320" s="32"/>
      <c r="BAL320" s="32"/>
      <c r="BAM320" s="32"/>
      <c r="BAN320" s="32"/>
      <c r="BAO320" s="32"/>
      <c r="BAP320" s="32"/>
      <c r="BAQ320" s="32"/>
      <c r="BAR320" s="32"/>
      <c r="BAS320" s="32"/>
      <c r="BAT320" s="32"/>
      <c r="BAU320" s="32"/>
      <c r="BAV320" s="32"/>
      <c r="BAW320" s="32"/>
      <c r="BAX320" s="32"/>
      <c r="BAY320" s="32"/>
      <c r="BAZ320" s="32"/>
      <c r="BBA320" s="32"/>
      <c r="BBB320" s="32"/>
      <c r="BBC320" s="32"/>
      <c r="BBD320" s="32"/>
      <c r="BBE320" s="32"/>
      <c r="BBF320" s="32"/>
      <c r="BBG320" s="32"/>
      <c r="BBH320" s="32"/>
      <c r="BBI320" s="32"/>
      <c r="BBJ320" s="32"/>
      <c r="BBK320" s="32"/>
      <c r="BBL320" s="32"/>
      <c r="BBM320" s="32"/>
      <c r="BBN320" s="32"/>
      <c r="BBO320" s="32"/>
      <c r="BBP320" s="32"/>
      <c r="BBQ320" s="32"/>
      <c r="BBR320" s="32"/>
      <c r="BBS320" s="32"/>
      <c r="BBT320" s="32"/>
      <c r="BBU320" s="32"/>
      <c r="BBV320" s="32"/>
      <c r="BBW320" s="32"/>
      <c r="BBX320" s="32"/>
      <c r="BBY320" s="32"/>
      <c r="BBZ320" s="32"/>
      <c r="BCA320" s="32"/>
      <c r="BCB320" s="32"/>
      <c r="BCC320" s="32"/>
      <c r="BCD320" s="32"/>
      <c r="BCE320" s="32"/>
      <c r="BCF320" s="32"/>
      <c r="BCG320" s="32"/>
      <c r="BCH320" s="32"/>
      <c r="BCI320" s="32"/>
      <c r="BCJ320" s="32"/>
      <c r="BCK320" s="32"/>
      <c r="BCL320" s="32"/>
      <c r="BCM320" s="32"/>
      <c r="BCN320" s="32"/>
      <c r="BCO320" s="32"/>
      <c r="BCP320" s="32"/>
      <c r="BCQ320" s="32"/>
      <c r="BCR320" s="32"/>
      <c r="BCS320" s="32"/>
      <c r="BCT320" s="32"/>
      <c r="BCU320" s="32"/>
      <c r="BCV320" s="32"/>
      <c r="BCW320" s="32"/>
      <c r="BCX320" s="32"/>
      <c r="BCY320" s="32"/>
      <c r="BCZ320" s="32"/>
      <c r="BDA320" s="32"/>
      <c r="BDB320" s="32"/>
      <c r="BDC320" s="32"/>
      <c r="BDD320" s="32"/>
      <c r="BDE320" s="32"/>
      <c r="BDF320" s="32"/>
      <c r="BDG320" s="32"/>
      <c r="BDH320" s="32"/>
      <c r="BDI320" s="32"/>
      <c r="BDJ320" s="32"/>
      <c r="BDK320" s="32"/>
      <c r="BDL320" s="32"/>
      <c r="BDM320" s="32"/>
      <c r="BDN320" s="32"/>
      <c r="BDO320" s="32"/>
      <c r="BDP320" s="32"/>
      <c r="BDQ320" s="32"/>
      <c r="BDR320" s="32"/>
      <c r="BDS320" s="32"/>
      <c r="BDT320" s="32"/>
      <c r="BDU320" s="32"/>
      <c r="BDV320" s="32"/>
      <c r="BDW320" s="32"/>
      <c r="BDX320" s="32"/>
      <c r="BDY320" s="32"/>
      <c r="BDZ320" s="32"/>
      <c r="BEA320" s="32"/>
      <c r="BEB320" s="32"/>
      <c r="BEC320" s="32"/>
      <c r="BED320" s="32"/>
      <c r="BEE320" s="32"/>
      <c r="BEF320" s="32"/>
      <c r="BEG320" s="32"/>
      <c r="BEH320" s="32"/>
      <c r="BEI320" s="32"/>
      <c r="BEJ320" s="32"/>
      <c r="BEK320" s="32"/>
      <c r="BEL320" s="32"/>
      <c r="BEM320" s="32"/>
      <c r="BEN320" s="32"/>
      <c r="BEO320" s="32"/>
      <c r="BEP320" s="32"/>
      <c r="BEQ320" s="32"/>
      <c r="BER320" s="32"/>
      <c r="BES320" s="32"/>
      <c r="BET320" s="32"/>
      <c r="BEU320" s="32"/>
      <c r="BEV320" s="32"/>
      <c r="BEW320" s="32"/>
      <c r="BEX320" s="32"/>
      <c r="BEY320" s="32"/>
      <c r="BEZ320" s="32"/>
      <c r="BFA320" s="32"/>
      <c r="BFB320" s="32"/>
      <c r="BFC320" s="32"/>
      <c r="BFD320" s="32"/>
      <c r="BFE320" s="32"/>
      <c r="BFF320" s="32"/>
      <c r="BFG320" s="32"/>
      <c r="BFH320" s="32"/>
      <c r="BFI320" s="32"/>
      <c r="BFJ320" s="32"/>
      <c r="BFK320" s="32"/>
      <c r="BFL320" s="32"/>
      <c r="BFM320" s="32"/>
      <c r="BFN320" s="32"/>
      <c r="BFO320" s="32"/>
      <c r="BFP320" s="32"/>
      <c r="BFQ320" s="32"/>
      <c r="BFR320" s="32"/>
      <c r="BFS320" s="32"/>
      <c r="BFT320" s="32"/>
      <c r="BFU320" s="32"/>
      <c r="BFV320" s="32"/>
      <c r="BFW320" s="32"/>
      <c r="BFX320" s="32"/>
      <c r="BFY320" s="32"/>
      <c r="BFZ320" s="32"/>
      <c r="BGA320" s="32"/>
      <c r="BGB320" s="32"/>
      <c r="BGC320" s="32"/>
      <c r="BGD320" s="32"/>
      <c r="BGE320" s="32"/>
      <c r="BGF320" s="32"/>
      <c r="BGG320" s="32"/>
      <c r="BGH320" s="32"/>
      <c r="BGI320" s="32"/>
      <c r="BGJ320" s="32"/>
      <c r="BGK320" s="32"/>
      <c r="BGL320" s="32"/>
      <c r="BGM320" s="32"/>
      <c r="BGN320" s="32"/>
      <c r="BGO320" s="32"/>
      <c r="BGP320" s="32"/>
      <c r="BGQ320" s="32"/>
      <c r="BGR320" s="32"/>
      <c r="BGS320" s="32"/>
      <c r="BGT320" s="32"/>
      <c r="BGU320" s="32"/>
      <c r="BGV320" s="32"/>
      <c r="BGW320" s="32"/>
      <c r="BGX320" s="32"/>
      <c r="BGY320" s="32"/>
      <c r="BGZ320" s="32"/>
      <c r="BHA320" s="32"/>
      <c r="BHB320" s="32"/>
      <c r="BHC320" s="32"/>
      <c r="BHD320" s="32"/>
      <c r="BHE320" s="32"/>
      <c r="BHF320" s="32"/>
      <c r="BHG320" s="32"/>
      <c r="BHH320" s="32"/>
      <c r="BHI320" s="32"/>
      <c r="BHJ320" s="32"/>
      <c r="BHK320" s="32"/>
      <c r="BHL320" s="32"/>
      <c r="BHM320" s="32"/>
      <c r="BHN320" s="32"/>
      <c r="BHO320" s="32"/>
      <c r="BHP320" s="32"/>
      <c r="BHQ320" s="32"/>
      <c r="BHR320" s="32"/>
      <c r="BHS320" s="32"/>
      <c r="BHT320" s="32"/>
      <c r="BHU320" s="32"/>
      <c r="BHV320" s="32"/>
      <c r="BHW320" s="32"/>
      <c r="BHX320" s="32"/>
      <c r="BHY320" s="32"/>
      <c r="BHZ320" s="32"/>
      <c r="BIA320" s="32"/>
      <c r="BIB320" s="32"/>
      <c r="BIC320" s="32"/>
      <c r="BID320" s="32"/>
      <c r="BIE320" s="32"/>
      <c r="BIF320" s="32"/>
      <c r="BIG320" s="32"/>
      <c r="BIH320" s="32"/>
      <c r="BII320" s="32"/>
      <c r="BIJ320" s="32"/>
      <c r="BIK320" s="32"/>
      <c r="BIL320" s="32"/>
      <c r="BIM320" s="32"/>
      <c r="BIN320" s="32"/>
      <c r="BIO320" s="32"/>
      <c r="BIP320" s="32"/>
      <c r="BIQ320" s="32"/>
      <c r="BIR320" s="32"/>
      <c r="BIS320" s="32"/>
      <c r="BIT320" s="32"/>
      <c r="BIU320" s="32"/>
      <c r="BIV320" s="32"/>
      <c r="BIW320" s="32"/>
      <c r="BIX320" s="32"/>
      <c r="BIY320" s="32"/>
      <c r="BIZ320" s="32"/>
      <c r="BJA320" s="32"/>
      <c r="BJB320" s="32"/>
      <c r="BJC320" s="32"/>
      <c r="BJD320" s="32"/>
      <c r="BJE320" s="32"/>
      <c r="BJF320" s="32"/>
      <c r="BJG320" s="32"/>
      <c r="BJH320" s="32"/>
      <c r="BJI320" s="32"/>
      <c r="BJJ320" s="32"/>
      <c r="BJK320" s="32"/>
      <c r="BJL320" s="32"/>
      <c r="BJM320" s="32"/>
      <c r="BJN320" s="32"/>
      <c r="BJO320" s="32"/>
      <c r="BJP320" s="32"/>
      <c r="BJQ320" s="32"/>
      <c r="BJR320" s="32"/>
      <c r="BJS320" s="32"/>
      <c r="BJT320" s="32"/>
      <c r="BJU320" s="32"/>
      <c r="BJV320" s="32"/>
      <c r="BJW320" s="32"/>
      <c r="BJX320" s="32"/>
      <c r="BJY320" s="32"/>
      <c r="BJZ320" s="32"/>
      <c r="BKA320" s="32"/>
      <c r="BKB320" s="32"/>
      <c r="BKC320" s="32"/>
      <c r="BKD320" s="32"/>
      <c r="BKE320" s="32"/>
      <c r="BKF320" s="32"/>
      <c r="BKG320" s="32"/>
      <c r="BKH320" s="32"/>
      <c r="BKI320" s="32"/>
      <c r="BKJ320" s="32"/>
      <c r="BKK320" s="32"/>
      <c r="BKL320" s="32"/>
      <c r="BKM320" s="32"/>
      <c r="BKN320" s="32"/>
      <c r="BKO320" s="32"/>
      <c r="BKP320" s="32"/>
      <c r="BKQ320" s="32"/>
      <c r="BKR320" s="32"/>
      <c r="BKS320" s="32"/>
      <c r="BKT320" s="32"/>
      <c r="BKU320" s="32"/>
      <c r="BKV320" s="32"/>
      <c r="BKW320" s="32"/>
      <c r="BKX320" s="32"/>
      <c r="BKY320" s="32"/>
      <c r="BKZ320" s="32"/>
      <c r="BLA320" s="32"/>
      <c r="BLB320" s="32"/>
      <c r="BLC320" s="32"/>
      <c r="BLD320" s="32"/>
      <c r="BLE320" s="32"/>
      <c r="BLF320" s="32"/>
      <c r="BLG320" s="32"/>
      <c r="BLH320" s="32"/>
      <c r="BLI320" s="32"/>
      <c r="BLJ320" s="32"/>
      <c r="BLK320" s="32"/>
      <c r="BLL320" s="32"/>
      <c r="BLM320" s="32"/>
      <c r="BLN320" s="32"/>
      <c r="BLO320" s="32"/>
      <c r="BLP320" s="32"/>
      <c r="BLQ320" s="32"/>
      <c r="BLR320" s="32"/>
      <c r="BLS320" s="32"/>
      <c r="BLT320" s="32"/>
      <c r="BLU320" s="32"/>
      <c r="BLV320" s="32"/>
      <c r="BLW320" s="32"/>
      <c r="BLX320" s="32"/>
      <c r="BLY320" s="32"/>
      <c r="BLZ320" s="32"/>
      <c r="BMA320" s="32"/>
      <c r="BMB320" s="32"/>
      <c r="BMC320" s="32"/>
      <c r="BMD320" s="32"/>
      <c r="BME320" s="32"/>
      <c r="BMF320" s="32"/>
      <c r="BMG320" s="32"/>
      <c r="BMH320" s="32"/>
      <c r="BMI320" s="32"/>
      <c r="BMJ320" s="32"/>
      <c r="BMK320" s="32"/>
      <c r="BML320" s="32"/>
      <c r="BMM320" s="32"/>
      <c r="BMN320" s="32"/>
      <c r="BMO320" s="32"/>
      <c r="BMP320" s="32"/>
      <c r="BMQ320" s="32"/>
      <c r="BMR320" s="32"/>
      <c r="BMS320" s="32"/>
      <c r="BMT320" s="32"/>
      <c r="BMU320" s="32"/>
      <c r="BMV320" s="32"/>
      <c r="BMW320" s="32"/>
      <c r="BMX320" s="32"/>
      <c r="BMY320" s="32"/>
      <c r="BMZ320" s="32"/>
      <c r="BNA320" s="32"/>
      <c r="BNB320" s="32"/>
      <c r="BNC320" s="32"/>
      <c r="BND320" s="32"/>
      <c r="BNE320" s="32"/>
      <c r="BNF320" s="32"/>
      <c r="BNG320" s="32"/>
      <c r="BNH320" s="32"/>
      <c r="BNI320" s="32"/>
      <c r="BNJ320" s="32"/>
      <c r="BNK320" s="32"/>
      <c r="BNL320" s="32"/>
      <c r="BNM320" s="32"/>
      <c r="BNN320" s="32"/>
      <c r="BNO320" s="32"/>
      <c r="BNP320" s="32"/>
      <c r="BNQ320" s="32"/>
      <c r="BNR320" s="32"/>
      <c r="BNS320" s="32"/>
      <c r="BNT320" s="32"/>
      <c r="BNU320" s="32"/>
      <c r="BNV320" s="32"/>
      <c r="BNW320" s="32"/>
      <c r="BNX320" s="32"/>
      <c r="BNY320" s="32"/>
      <c r="BNZ320" s="32"/>
      <c r="BOA320" s="32"/>
      <c r="BOB320" s="32"/>
      <c r="BOC320" s="32"/>
      <c r="BOD320" s="32"/>
      <c r="BOE320" s="32"/>
      <c r="BOF320" s="32"/>
      <c r="BOG320" s="32"/>
      <c r="BOH320" s="32"/>
      <c r="BOI320" s="32"/>
      <c r="BOJ320" s="32"/>
      <c r="BOK320" s="32"/>
      <c r="BOL320" s="32"/>
      <c r="BOM320" s="32"/>
      <c r="BON320" s="32"/>
      <c r="BOO320" s="32"/>
      <c r="BOP320" s="32"/>
      <c r="BOQ320" s="32"/>
      <c r="BOR320" s="32"/>
      <c r="BOS320" s="32"/>
      <c r="BOT320" s="32"/>
      <c r="BOU320" s="32"/>
      <c r="BOV320" s="32"/>
      <c r="BOW320" s="32"/>
      <c r="BOX320" s="32"/>
      <c r="BOY320" s="32"/>
      <c r="BOZ320" s="32"/>
      <c r="BPA320" s="32"/>
      <c r="BPB320" s="32"/>
      <c r="BPC320" s="32"/>
      <c r="BPD320" s="32"/>
      <c r="BPE320" s="32"/>
      <c r="BPF320" s="32"/>
      <c r="BPG320" s="32"/>
      <c r="BPH320" s="32"/>
      <c r="BPI320" s="32"/>
      <c r="BPJ320" s="32"/>
      <c r="BPK320" s="32"/>
      <c r="BPL320" s="32"/>
      <c r="BPM320" s="32"/>
      <c r="BPN320" s="32"/>
      <c r="BPO320" s="32"/>
      <c r="BPP320" s="32"/>
      <c r="BPQ320" s="32"/>
      <c r="BPR320" s="32"/>
      <c r="BPS320" s="32"/>
      <c r="BPT320" s="32"/>
      <c r="BPU320" s="32"/>
      <c r="BPV320" s="32"/>
      <c r="BPW320" s="32"/>
      <c r="BPX320" s="32"/>
      <c r="BPY320" s="32"/>
      <c r="BPZ320" s="32"/>
      <c r="BQA320" s="32"/>
      <c r="BQB320" s="32"/>
      <c r="BQC320" s="32"/>
      <c r="BQD320" s="32"/>
      <c r="BQE320" s="32"/>
      <c r="BQF320" s="32"/>
      <c r="BQG320" s="32"/>
      <c r="BQH320" s="32"/>
      <c r="BQI320" s="32"/>
      <c r="BQJ320" s="32"/>
      <c r="BQK320" s="32"/>
      <c r="BQL320" s="32"/>
      <c r="BQM320" s="32"/>
      <c r="BQN320" s="32"/>
      <c r="BQO320" s="32"/>
      <c r="BQP320" s="32"/>
      <c r="BQQ320" s="32"/>
      <c r="BQR320" s="32"/>
      <c r="BQS320" s="32"/>
      <c r="BQT320" s="32"/>
      <c r="BQU320" s="32"/>
      <c r="BQV320" s="32"/>
      <c r="BQW320" s="32"/>
      <c r="BQX320" s="32"/>
      <c r="BQY320" s="32"/>
      <c r="BQZ320" s="32"/>
      <c r="BRA320" s="32"/>
      <c r="BRB320" s="32"/>
      <c r="BRC320" s="32"/>
      <c r="BRD320" s="32"/>
      <c r="BRE320" s="32"/>
      <c r="BRF320" s="32"/>
      <c r="BRG320" s="32"/>
      <c r="BRH320" s="32"/>
      <c r="BRI320" s="32"/>
      <c r="BRJ320" s="32"/>
      <c r="BRK320" s="32"/>
      <c r="BRL320" s="32"/>
      <c r="BRM320" s="32"/>
      <c r="BRN320" s="32"/>
      <c r="BRO320" s="32"/>
      <c r="BRP320" s="32"/>
      <c r="BRQ320" s="32"/>
      <c r="BRR320" s="32"/>
      <c r="BRS320" s="32"/>
      <c r="BRT320" s="32"/>
      <c r="BRU320" s="32"/>
      <c r="BRV320" s="32"/>
      <c r="BRW320" s="32"/>
      <c r="BRX320" s="32"/>
      <c r="BRY320" s="32"/>
      <c r="BRZ320" s="32"/>
      <c r="BSA320" s="32"/>
      <c r="BSB320" s="32"/>
    </row>
    <row r="321" spans="1:1848" s="32" customFormat="1" x14ac:dyDescent="0.2">
      <c r="A321" s="36" t="s">
        <v>13</v>
      </c>
      <c r="B321" s="30" t="s">
        <v>1</v>
      </c>
      <c r="C321" s="89">
        <v>96.7</v>
      </c>
      <c r="D321" s="89">
        <f>D320/C320*100</f>
        <v>107.32210488452829</v>
      </c>
      <c r="E321" s="89">
        <f>E320/D320*100</f>
        <v>107.85917678713173</v>
      </c>
      <c r="F321" s="89">
        <f t="shared" ref="F321" si="176">F320/E320*100</f>
        <v>114.97358122260654</v>
      </c>
      <c r="G321" s="89">
        <f>G320/F320*100</f>
        <v>115.40000039533811</v>
      </c>
      <c r="H321" s="89">
        <f>H320/G320*100</f>
        <v>113.22797420367512</v>
      </c>
      <c r="I321" s="89">
        <f>I320/G320*100</f>
        <v>114.09999774208191</v>
      </c>
      <c r="J321" s="89">
        <f>J320/H320*100</f>
        <v>110.44187957490554</v>
      </c>
      <c r="K321" s="89">
        <f>K320/I320*100</f>
        <v>111.44023228122133</v>
      </c>
      <c r="L321" s="89">
        <f>L320/J320*100</f>
        <v>107.21878646993221</v>
      </c>
      <c r="M321" s="89">
        <f>M320/K320*100</f>
        <v>108.85069146275809</v>
      </c>
      <c r="N321" s="35"/>
      <c r="O321" s="35"/>
    </row>
    <row r="322" spans="1:1848" s="32" customFormat="1" ht="51" x14ac:dyDescent="0.2">
      <c r="A322" s="102" t="s">
        <v>46</v>
      </c>
      <c r="B322" s="30" t="s">
        <v>11</v>
      </c>
      <c r="C322" s="91">
        <f t="shared" ref="C322:M322" si="177">C324+C331</f>
        <v>3902023.3</v>
      </c>
      <c r="D322" s="91">
        <f t="shared" si="177"/>
        <v>4220155.4000000004</v>
      </c>
      <c r="E322" s="91">
        <f>E324+E331</f>
        <v>4440647.3999999994</v>
      </c>
      <c r="F322" s="91">
        <f t="shared" si="177"/>
        <v>5010291.5</v>
      </c>
      <c r="G322" s="91">
        <f t="shared" si="177"/>
        <v>5735235.0999999996</v>
      </c>
      <c r="H322" s="91">
        <f t="shared" si="177"/>
        <v>6067700.2199999997</v>
      </c>
      <c r="I322" s="91">
        <f t="shared" si="177"/>
        <v>6088484.3999999994</v>
      </c>
      <c r="J322" s="91">
        <f t="shared" si="177"/>
        <v>6412820.5999999996</v>
      </c>
      <c r="K322" s="91">
        <f t="shared" si="177"/>
        <v>6462680.5999999996</v>
      </c>
      <c r="L322" s="91">
        <f t="shared" si="177"/>
        <v>6745205.1699999999</v>
      </c>
      <c r="M322" s="91">
        <f t="shared" si="177"/>
        <v>6806190.2999999998</v>
      </c>
      <c r="N322" s="31"/>
      <c r="O322" s="31"/>
    </row>
    <row r="323" spans="1:1848" s="32" customFormat="1" x14ac:dyDescent="0.2">
      <c r="A323" s="36" t="s">
        <v>13</v>
      </c>
      <c r="B323" s="30" t="s">
        <v>1</v>
      </c>
      <c r="C323" s="89">
        <v>106.3</v>
      </c>
      <c r="D323" s="89">
        <f>D322/C322*100</f>
        <v>108.15300359687757</v>
      </c>
      <c r="E323" s="89">
        <f>E322/D322*100</f>
        <v>105.22473651088771</v>
      </c>
      <c r="F323" s="89">
        <f t="shared" ref="F323" si="178">F322/E322*100</f>
        <v>112.82795161804562</v>
      </c>
      <c r="G323" s="89">
        <f>G322/F322*100</f>
        <v>114.46909027149417</v>
      </c>
      <c r="H323" s="89">
        <f>H322/G322*100</f>
        <v>105.79688738479092</v>
      </c>
      <c r="I323" s="89">
        <f>I322/G322*100</f>
        <v>106.15928194469308</v>
      </c>
      <c r="J323" s="89">
        <f>J322/H322*100</f>
        <v>105.68782846031901</v>
      </c>
      <c r="K323" s="89">
        <f>K322/I322*100</f>
        <v>106.14596630977653</v>
      </c>
      <c r="L323" s="89">
        <f>L322/J322*100</f>
        <v>105.18312597112104</v>
      </c>
      <c r="M323" s="89">
        <f>M322/K322*100</f>
        <v>105.31528202090013</v>
      </c>
      <c r="N323" s="35"/>
      <c r="O323" s="35"/>
    </row>
    <row r="324" spans="1:1848" s="84" customFormat="1" ht="38.25" x14ac:dyDescent="0.2">
      <c r="A324" s="110" t="s">
        <v>53</v>
      </c>
      <c r="B324" s="77" t="s">
        <v>11</v>
      </c>
      <c r="C324" s="91">
        <f t="shared" ref="C324:D324" si="179">SUM(C326:C330)</f>
        <v>3898225.1999999997</v>
      </c>
      <c r="D324" s="91">
        <f t="shared" si="179"/>
        <v>4216198.7</v>
      </c>
      <c r="E324" s="91">
        <f>SUM(E326:E330)</f>
        <v>4436141.3999999994</v>
      </c>
      <c r="F324" s="91">
        <f t="shared" ref="F324:M324" si="180">SUM(F326:F330)</f>
        <v>5005318.5999999996</v>
      </c>
      <c r="G324" s="91">
        <f>SUM(G326:G330)</f>
        <v>5729991.2999999998</v>
      </c>
      <c r="H324" s="91">
        <f t="shared" si="180"/>
        <v>6061421.4199999999</v>
      </c>
      <c r="I324" s="91">
        <f t="shared" si="180"/>
        <v>6082095.5999999996</v>
      </c>
      <c r="J324" s="91">
        <f t="shared" si="180"/>
        <v>6405952.8999999994</v>
      </c>
      <c r="K324" s="91">
        <f t="shared" si="180"/>
        <v>6455652.8999999994</v>
      </c>
      <c r="L324" s="91">
        <f t="shared" si="180"/>
        <v>6737865.3700000001</v>
      </c>
      <c r="M324" s="91">
        <f t="shared" si="180"/>
        <v>6798647.5</v>
      </c>
      <c r="N324" s="31"/>
      <c r="O324" s="31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  <c r="BH324" s="32"/>
      <c r="BI324" s="32"/>
      <c r="BJ324" s="32"/>
      <c r="BK324" s="32"/>
      <c r="BL324" s="32"/>
      <c r="BM324" s="32"/>
      <c r="BN324" s="32"/>
      <c r="BO324" s="32"/>
      <c r="BP324" s="32"/>
      <c r="BQ324" s="32"/>
      <c r="BR324" s="32"/>
      <c r="BS324" s="32"/>
      <c r="BT324" s="32"/>
      <c r="BU324" s="32"/>
      <c r="BV324" s="32"/>
      <c r="BW324" s="32"/>
      <c r="BX324" s="32"/>
      <c r="BY324" s="32"/>
      <c r="BZ324" s="32"/>
      <c r="CA324" s="32"/>
      <c r="CB324" s="32"/>
      <c r="CC324" s="32"/>
      <c r="CD324" s="32"/>
      <c r="CE324" s="32"/>
      <c r="CF324" s="32"/>
      <c r="CG324" s="32"/>
      <c r="CH324" s="32"/>
      <c r="CI324" s="32"/>
      <c r="CJ324" s="32"/>
      <c r="CK324" s="32"/>
      <c r="CL324" s="32"/>
      <c r="CM324" s="32"/>
      <c r="CN324" s="32"/>
      <c r="CO324" s="32"/>
      <c r="CP324" s="32"/>
      <c r="CQ324" s="32"/>
      <c r="CR324" s="32"/>
      <c r="CS324" s="32"/>
      <c r="CT324" s="32"/>
      <c r="CU324" s="32"/>
      <c r="CV324" s="32"/>
      <c r="CW324" s="32"/>
      <c r="CX324" s="32"/>
      <c r="CY324" s="32"/>
      <c r="CZ324" s="32"/>
      <c r="DA324" s="32"/>
      <c r="DB324" s="32"/>
      <c r="DC324" s="32"/>
      <c r="DD324" s="32"/>
      <c r="DE324" s="32"/>
      <c r="DF324" s="32"/>
      <c r="DG324" s="32"/>
      <c r="DH324" s="32"/>
      <c r="DI324" s="32"/>
      <c r="DJ324" s="32"/>
      <c r="DK324" s="32"/>
      <c r="DL324" s="32"/>
      <c r="DM324" s="32"/>
      <c r="DN324" s="32"/>
      <c r="DO324" s="32"/>
      <c r="DP324" s="32"/>
      <c r="DQ324" s="32"/>
      <c r="DR324" s="32"/>
      <c r="DS324" s="32"/>
      <c r="DT324" s="32"/>
      <c r="DU324" s="32"/>
      <c r="DV324" s="32"/>
      <c r="DW324" s="32"/>
      <c r="DX324" s="32"/>
      <c r="DY324" s="32"/>
      <c r="DZ324" s="32"/>
      <c r="EA324" s="32"/>
      <c r="EB324" s="32"/>
      <c r="EC324" s="32"/>
      <c r="ED324" s="32"/>
      <c r="EE324" s="32"/>
      <c r="EF324" s="32"/>
      <c r="EG324" s="32"/>
      <c r="EH324" s="32"/>
      <c r="EI324" s="32"/>
      <c r="EJ324" s="32"/>
      <c r="EK324" s="32"/>
      <c r="EL324" s="32"/>
      <c r="EM324" s="32"/>
      <c r="EN324" s="32"/>
      <c r="EO324" s="32"/>
      <c r="EP324" s="32"/>
      <c r="EQ324" s="32"/>
      <c r="ER324" s="32"/>
      <c r="ES324" s="32"/>
      <c r="ET324" s="32"/>
      <c r="EU324" s="32"/>
      <c r="EV324" s="32"/>
      <c r="EW324" s="32"/>
      <c r="EX324" s="32"/>
      <c r="EY324" s="32"/>
      <c r="EZ324" s="32"/>
      <c r="FA324" s="32"/>
      <c r="FB324" s="32"/>
      <c r="FC324" s="32"/>
      <c r="FD324" s="32"/>
      <c r="FE324" s="32"/>
      <c r="FF324" s="32"/>
      <c r="FG324" s="32"/>
      <c r="FH324" s="32"/>
      <c r="FI324" s="32"/>
      <c r="FJ324" s="32"/>
      <c r="FK324" s="32"/>
      <c r="FL324" s="32"/>
      <c r="FM324" s="32"/>
      <c r="FN324" s="32"/>
      <c r="FO324" s="32"/>
      <c r="FP324" s="32"/>
      <c r="FQ324" s="32"/>
      <c r="FR324" s="32"/>
      <c r="FS324" s="32"/>
      <c r="FT324" s="32"/>
      <c r="FU324" s="32"/>
      <c r="FV324" s="32"/>
      <c r="FW324" s="32"/>
      <c r="FX324" s="32"/>
      <c r="FY324" s="32"/>
      <c r="FZ324" s="32"/>
      <c r="GA324" s="32"/>
      <c r="GB324" s="32"/>
      <c r="GC324" s="32"/>
      <c r="GD324" s="32"/>
      <c r="GE324" s="32"/>
      <c r="GF324" s="32"/>
      <c r="GG324" s="32"/>
      <c r="GH324" s="32"/>
      <c r="GI324" s="32"/>
      <c r="GJ324" s="32"/>
      <c r="GK324" s="32"/>
      <c r="GL324" s="32"/>
      <c r="GM324" s="32"/>
      <c r="GN324" s="32"/>
      <c r="GO324" s="32"/>
      <c r="GP324" s="32"/>
      <c r="GQ324" s="32"/>
      <c r="GR324" s="32"/>
      <c r="GS324" s="32"/>
      <c r="GT324" s="32"/>
      <c r="GU324" s="32"/>
      <c r="GV324" s="32"/>
      <c r="GW324" s="32"/>
      <c r="GX324" s="32"/>
      <c r="GY324" s="32"/>
      <c r="GZ324" s="32"/>
      <c r="HA324" s="32"/>
      <c r="HB324" s="32"/>
      <c r="HC324" s="32"/>
      <c r="HD324" s="32"/>
      <c r="HE324" s="32"/>
      <c r="HF324" s="32"/>
      <c r="HG324" s="32"/>
      <c r="HH324" s="32"/>
      <c r="HI324" s="32"/>
      <c r="HJ324" s="32"/>
      <c r="HK324" s="32"/>
      <c r="HL324" s="32"/>
      <c r="HM324" s="32"/>
      <c r="HN324" s="32"/>
      <c r="HO324" s="32"/>
      <c r="HP324" s="32"/>
      <c r="HQ324" s="32"/>
      <c r="HR324" s="32"/>
      <c r="HS324" s="32"/>
      <c r="HT324" s="32"/>
      <c r="HU324" s="32"/>
      <c r="HV324" s="32"/>
      <c r="HW324" s="32"/>
      <c r="HX324" s="32"/>
      <c r="HY324" s="32"/>
      <c r="HZ324" s="32"/>
      <c r="IA324" s="32"/>
      <c r="IB324" s="32"/>
      <c r="IC324" s="32"/>
      <c r="ID324" s="32"/>
      <c r="IE324" s="32"/>
      <c r="IF324" s="32"/>
      <c r="IG324" s="32"/>
      <c r="IH324" s="32"/>
      <c r="II324" s="32"/>
      <c r="IJ324" s="32"/>
      <c r="IK324" s="32"/>
      <c r="IL324" s="32"/>
      <c r="IM324" s="32"/>
      <c r="IN324" s="32"/>
      <c r="IO324" s="32"/>
      <c r="IP324" s="32"/>
      <c r="IQ324" s="32"/>
      <c r="IR324" s="32"/>
      <c r="IS324" s="32"/>
      <c r="IT324" s="32"/>
      <c r="IU324" s="32"/>
      <c r="IV324" s="32"/>
      <c r="IW324" s="32"/>
      <c r="IX324" s="32"/>
      <c r="IY324" s="32"/>
      <c r="IZ324" s="32"/>
      <c r="JA324" s="32"/>
      <c r="JB324" s="32"/>
      <c r="JC324" s="32"/>
      <c r="JD324" s="32"/>
      <c r="JE324" s="32"/>
      <c r="JF324" s="32"/>
      <c r="JG324" s="32"/>
      <c r="JH324" s="32"/>
      <c r="JI324" s="32"/>
      <c r="JJ324" s="32"/>
      <c r="JK324" s="32"/>
      <c r="JL324" s="32"/>
      <c r="JM324" s="32"/>
      <c r="JN324" s="32"/>
      <c r="JO324" s="32"/>
      <c r="JP324" s="32"/>
      <c r="JQ324" s="32"/>
      <c r="JR324" s="32"/>
      <c r="JS324" s="32"/>
      <c r="JT324" s="32"/>
      <c r="JU324" s="32"/>
      <c r="JV324" s="32"/>
      <c r="JW324" s="32"/>
      <c r="JX324" s="32"/>
      <c r="JY324" s="32"/>
      <c r="JZ324" s="32"/>
      <c r="KA324" s="32"/>
      <c r="KB324" s="32"/>
      <c r="KC324" s="32"/>
      <c r="KD324" s="32"/>
      <c r="KE324" s="32"/>
      <c r="KF324" s="32"/>
      <c r="KG324" s="32"/>
      <c r="KH324" s="32"/>
      <c r="KI324" s="32"/>
      <c r="KJ324" s="32"/>
      <c r="KK324" s="32"/>
      <c r="KL324" s="32"/>
      <c r="KM324" s="32"/>
      <c r="KN324" s="32"/>
      <c r="KO324" s="32"/>
      <c r="KP324" s="32"/>
      <c r="KQ324" s="32"/>
      <c r="KR324" s="32"/>
      <c r="KS324" s="32"/>
      <c r="KT324" s="32"/>
      <c r="KU324" s="32"/>
      <c r="KV324" s="32"/>
      <c r="KW324" s="32"/>
      <c r="KX324" s="32"/>
      <c r="KY324" s="32"/>
      <c r="KZ324" s="32"/>
      <c r="LA324" s="32"/>
      <c r="LB324" s="32"/>
      <c r="LC324" s="32"/>
      <c r="LD324" s="32"/>
      <c r="LE324" s="32"/>
      <c r="LF324" s="32"/>
      <c r="LG324" s="32"/>
      <c r="LH324" s="32"/>
      <c r="LI324" s="32"/>
      <c r="LJ324" s="32"/>
      <c r="LK324" s="32"/>
      <c r="LL324" s="32"/>
      <c r="LM324" s="32"/>
      <c r="LN324" s="32"/>
      <c r="LO324" s="32"/>
      <c r="LP324" s="32"/>
      <c r="LQ324" s="32"/>
      <c r="LR324" s="32"/>
      <c r="LS324" s="32"/>
      <c r="LT324" s="32"/>
      <c r="LU324" s="32"/>
      <c r="LV324" s="32"/>
      <c r="LW324" s="32"/>
      <c r="LX324" s="32"/>
      <c r="LY324" s="32"/>
      <c r="LZ324" s="32"/>
      <c r="MA324" s="32"/>
      <c r="MB324" s="32"/>
      <c r="MC324" s="32"/>
      <c r="MD324" s="32"/>
      <c r="ME324" s="32"/>
      <c r="MF324" s="32"/>
      <c r="MG324" s="32"/>
      <c r="MH324" s="32"/>
      <c r="MI324" s="32"/>
      <c r="MJ324" s="32"/>
      <c r="MK324" s="32"/>
      <c r="ML324" s="32"/>
      <c r="MM324" s="32"/>
      <c r="MN324" s="32"/>
      <c r="MO324" s="32"/>
      <c r="MP324" s="32"/>
      <c r="MQ324" s="32"/>
      <c r="MR324" s="32"/>
      <c r="MS324" s="32"/>
      <c r="MT324" s="32"/>
      <c r="MU324" s="32"/>
      <c r="MV324" s="32"/>
      <c r="MW324" s="32"/>
      <c r="MX324" s="32"/>
      <c r="MY324" s="32"/>
      <c r="MZ324" s="32"/>
      <c r="NA324" s="32"/>
      <c r="NB324" s="32"/>
      <c r="NC324" s="32"/>
      <c r="ND324" s="32"/>
      <c r="NE324" s="32"/>
      <c r="NF324" s="32"/>
      <c r="NG324" s="32"/>
      <c r="NH324" s="32"/>
      <c r="NI324" s="32"/>
      <c r="NJ324" s="32"/>
      <c r="NK324" s="32"/>
      <c r="NL324" s="32"/>
      <c r="NM324" s="32"/>
      <c r="NN324" s="32"/>
      <c r="NO324" s="32"/>
      <c r="NP324" s="32"/>
      <c r="NQ324" s="32"/>
      <c r="NR324" s="32"/>
      <c r="NS324" s="32"/>
      <c r="NT324" s="32"/>
      <c r="NU324" s="32"/>
      <c r="NV324" s="32"/>
      <c r="NW324" s="32"/>
      <c r="NX324" s="32"/>
      <c r="NY324" s="32"/>
      <c r="NZ324" s="32"/>
      <c r="OA324" s="32"/>
      <c r="OB324" s="32"/>
      <c r="OC324" s="32"/>
      <c r="OD324" s="32"/>
      <c r="OE324" s="32"/>
      <c r="OF324" s="32"/>
      <c r="OG324" s="32"/>
      <c r="OH324" s="32"/>
      <c r="OI324" s="32"/>
      <c r="OJ324" s="32"/>
      <c r="OK324" s="32"/>
      <c r="OL324" s="32"/>
      <c r="OM324" s="32"/>
      <c r="ON324" s="32"/>
      <c r="OO324" s="32"/>
      <c r="OP324" s="32"/>
      <c r="OQ324" s="32"/>
      <c r="OR324" s="32"/>
      <c r="OS324" s="32"/>
      <c r="OT324" s="32"/>
      <c r="OU324" s="32"/>
      <c r="OV324" s="32"/>
      <c r="OW324" s="32"/>
      <c r="OX324" s="32"/>
      <c r="OY324" s="32"/>
      <c r="OZ324" s="32"/>
      <c r="PA324" s="32"/>
      <c r="PB324" s="32"/>
      <c r="PC324" s="32"/>
      <c r="PD324" s="32"/>
      <c r="PE324" s="32"/>
      <c r="PF324" s="32"/>
      <c r="PG324" s="32"/>
      <c r="PH324" s="32"/>
      <c r="PI324" s="32"/>
      <c r="PJ324" s="32"/>
      <c r="PK324" s="32"/>
      <c r="PL324" s="32"/>
      <c r="PM324" s="32"/>
      <c r="PN324" s="32"/>
      <c r="PO324" s="32"/>
      <c r="PP324" s="32"/>
      <c r="PQ324" s="32"/>
      <c r="PR324" s="32"/>
      <c r="PS324" s="32"/>
      <c r="PT324" s="32"/>
      <c r="PU324" s="32"/>
      <c r="PV324" s="32"/>
      <c r="PW324" s="32"/>
      <c r="PX324" s="32"/>
      <c r="PY324" s="32"/>
      <c r="PZ324" s="32"/>
      <c r="QA324" s="32"/>
      <c r="QB324" s="32"/>
      <c r="QC324" s="32"/>
      <c r="QD324" s="32"/>
      <c r="QE324" s="32"/>
      <c r="QF324" s="32"/>
      <c r="QG324" s="32"/>
      <c r="QH324" s="32"/>
      <c r="QI324" s="32"/>
      <c r="QJ324" s="32"/>
      <c r="QK324" s="32"/>
      <c r="QL324" s="32"/>
      <c r="QM324" s="32"/>
      <c r="QN324" s="32"/>
      <c r="QO324" s="32"/>
      <c r="QP324" s="32"/>
      <c r="QQ324" s="32"/>
      <c r="QR324" s="32"/>
      <c r="QS324" s="32"/>
      <c r="QT324" s="32"/>
      <c r="QU324" s="32"/>
      <c r="QV324" s="32"/>
      <c r="QW324" s="32"/>
      <c r="QX324" s="32"/>
      <c r="QY324" s="32"/>
      <c r="QZ324" s="32"/>
      <c r="RA324" s="32"/>
      <c r="RB324" s="32"/>
      <c r="RC324" s="32"/>
      <c r="RD324" s="32"/>
      <c r="RE324" s="32"/>
      <c r="RF324" s="32"/>
      <c r="RG324" s="32"/>
      <c r="RH324" s="32"/>
      <c r="RI324" s="32"/>
      <c r="RJ324" s="32"/>
      <c r="RK324" s="32"/>
      <c r="RL324" s="32"/>
      <c r="RM324" s="32"/>
      <c r="RN324" s="32"/>
      <c r="RO324" s="32"/>
      <c r="RP324" s="32"/>
      <c r="RQ324" s="32"/>
      <c r="RR324" s="32"/>
      <c r="RS324" s="32"/>
      <c r="RT324" s="32"/>
      <c r="RU324" s="32"/>
      <c r="RV324" s="32"/>
      <c r="RW324" s="32"/>
      <c r="RX324" s="32"/>
      <c r="RY324" s="32"/>
      <c r="RZ324" s="32"/>
      <c r="SA324" s="32"/>
      <c r="SB324" s="32"/>
      <c r="SC324" s="32"/>
      <c r="SD324" s="32"/>
      <c r="SE324" s="32"/>
      <c r="SF324" s="32"/>
      <c r="SG324" s="32"/>
      <c r="SH324" s="32"/>
      <c r="SI324" s="32"/>
      <c r="SJ324" s="32"/>
      <c r="SK324" s="32"/>
      <c r="SL324" s="32"/>
      <c r="SM324" s="32"/>
      <c r="SN324" s="32"/>
      <c r="SO324" s="32"/>
      <c r="SP324" s="32"/>
      <c r="SQ324" s="32"/>
      <c r="SR324" s="32"/>
      <c r="SS324" s="32"/>
      <c r="ST324" s="32"/>
      <c r="SU324" s="32"/>
      <c r="SV324" s="32"/>
      <c r="SW324" s="32"/>
      <c r="SX324" s="32"/>
      <c r="SY324" s="32"/>
      <c r="SZ324" s="32"/>
      <c r="TA324" s="32"/>
      <c r="TB324" s="32"/>
      <c r="TC324" s="32"/>
      <c r="TD324" s="32"/>
      <c r="TE324" s="32"/>
      <c r="TF324" s="32"/>
      <c r="TG324" s="32"/>
      <c r="TH324" s="32"/>
      <c r="TI324" s="32"/>
      <c r="TJ324" s="32"/>
      <c r="TK324" s="32"/>
      <c r="TL324" s="32"/>
      <c r="TM324" s="32"/>
      <c r="TN324" s="32"/>
      <c r="TO324" s="32"/>
      <c r="TP324" s="32"/>
      <c r="TQ324" s="32"/>
      <c r="TR324" s="32"/>
      <c r="TS324" s="32"/>
      <c r="TT324" s="32"/>
      <c r="TU324" s="32"/>
      <c r="TV324" s="32"/>
      <c r="TW324" s="32"/>
      <c r="TX324" s="32"/>
      <c r="TY324" s="32"/>
      <c r="TZ324" s="32"/>
      <c r="UA324" s="32"/>
      <c r="UB324" s="32"/>
      <c r="UC324" s="32"/>
      <c r="UD324" s="32"/>
      <c r="UE324" s="32"/>
      <c r="UF324" s="32"/>
      <c r="UG324" s="32"/>
      <c r="UH324" s="32"/>
      <c r="UI324" s="32"/>
      <c r="UJ324" s="32"/>
      <c r="UK324" s="32"/>
      <c r="UL324" s="32"/>
      <c r="UM324" s="32"/>
      <c r="UN324" s="32"/>
      <c r="UO324" s="32"/>
      <c r="UP324" s="32"/>
      <c r="UQ324" s="32"/>
      <c r="UR324" s="32"/>
      <c r="US324" s="32"/>
      <c r="UT324" s="32"/>
      <c r="UU324" s="32"/>
      <c r="UV324" s="32"/>
      <c r="UW324" s="32"/>
      <c r="UX324" s="32"/>
      <c r="UY324" s="32"/>
      <c r="UZ324" s="32"/>
      <c r="VA324" s="32"/>
      <c r="VB324" s="32"/>
      <c r="VC324" s="32"/>
      <c r="VD324" s="32"/>
      <c r="VE324" s="32"/>
      <c r="VF324" s="32"/>
      <c r="VG324" s="32"/>
      <c r="VH324" s="32"/>
      <c r="VI324" s="32"/>
      <c r="VJ324" s="32"/>
      <c r="VK324" s="32"/>
      <c r="VL324" s="32"/>
      <c r="VM324" s="32"/>
      <c r="VN324" s="32"/>
      <c r="VO324" s="32"/>
      <c r="VP324" s="32"/>
      <c r="VQ324" s="32"/>
      <c r="VR324" s="32"/>
      <c r="VS324" s="32"/>
      <c r="VT324" s="32"/>
      <c r="VU324" s="32"/>
      <c r="VV324" s="32"/>
      <c r="VW324" s="32"/>
      <c r="VX324" s="32"/>
      <c r="VY324" s="32"/>
      <c r="VZ324" s="32"/>
      <c r="WA324" s="32"/>
      <c r="WB324" s="32"/>
      <c r="WC324" s="32"/>
      <c r="WD324" s="32"/>
      <c r="WE324" s="32"/>
      <c r="WF324" s="32"/>
      <c r="WG324" s="32"/>
      <c r="WH324" s="32"/>
      <c r="WI324" s="32"/>
      <c r="WJ324" s="32"/>
      <c r="WK324" s="32"/>
      <c r="WL324" s="32"/>
      <c r="WM324" s="32"/>
      <c r="WN324" s="32"/>
      <c r="WO324" s="32"/>
      <c r="WP324" s="32"/>
      <c r="WQ324" s="32"/>
      <c r="WR324" s="32"/>
      <c r="WS324" s="32"/>
      <c r="WT324" s="32"/>
      <c r="WU324" s="32"/>
      <c r="WV324" s="32"/>
      <c r="WW324" s="32"/>
      <c r="WX324" s="32"/>
      <c r="WY324" s="32"/>
      <c r="WZ324" s="32"/>
      <c r="XA324" s="32"/>
      <c r="XB324" s="32"/>
      <c r="XC324" s="32"/>
      <c r="XD324" s="32"/>
      <c r="XE324" s="32"/>
      <c r="XF324" s="32"/>
      <c r="XG324" s="32"/>
      <c r="XH324" s="32"/>
      <c r="XI324" s="32"/>
      <c r="XJ324" s="32"/>
      <c r="XK324" s="32"/>
      <c r="XL324" s="32"/>
      <c r="XM324" s="32"/>
      <c r="XN324" s="32"/>
      <c r="XO324" s="32"/>
      <c r="XP324" s="32"/>
      <c r="XQ324" s="32"/>
      <c r="XR324" s="32"/>
      <c r="XS324" s="32"/>
      <c r="XT324" s="32"/>
      <c r="XU324" s="32"/>
      <c r="XV324" s="32"/>
      <c r="XW324" s="32"/>
      <c r="XX324" s="32"/>
      <c r="XY324" s="32"/>
      <c r="XZ324" s="32"/>
      <c r="YA324" s="32"/>
      <c r="YB324" s="32"/>
      <c r="YC324" s="32"/>
      <c r="YD324" s="32"/>
      <c r="YE324" s="32"/>
      <c r="YF324" s="32"/>
      <c r="YG324" s="32"/>
      <c r="YH324" s="32"/>
      <c r="YI324" s="32"/>
      <c r="YJ324" s="32"/>
      <c r="YK324" s="32"/>
      <c r="YL324" s="32"/>
      <c r="YM324" s="32"/>
      <c r="YN324" s="32"/>
      <c r="YO324" s="32"/>
      <c r="YP324" s="32"/>
      <c r="YQ324" s="32"/>
      <c r="YR324" s="32"/>
      <c r="YS324" s="32"/>
      <c r="YT324" s="32"/>
      <c r="YU324" s="32"/>
      <c r="YV324" s="32"/>
      <c r="YW324" s="32"/>
      <c r="YX324" s="32"/>
      <c r="YY324" s="32"/>
      <c r="YZ324" s="32"/>
      <c r="ZA324" s="32"/>
      <c r="ZB324" s="32"/>
      <c r="ZC324" s="32"/>
      <c r="ZD324" s="32"/>
      <c r="ZE324" s="32"/>
      <c r="ZF324" s="32"/>
      <c r="ZG324" s="32"/>
      <c r="ZH324" s="32"/>
      <c r="ZI324" s="32"/>
      <c r="ZJ324" s="32"/>
      <c r="ZK324" s="32"/>
      <c r="ZL324" s="32"/>
      <c r="ZM324" s="32"/>
      <c r="ZN324" s="32"/>
      <c r="ZO324" s="32"/>
      <c r="ZP324" s="32"/>
      <c r="ZQ324" s="32"/>
      <c r="ZR324" s="32"/>
      <c r="ZS324" s="32"/>
      <c r="ZT324" s="32"/>
      <c r="ZU324" s="32"/>
      <c r="ZV324" s="32"/>
      <c r="ZW324" s="32"/>
      <c r="ZX324" s="32"/>
      <c r="ZY324" s="32"/>
      <c r="ZZ324" s="32"/>
      <c r="AAA324" s="32"/>
      <c r="AAB324" s="32"/>
      <c r="AAC324" s="32"/>
      <c r="AAD324" s="32"/>
      <c r="AAE324" s="32"/>
      <c r="AAF324" s="32"/>
      <c r="AAG324" s="32"/>
      <c r="AAH324" s="32"/>
      <c r="AAI324" s="32"/>
      <c r="AAJ324" s="32"/>
      <c r="AAK324" s="32"/>
      <c r="AAL324" s="32"/>
      <c r="AAM324" s="32"/>
      <c r="AAN324" s="32"/>
      <c r="AAO324" s="32"/>
      <c r="AAP324" s="32"/>
      <c r="AAQ324" s="32"/>
      <c r="AAR324" s="32"/>
      <c r="AAS324" s="32"/>
      <c r="AAT324" s="32"/>
      <c r="AAU324" s="32"/>
      <c r="AAV324" s="32"/>
      <c r="AAW324" s="32"/>
      <c r="AAX324" s="32"/>
      <c r="AAY324" s="32"/>
      <c r="AAZ324" s="32"/>
      <c r="ABA324" s="32"/>
      <c r="ABB324" s="32"/>
      <c r="ABC324" s="32"/>
      <c r="ABD324" s="32"/>
      <c r="ABE324" s="32"/>
      <c r="ABF324" s="32"/>
      <c r="ABG324" s="32"/>
      <c r="ABH324" s="32"/>
      <c r="ABI324" s="32"/>
      <c r="ABJ324" s="32"/>
      <c r="ABK324" s="32"/>
      <c r="ABL324" s="32"/>
      <c r="ABM324" s="32"/>
      <c r="ABN324" s="32"/>
      <c r="ABO324" s="32"/>
      <c r="ABP324" s="32"/>
      <c r="ABQ324" s="32"/>
      <c r="ABR324" s="32"/>
      <c r="ABS324" s="32"/>
      <c r="ABT324" s="32"/>
      <c r="ABU324" s="32"/>
      <c r="ABV324" s="32"/>
      <c r="ABW324" s="32"/>
      <c r="ABX324" s="32"/>
      <c r="ABY324" s="32"/>
      <c r="ABZ324" s="32"/>
      <c r="ACA324" s="32"/>
      <c r="ACB324" s="32"/>
      <c r="ACC324" s="32"/>
      <c r="ACD324" s="32"/>
      <c r="ACE324" s="32"/>
      <c r="ACF324" s="32"/>
      <c r="ACG324" s="32"/>
      <c r="ACH324" s="32"/>
      <c r="ACI324" s="32"/>
      <c r="ACJ324" s="32"/>
      <c r="ACK324" s="32"/>
      <c r="ACL324" s="32"/>
      <c r="ACM324" s="32"/>
      <c r="ACN324" s="32"/>
      <c r="ACO324" s="32"/>
      <c r="ACP324" s="32"/>
      <c r="ACQ324" s="32"/>
      <c r="ACR324" s="32"/>
      <c r="ACS324" s="32"/>
      <c r="ACT324" s="32"/>
      <c r="ACU324" s="32"/>
      <c r="ACV324" s="32"/>
      <c r="ACW324" s="32"/>
      <c r="ACX324" s="32"/>
      <c r="ACY324" s="32"/>
      <c r="ACZ324" s="32"/>
      <c r="ADA324" s="32"/>
      <c r="ADB324" s="32"/>
      <c r="ADC324" s="32"/>
      <c r="ADD324" s="32"/>
      <c r="ADE324" s="32"/>
      <c r="ADF324" s="32"/>
      <c r="ADG324" s="32"/>
      <c r="ADH324" s="32"/>
      <c r="ADI324" s="32"/>
      <c r="ADJ324" s="32"/>
      <c r="ADK324" s="32"/>
      <c r="ADL324" s="32"/>
      <c r="ADM324" s="32"/>
      <c r="ADN324" s="32"/>
      <c r="ADO324" s="32"/>
      <c r="ADP324" s="32"/>
      <c r="ADQ324" s="32"/>
      <c r="ADR324" s="32"/>
      <c r="ADS324" s="32"/>
      <c r="ADT324" s="32"/>
      <c r="ADU324" s="32"/>
      <c r="ADV324" s="32"/>
      <c r="ADW324" s="32"/>
      <c r="ADX324" s="32"/>
      <c r="ADY324" s="32"/>
      <c r="ADZ324" s="32"/>
      <c r="AEA324" s="32"/>
      <c r="AEB324" s="32"/>
      <c r="AEC324" s="32"/>
      <c r="AED324" s="32"/>
      <c r="AEE324" s="32"/>
      <c r="AEF324" s="32"/>
      <c r="AEG324" s="32"/>
      <c r="AEH324" s="32"/>
      <c r="AEI324" s="32"/>
      <c r="AEJ324" s="32"/>
      <c r="AEK324" s="32"/>
      <c r="AEL324" s="32"/>
      <c r="AEM324" s="32"/>
      <c r="AEN324" s="32"/>
      <c r="AEO324" s="32"/>
      <c r="AEP324" s="32"/>
      <c r="AEQ324" s="32"/>
      <c r="AER324" s="32"/>
      <c r="AES324" s="32"/>
      <c r="AET324" s="32"/>
      <c r="AEU324" s="32"/>
      <c r="AEV324" s="32"/>
      <c r="AEW324" s="32"/>
      <c r="AEX324" s="32"/>
      <c r="AEY324" s="32"/>
      <c r="AEZ324" s="32"/>
      <c r="AFA324" s="32"/>
      <c r="AFB324" s="32"/>
      <c r="AFC324" s="32"/>
      <c r="AFD324" s="32"/>
      <c r="AFE324" s="32"/>
      <c r="AFF324" s="32"/>
      <c r="AFG324" s="32"/>
      <c r="AFH324" s="32"/>
      <c r="AFI324" s="32"/>
      <c r="AFJ324" s="32"/>
      <c r="AFK324" s="32"/>
      <c r="AFL324" s="32"/>
      <c r="AFM324" s="32"/>
      <c r="AFN324" s="32"/>
      <c r="AFO324" s="32"/>
      <c r="AFP324" s="32"/>
      <c r="AFQ324" s="32"/>
      <c r="AFR324" s="32"/>
      <c r="AFS324" s="32"/>
      <c r="AFT324" s="32"/>
      <c r="AFU324" s="32"/>
      <c r="AFV324" s="32"/>
      <c r="AFW324" s="32"/>
      <c r="AFX324" s="32"/>
      <c r="AFY324" s="32"/>
      <c r="AFZ324" s="32"/>
      <c r="AGA324" s="32"/>
      <c r="AGB324" s="32"/>
      <c r="AGC324" s="32"/>
      <c r="AGD324" s="32"/>
      <c r="AGE324" s="32"/>
      <c r="AGF324" s="32"/>
      <c r="AGG324" s="32"/>
      <c r="AGH324" s="32"/>
      <c r="AGI324" s="32"/>
      <c r="AGJ324" s="32"/>
      <c r="AGK324" s="32"/>
      <c r="AGL324" s="32"/>
      <c r="AGM324" s="32"/>
      <c r="AGN324" s="32"/>
      <c r="AGO324" s="32"/>
      <c r="AGP324" s="32"/>
      <c r="AGQ324" s="32"/>
      <c r="AGR324" s="32"/>
      <c r="AGS324" s="32"/>
      <c r="AGT324" s="32"/>
      <c r="AGU324" s="32"/>
      <c r="AGV324" s="32"/>
      <c r="AGW324" s="32"/>
      <c r="AGX324" s="32"/>
      <c r="AGY324" s="32"/>
      <c r="AGZ324" s="32"/>
      <c r="AHA324" s="32"/>
      <c r="AHB324" s="32"/>
      <c r="AHC324" s="32"/>
      <c r="AHD324" s="32"/>
      <c r="AHE324" s="32"/>
      <c r="AHF324" s="32"/>
      <c r="AHG324" s="32"/>
      <c r="AHH324" s="32"/>
      <c r="AHI324" s="32"/>
      <c r="AHJ324" s="32"/>
      <c r="AHK324" s="32"/>
      <c r="AHL324" s="32"/>
      <c r="AHM324" s="32"/>
      <c r="AHN324" s="32"/>
      <c r="AHO324" s="32"/>
      <c r="AHP324" s="32"/>
      <c r="AHQ324" s="32"/>
      <c r="AHR324" s="32"/>
      <c r="AHS324" s="32"/>
      <c r="AHT324" s="32"/>
      <c r="AHU324" s="32"/>
      <c r="AHV324" s="32"/>
      <c r="AHW324" s="32"/>
      <c r="AHX324" s="32"/>
      <c r="AHY324" s="32"/>
      <c r="AHZ324" s="32"/>
      <c r="AIA324" s="32"/>
      <c r="AIB324" s="32"/>
      <c r="AIC324" s="32"/>
      <c r="AID324" s="32"/>
      <c r="AIE324" s="32"/>
      <c r="AIF324" s="32"/>
      <c r="AIG324" s="32"/>
      <c r="AIH324" s="32"/>
      <c r="AII324" s="32"/>
      <c r="AIJ324" s="32"/>
      <c r="AIK324" s="32"/>
      <c r="AIL324" s="32"/>
      <c r="AIM324" s="32"/>
      <c r="AIN324" s="32"/>
      <c r="AIO324" s="32"/>
      <c r="AIP324" s="32"/>
      <c r="AIQ324" s="32"/>
      <c r="AIR324" s="32"/>
      <c r="AIS324" s="32"/>
      <c r="AIT324" s="32"/>
      <c r="AIU324" s="32"/>
      <c r="AIV324" s="32"/>
      <c r="AIW324" s="32"/>
      <c r="AIX324" s="32"/>
      <c r="AIY324" s="32"/>
      <c r="AIZ324" s="32"/>
      <c r="AJA324" s="32"/>
      <c r="AJB324" s="32"/>
      <c r="AJC324" s="32"/>
      <c r="AJD324" s="32"/>
      <c r="AJE324" s="32"/>
      <c r="AJF324" s="32"/>
      <c r="AJG324" s="32"/>
      <c r="AJH324" s="32"/>
      <c r="AJI324" s="32"/>
      <c r="AJJ324" s="32"/>
      <c r="AJK324" s="32"/>
      <c r="AJL324" s="32"/>
      <c r="AJM324" s="32"/>
      <c r="AJN324" s="32"/>
      <c r="AJO324" s="32"/>
      <c r="AJP324" s="32"/>
      <c r="AJQ324" s="32"/>
      <c r="AJR324" s="32"/>
      <c r="AJS324" s="32"/>
      <c r="AJT324" s="32"/>
      <c r="AJU324" s="32"/>
      <c r="AJV324" s="32"/>
      <c r="AJW324" s="32"/>
      <c r="AJX324" s="32"/>
      <c r="AJY324" s="32"/>
      <c r="AJZ324" s="32"/>
      <c r="AKA324" s="32"/>
      <c r="AKB324" s="32"/>
      <c r="AKC324" s="32"/>
      <c r="AKD324" s="32"/>
      <c r="AKE324" s="32"/>
      <c r="AKF324" s="32"/>
      <c r="AKG324" s="32"/>
      <c r="AKH324" s="32"/>
      <c r="AKI324" s="32"/>
      <c r="AKJ324" s="32"/>
      <c r="AKK324" s="32"/>
      <c r="AKL324" s="32"/>
      <c r="AKM324" s="32"/>
      <c r="AKN324" s="32"/>
      <c r="AKO324" s="32"/>
      <c r="AKP324" s="32"/>
      <c r="AKQ324" s="32"/>
      <c r="AKR324" s="32"/>
      <c r="AKS324" s="32"/>
      <c r="AKT324" s="32"/>
      <c r="AKU324" s="32"/>
      <c r="AKV324" s="32"/>
      <c r="AKW324" s="32"/>
      <c r="AKX324" s="32"/>
      <c r="AKY324" s="32"/>
      <c r="AKZ324" s="32"/>
      <c r="ALA324" s="32"/>
      <c r="ALB324" s="32"/>
      <c r="ALC324" s="32"/>
      <c r="ALD324" s="32"/>
      <c r="ALE324" s="32"/>
      <c r="ALF324" s="32"/>
      <c r="ALG324" s="32"/>
      <c r="ALH324" s="32"/>
      <c r="ALI324" s="32"/>
      <c r="ALJ324" s="32"/>
      <c r="ALK324" s="32"/>
      <c r="ALL324" s="32"/>
      <c r="ALM324" s="32"/>
      <c r="ALN324" s="32"/>
      <c r="ALO324" s="32"/>
      <c r="ALP324" s="32"/>
      <c r="ALQ324" s="32"/>
      <c r="ALR324" s="32"/>
      <c r="ALS324" s="32"/>
      <c r="ALT324" s="32"/>
      <c r="ALU324" s="32"/>
      <c r="ALV324" s="32"/>
      <c r="ALW324" s="32"/>
      <c r="ALX324" s="32"/>
      <c r="ALY324" s="32"/>
      <c r="ALZ324" s="32"/>
      <c r="AMA324" s="32"/>
      <c r="AMB324" s="32"/>
      <c r="AMC324" s="32"/>
      <c r="AMD324" s="32"/>
      <c r="AME324" s="32"/>
      <c r="AMF324" s="32"/>
      <c r="AMG324" s="32"/>
      <c r="AMH324" s="32"/>
      <c r="AMI324" s="32"/>
      <c r="AMJ324" s="32"/>
      <c r="AMK324" s="32"/>
      <c r="AML324" s="32"/>
      <c r="AMM324" s="32"/>
      <c r="AMN324" s="32"/>
      <c r="AMO324" s="32"/>
      <c r="AMP324" s="32"/>
      <c r="AMQ324" s="32"/>
      <c r="AMR324" s="32"/>
      <c r="AMS324" s="32"/>
      <c r="AMT324" s="32"/>
      <c r="AMU324" s="32"/>
      <c r="AMV324" s="32"/>
      <c r="AMW324" s="32"/>
      <c r="AMX324" s="32"/>
      <c r="AMY324" s="32"/>
      <c r="AMZ324" s="32"/>
      <c r="ANA324" s="32"/>
      <c r="ANB324" s="32"/>
      <c r="ANC324" s="32"/>
      <c r="AND324" s="32"/>
      <c r="ANE324" s="32"/>
      <c r="ANF324" s="32"/>
      <c r="ANG324" s="32"/>
      <c r="ANH324" s="32"/>
      <c r="ANI324" s="32"/>
      <c r="ANJ324" s="32"/>
      <c r="ANK324" s="32"/>
      <c r="ANL324" s="32"/>
      <c r="ANM324" s="32"/>
      <c r="ANN324" s="32"/>
      <c r="ANO324" s="32"/>
      <c r="ANP324" s="32"/>
      <c r="ANQ324" s="32"/>
      <c r="ANR324" s="32"/>
      <c r="ANS324" s="32"/>
      <c r="ANT324" s="32"/>
      <c r="ANU324" s="32"/>
      <c r="ANV324" s="32"/>
      <c r="ANW324" s="32"/>
      <c r="ANX324" s="32"/>
      <c r="ANY324" s="32"/>
      <c r="ANZ324" s="32"/>
      <c r="AOA324" s="32"/>
      <c r="AOB324" s="32"/>
      <c r="AOC324" s="32"/>
      <c r="AOD324" s="32"/>
      <c r="AOE324" s="32"/>
      <c r="AOF324" s="32"/>
      <c r="AOG324" s="32"/>
      <c r="AOH324" s="32"/>
      <c r="AOI324" s="32"/>
      <c r="AOJ324" s="32"/>
      <c r="AOK324" s="32"/>
      <c r="AOL324" s="32"/>
      <c r="AOM324" s="32"/>
      <c r="AON324" s="32"/>
      <c r="AOO324" s="32"/>
      <c r="AOP324" s="32"/>
      <c r="AOQ324" s="32"/>
      <c r="AOR324" s="32"/>
      <c r="AOS324" s="32"/>
      <c r="AOT324" s="32"/>
      <c r="AOU324" s="32"/>
      <c r="AOV324" s="32"/>
      <c r="AOW324" s="32"/>
      <c r="AOX324" s="32"/>
      <c r="AOY324" s="32"/>
      <c r="AOZ324" s="32"/>
      <c r="APA324" s="32"/>
      <c r="APB324" s="32"/>
      <c r="APC324" s="32"/>
      <c r="APD324" s="32"/>
      <c r="APE324" s="32"/>
      <c r="APF324" s="32"/>
      <c r="APG324" s="32"/>
      <c r="APH324" s="32"/>
      <c r="API324" s="32"/>
      <c r="APJ324" s="32"/>
      <c r="APK324" s="32"/>
      <c r="APL324" s="32"/>
      <c r="APM324" s="32"/>
      <c r="APN324" s="32"/>
      <c r="APO324" s="32"/>
      <c r="APP324" s="32"/>
      <c r="APQ324" s="32"/>
      <c r="APR324" s="32"/>
      <c r="APS324" s="32"/>
      <c r="APT324" s="32"/>
      <c r="APU324" s="32"/>
      <c r="APV324" s="32"/>
      <c r="APW324" s="32"/>
      <c r="APX324" s="32"/>
      <c r="APY324" s="32"/>
      <c r="APZ324" s="32"/>
      <c r="AQA324" s="32"/>
      <c r="AQB324" s="32"/>
      <c r="AQC324" s="32"/>
      <c r="AQD324" s="32"/>
      <c r="AQE324" s="32"/>
      <c r="AQF324" s="32"/>
      <c r="AQG324" s="32"/>
      <c r="AQH324" s="32"/>
      <c r="AQI324" s="32"/>
      <c r="AQJ324" s="32"/>
      <c r="AQK324" s="32"/>
      <c r="AQL324" s="32"/>
      <c r="AQM324" s="32"/>
      <c r="AQN324" s="32"/>
      <c r="AQO324" s="32"/>
      <c r="AQP324" s="32"/>
      <c r="AQQ324" s="32"/>
      <c r="AQR324" s="32"/>
      <c r="AQS324" s="32"/>
      <c r="AQT324" s="32"/>
      <c r="AQU324" s="32"/>
      <c r="AQV324" s="32"/>
      <c r="AQW324" s="32"/>
      <c r="AQX324" s="32"/>
      <c r="AQY324" s="32"/>
      <c r="AQZ324" s="32"/>
      <c r="ARA324" s="32"/>
      <c r="ARB324" s="32"/>
      <c r="ARC324" s="32"/>
      <c r="ARD324" s="32"/>
      <c r="ARE324" s="32"/>
      <c r="ARF324" s="32"/>
      <c r="ARG324" s="32"/>
      <c r="ARH324" s="32"/>
      <c r="ARI324" s="32"/>
      <c r="ARJ324" s="32"/>
      <c r="ARK324" s="32"/>
      <c r="ARL324" s="32"/>
      <c r="ARM324" s="32"/>
      <c r="ARN324" s="32"/>
      <c r="ARO324" s="32"/>
      <c r="ARP324" s="32"/>
      <c r="ARQ324" s="32"/>
      <c r="ARR324" s="32"/>
      <c r="ARS324" s="32"/>
      <c r="ART324" s="32"/>
      <c r="ARU324" s="32"/>
      <c r="ARV324" s="32"/>
      <c r="ARW324" s="32"/>
      <c r="ARX324" s="32"/>
      <c r="ARY324" s="32"/>
      <c r="ARZ324" s="32"/>
      <c r="ASA324" s="32"/>
      <c r="ASB324" s="32"/>
      <c r="ASC324" s="32"/>
      <c r="ASD324" s="32"/>
      <c r="ASE324" s="32"/>
      <c r="ASF324" s="32"/>
      <c r="ASG324" s="32"/>
      <c r="ASH324" s="32"/>
      <c r="ASI324" s="32"/>
      <c r="ASJ324" s="32"/>
      <c r="ASK324" s="32"/>
      <c r="ASL324" s="32"/>
      <c r="ASM324" s="32"/>
      <c r="ASN324" s="32"/>
      <c r="ASO324" s="32"/>
      <c r="ASP324" s="32"/>
      <c r="ASQ324" s="32"/>
      <c r="ASR324" s="32"/>
      <c r="ASS324" s="32"/>
      <c r="AST324" s="32"/>
      <c r="ASU324" s="32"/>
      <c r="ASV324" s="32"/>
      <c r="ASW324" s="32"/>
      <c r="ASX324" s="32"/>
      <c r="ASY324" s="32"/>
      <c r="ASZ324" s="32"/>
      <c r="ATA324" s="32"/>
      <c r="ATB324" s="32"/>
      <c r="ATC324" s="32"/>
      <c r="ATD324" s="32"/>
      <c r="ATE324" s="32"/>
      <c r="ATF324" s="32"/>
      <c r="ATG324" s="32"/>
      <c r="ATH324" s="32"/>
      <c r="ATI324" s="32"/>
      <c r="ATJ324" s="32"/>
      <c r="ATK324" s="32"/>
      <c r="ATL324" s="32"/>
      <c r="ATM324" s="32"/>
      <c r="ATN324" s="32"/>
      <c r="ATO324" s="32"/>
      <c r="ATP324" s="32"/>
      <c r="ATQ324" s="32"/>
      <c r="ATR324" s="32"/>
      <c r="ATS324" s="32"/>
      <c r="ATT324" s="32"/>
      <c r="ATU324" s="32"/>
      <c r="ATV324" s="32"/>
      <c r="ATW324" s="32"/>
      <c r="ATX324" s="32"/>
      <c r="ATY324" s="32"/>
      <c r="ATZ324" s="32"/>
      <c r="AUA324" s="32"/>
      <c r="AUB324" s="32"/>
      <c r="AUC324" s="32"/>
      <c r="AUD324" s="32"/>
      <c r="AUE324" s="32"/>
      <c r="AUF324" s="32"/>
      <c r="AUG324" s="32"/>
      <c r="AUH324" s="32"/>
      <c r="AUI324" s="32"/>
      <c r="AUJ324" s="32"/>
      <c r="AUK324" s="32"/>
      <c r="AUL324" s="32"/>
      <c r="AUM324" s="32"/>
      <c r="AUN324" s="32"/>
      <c r="AUO324" s="32"/>
      <c r="AUP324" s="32"/>
      <c r="AUQ324" s="32"/>
      <c r="AUR324" s="32"/>
      <c r="AUS324" s="32"/>
      <c r="AUT324" s="32"/>
      <c r="AUU324" s="32"/>
      <c r="AUV324" s="32"/>
      <c r="AUW324" s="32"/>
      <c r="AUX324" s="32"/>
      <c r="AUY324" s="32"/>
      <c r="AUZ324" s="32"/>
      <c r="AVA324" s="32"/>
      <c r="AVB324" s="32"/>
      <c r="AVC324" s="32"/>
      <c r="AVD324" s="32"/>
      <c r="AVE324" s="32"/>
      <c r="AVF324" s="32"/>
      <c r="AVG324" s="32"/>
      <c r="AVH324" s="32"/>
      <c r="AVI324" s="32"/>
      <c r="AVJ324" s="32"/>
      <c r="AVK324" s="32"/>
      <c r="AVL324" s="32"/>
      <c r="AVM324" s="32"/>
      <c r="AVN324" s="32"/>
      <c r="AVO324" s="32"/>
      <c r="AVP324" s="32"/>
      <c r="AVQ324" s="32"/>
      <c r="AVR324" s="32"/>
      <c r="AVS324" s="32"/>
      <c r="AVT324" s="32"/>
      <c r="AVU324" s="32"/>
      <c r="AVV324" s="32"/>
      <c r="AVW324" s="32"/>
      <c r="AVX324" s="32"/>
      <c r="AVY324" s="32"/>
      <c r="AVZ324" s="32"/>
      <c r="AWA324" s="32"/>
      <c r="AWB324" s="32"/>
      <c r="AWC324" s="32"/>
      <c r="AWD324" s="32"/>
      <c r="AWE324" s="32"/>
      <c r="AWF324" s="32"/>
      <c r="AWG324" s="32"/>
      <c r="AWH324" s="32"/>
      <c r="AWI324" s="32"/>
      <c r="AWJ324" s="32"/>
      <c r="AWK324" s="32"/>
      <c r="AWL324" s="32"/>
      <c r="AWM324" s="32"/>
      <c r="AWN324" s="32"/>
      <c r="AWO324" s="32"/>
      <c r="AWP324" s="32"/>
      <c r="AWQ324" s="32"/>
      <c r="AWR324" s="32"/>
      <c r="AWS324" s="32"/>
      <c r="AWT324" s="32"/>
      <c r="AWU324" s="32"/>
      <c r="AWV324" s="32"/>
      <c r="AWW324" s="32"/>
      <c r="AWX324" s="32"/>
      <c r="AWY324" s="32"/>
      <c r="AWZ324" s="32"/>
      <c r="AXA324" s="32"/>
      <c r="AXB324" s="32"/>
      <c r="AXC324" s="32"/>
      <c r="AXD324" s="32"/>
      <c r="AXE324" s="32"/>
      <c r="AXF324" s="32"/>
      <c r="AXG324" s="32"/>
      <c r="AXH324" s="32"/>
      <c r="AXI324" s="32"/>
      <c r="AXJ324" s="32"/>
      <c r="AXK324" s="32"/>
      <c r="AXL324" s="32"/>
      <c r="AXM324" s="32"/>
      <c r="AXN324" s="32"/>
      <c r="AXO324" s="32"/>
      <c r="AXP324" s="32"/>
      <c r="AXQ324" s="32"/>
      <c r="AXR324" s="32"/>
      <c r="AXS324" s="32"/>
      <c r="AXT324" s="32"/>
      <c r="AXU324" s="32"/>
      <c r="AXV324" s="32"/>
      <c r="AXW324" s="32"/>
      <c r="AXX324" s="32"/>
      <c r="AXY324" s="32"/>
      <c r="AXZ324" s="32"/>
      <c r="AYA324" s="32"/>
      <c r="AYB324" s="32"/>
      <c r="AYC324" s="32"/>
      <c r="AYD324" s="32"/>
      <c r="AYE324" s="32"/>
      <c r="AYF324" s="32"/>
      <c r="AYG324" s="32"/>
      <c r="AYH324" s="32"/>
      <c r="AYI324" s="32"/>
      <c r="AYJ324" s="32"/>
      <c r="AYK324" s="32"/>
      <c r="AYL324" s="32"/>
      <c r="AYM324" s="32"/>
      <c r="AYN324" s="32"/>
      <c r="AYO324" s="32"/>
      <c r="AYP324" s="32"/>
      <c r="AYQ324" s="32"/>
      <c r="AYR324" s="32"/>
      <c r="AYS324" s="32"/>
      <c r="AYT324" s="32"/>
      <c r="AYU324" s="32"/>
      <c r="AYV324" s="32"/>
      <c r="AYW324" s="32"/>
      <c r="AYX324" s="32"/>
      <c r="AYY324" s="32"/>
      <c r="AYZ324" s="32"/>
      <c r="AZA324" s="32"/>
      <c r="AZB324" s="32"/>
      <c r="AZC324" s="32"/>
      <c r="AZD324" s="32"/>
      <c r="AZE324" s="32"/>
      <c r="AZF324" s="32"/>
      <c r="AZG324" s="32"/>
      <c r="AZH324" s="32"/>
      <c r="AZI324" s="32"/>
      <c r="AZJ324" s="32"/>
      <c r="AZK324" s="32"/>
      <c r="AZL324" s="32"/>
      <c r="AZM324" s="32"/>
      <c r="AZN324" s="32"/>
      <c r="AZO324" s="32"/>
      <c r="AZP324" s="32"/>
      <c r="AZQ324" s="32"/>
      <c r="AZR324" s="32"/>
      <c r="AZS324" s="32"/>
      <c r="AZT324" s="32"/>
      <c r="AZU324" s="32"/>
      <c r="AZV324" s="32"/>
      <c r="AZW324" s="32"/>
      <c r="AZX324" s="32"/>
      <c r="AZY324" s="32"/>
      <c r="AZZ324" s="32"/>
      <c r="BAA324" s="32"/>
      <c r="BAB324" s="32"/>
      <c r="BAC324" s="32"/>
      <c r="BAD324" s="32"/>
      <c r="BAE324" s="32"/>
      <c r="BAF324" s="32"/>
      <c r="BAG324" s="32"/>
      <c r="BAH324" s="32"/>
      <c r="BAI324" s="32"/>
      <c r="BAJ324" s="32"/>
      <c r="BAK324" s="32"/>
      <c r="BAL324" s="32"/>
      <c r="BAM324" s="32"/>
      <c r="BAN324" s="32"/>
      <c r="BAO324" s="32"/>
      <c r="BAP324" s="32"/>
      <c r="BAQ324" s="32"/>
      <c r="BAR324" s="32"/>
      <c r="BAS324" s="32"/>
      <c r="BAT324" s="32"/>
      <c r="BAU324" s="32"/>
      <c r="BAV324" s="32"/>
      <c r="BAW324" s="32"/>
      <c r="BAX324" s="32"/>
      <c r="BAY324" s="32"/>
      <c r="BAZ324" s="32"/>
      <c r="BBA324" s="32"/>
      <c r="BBB324" s="32"/>
      <c r="BBC324" s="32"/>
      <c r="BBD324" s="32"/>
      <c r="BBE324" s="32"/>
      <c r="BBF324" s="32"/>
      <c r="BBG324" s="32"/>
      <c r="BBH324" s="32"/>
      <c r="BBI324" s="32"/>
      <c r="BBJ324" s="32"/>
      <c r="BBK324" s="32"/>
      <c r="BBL324" s="32"/>
      <c r="BBM324" s="32"/>
      <c r="BBN324" s="32"/>
      <c r="BBO324" s="32"/>
      <c r="BBP324" s="32"/>
      <c r="BBQ324" s="32"/>
      <c r="BBR324" s="32"/>
      <c r="BBS324" s="32"/>
      <c r="BBT324" s="32"/>
      <c r="BBU324" s="32"/>
      <c r="BBV324" s="32"/>
      <c r="BBW324" s="32"/>
      <c r="BBX324" s="32"/>
      <c r="BBY324" s="32"/>
      <c r="BBZ324" s="32"/>
      <c r="BCA324" s="32"/>
      <c r="BCB324" s="32"/>
      <c r="BCC324" s="32"/>
      <c r="BCD324" s="32"/>
      <c r="BCE324" s="32"/>
      <c r="BCF324" s="32"/>
      <c r="BCG324" s="32"/>
      <c r="BCH324" s="32"/>
      <c r="BCI324" s="32"/>
      <c r="BCJ324" s="32"/>
      <c r="BCK324" s="32"/>
      <c r="BCL324" s="32"/>
      <c r="BCM324" s="32"/>
      <c r="BCN324" s="32"/>
      <c r="BCO324" s="32"/>
      <c r="BCP324" s="32"/>
      <c r="BCQ324" s="32"/>
      <c r="BCR324" s="32"/>
      <c r="BCS324" s="32"/>
      <c r="BCT324" s="32"/>
      <c r="BCU324" s="32"/>
      <c r="BCV324" s="32"/>
      <c r="BCW324" s="32"/>
      <c r="BCX324" s="32"/>
      <c r="BCY324" s="32"/>
      <c r="BCZ324" s="32"/>
      <c r="BDA324" s="32"/>
      <c r="BDB324" s="32"/>
      <c r="BDC324" s="32"/>
      <c r="BDD324" s="32"/>
      <c r="BDE324" s="32"/>
      <c r="BDF324" s="32"/>
      <c r="BDG324" s="32"/>
      <c r="BDH324" s="32"/>
      <c r="BDI324" s="32"/>
      <c r="BDJ324" s="32"/>
      <c r="BDK324" s="32"/>
      <c r="BDL324" s="32"/>
      <c r="BDM324" s="32"/>
      <c r="BDN324" s="32"/>
      <c r="BDO324" s="32"/>
      <c r="BDP324" s="32"/>
      <c r="BDQ324" s="32"/>
      <c r="BDR324" s="32"/>
      <c r="BDS324" s="32"/>
      <c r="BDT324" s="32"/>
      <c r="BDU324" s="32"/>
      <c r="BDV324" s="32"/>
      <c r="BDW324" s="32"/>
      <c r="BDX324" s="32"/>
      <c r="BDY324" s="32"/>
      <c r="BDZ324" s="32"/>
      <c r="BEA324" s="32"/>
      <c r="BEB324" s="32"/>
      <c r="BEC324" s="32"/>
      <c r="BED324" s="32"/>
      <c r="BEE324" s="32"/>
      <c r="BEF324" s="32"/>
      <c r="BEG324" s="32"/>
      <c r="BEH324" s="32"/>
      <c r="BEI324" s="32"/>
      <c r="BEJ324" s="32"/>
      <c r="BEK324" s="32"/>
      <c r="BEL324" s="32"/>
      <c r="BEM324" s="32"/>
      <c r="BEN324" s="32"/>
      <c r="BEO324" s="32"/>
      <c r="BEP324" s="32"/>
      <c r="BEQ324" s="32"/>
      <c r="BER324" s="32"/>
      <c r="BES324" s="32"/>
      <c r="BET324" s="32"/>
      <c r="BEU324" s="32"/>
      <c r="BEV324" s="32"/>
      <c r="BEW324" s="32"/>
      <c r="BEX324" s="32"/>
      <c r="BEY324" s="32"/>
      <c r="BEZ324" s="32"/>
      <c r="BFA324" s="32"/>
      <c r="BFB324" s="32"/>
      <c r="BFC324" s="32"/>
      <c r="BFD324" s="32"/>
      <c r="BFE324" s="32"/>
      <c r="BFF324" s="32"/>
      <c r="BFG324" s="32"/>
      <c r="BFH324" s="32"/>
      <c r="BFI324" s="32"/>
      <c r="BFJ324" s="32"/>
      <c r="BFK324" s="32"/>
      <c r="BFL324" s="32"/>
      <c r="BFM324" s="32"/>
      <c r="BFN324" s="32"/>
      <c r="BFO324" s="32"/>
      <c r="BFP324" s="32"/>
      <c r="BFQ324" s="32"/>
      <c r="BFR324" s="32"/>
      <c r="BFS324" s="32"/>
      <c r="BFT324" s="32"/>
      <c r="BFU324" s="32"/>
      <c r="BFV324" s="32"/>
      <c r="BFW324" s="32"/>
      <c r="BFX324" s="32"/>
      <c r="BFY324" s="32"/>
      <c r="BFZ324" s="32"/>
      <c r="BGA324" s="32"/>
      <c r="BGB324" s="32"/>
      <c r="BGC324" s="32"/>
      <c r="BGD324" s="32"/>
      <c r="BGE324" s="32"/>
      <c r="BGF324" s="32"/>
      <c r="BGG324" s="32"/>
      <c r="BGH324" s="32"/>
      <c r="BGI324" s="32"/>
      <c r="BGJ324" s="32"/>
      <c r="BGK324" s="32"/>
      <c r="BGL324" s="32"/>
      <c r="BGM324" s="32"/>
      <c r="BGN324" s="32"/>
      <c r="BGO324" s="32"/>
      <c r="BGP324" s="32"/>
      <c r="BGQ324" s="32"/>
      <c r="BGR324" s="32"/>
      <c r="BGS324" s="32"/>
      <c r="BGT324" s="32"/>
      <c r="BGU324" s="32"/>
      <c r="BGV324" s="32"/>
      <c r="BGW324" s="32"/>
      <c r="BGX324" s="32"/>
      <c r="BGY324" s="32"/>
      <c r="BGZ324" s="32"/>
      <c r="BHA324" s="32"/>
      <c r="BHB324" s="32"/>
      <c r="BHC324" s="32"/>
      <c r="BHD324" s="32"/>
      <c r="BHE324" s="32"/>
      <c r="BHF324" s="32"/>
      <c r="BHG324" s="32"/>
      <c r="BHH324" s="32"/>
      <c r="BHI324" s="32"/>
      <c r="BHJ324" s="32"/>
      <c r="BHK324" s="32"/>
      <c r="BHL324" s="32"/>
      <c r="BHM324" s="32"/>
      <c r="BHN324" s="32"/>
      <c r="BHO324" s="32"/>
      <c r="BHP324" s="32"/>
      <c r="BHQ324" s="32"/>
      <c r="BHR324" s="32"/>
      <c r="BHS324" s="32"/>
      <c r="BHT324" s="32"/>
      <c r="BHU324" s="32"/>
      <c r="BHV324" s="32"/>
      <c r="BHW324" s="32"/>
      <c r="BHX324" s="32"/>
      <c r="BHY324" s="32"/>
      <c r="BHZ324" s="32"/>
      <c r="BIA324" s="32"/>
      <c r="BIB324" s="32"/>
      <c r="BIC324" s="32"/>
      <c r="BID324" s="32"/>
      <c r="BIE324" s="32"/>
      <c r="BIF324" s="32"/>
      <c r="BIG324" s="32"/>
      <c r="BIH324" s="32"/>
      <c r="BII324" s="32"/>
      <c r="BIJ324" s="32"/>
      <c r="BIK324" s="32"/>
      <c r="BIL324" s="32"/>
      <c r="BIM324" s="32"/>
      <c r="BIN324" s="32"/>
      <c r="BIO324" s="32"/>
      <c r="BIP324" s="32"/>
      <c r="BIQ324" s="32"/>
      <c r="BIR324" s="32"/>
      <c r="BIS324" s="32"/>
      <c r="BIT324" s="32"/>
      <c r="BIU324" s="32"/>
      <c r="BIV324" s="32"/>
      <c r="BIW324" s="32"/>
      <c r="BIX324" s="32"/>
      <c r="BIY324" s="32"/>
      <c r="BIZ324" s="32"/>
      <c r="BJA324" s="32"/>
      <c r="BJB324" s="32"/>
      <c r="BJC324" s="32"/>
      <c r="BJD324" s="32"/>
      <c r="BJE324" s="32"/>
      <c r="BJF324" s="32"/>
      <c r="BJG324" s="32"/>
      <c r="BJH324" s="32"/>
      <c r="BJI324" s="32"/>
      <c r="BJJ324" s="32"/>
      <c r="BJK324" s="32"/>
      <c r="BJL324" s="32"/>
      <c r="BJM324" s="32"/>
      <c r="BJN324" s="32"/>
      <c r="BJO324" s="32"/>
      <c r="BJP324" s="32"/>
      <c r="BJQ324" s="32"/>
      <c r="BJR324" s="32"/>
      <c r="BJS324" s="32"/>
      <c r="BJT324" s="32"/>
      <c r="BJU324" s="32"/>
      <c r="BJV324" s="32"/>
      <c r="BJW324" s="32"/>
      <c r="BJX324" s="32"/>
      <c r="BJY324" s="32"/>
      <c r="BJZ324" s="32"/>
      <c r="BKA324" s="32"/>
      <c r="BKB324" s="32"/>
      <c r="BKC324" s="32"/>
      <c r="BKD324" s="32"/>
      <c r="BKE324" s="32"/>
      <c r="BKF324" s="32"/>
      <c r="BKG324" s="32"/>
      <c r="BKH324" s="32"/>
      <c r="BKI324" s="32"/>
      <c r="BKJ324" s="32"/>
      <c r="BKK324" s="32"/>
      <c r="BKL324" s="32"/>
      <c r="BKM324" s="32"/>
      <c r="BKN324" s="32"/>
      <c r="BKO324" s="32"/>
      <c r="BKP324" s="32"/>
      <c r="BKQ324" s="32"/>
      <c r="BKR324" s="32"/>
      <c r="BKS324" s="32"/>
      <c r="BKT324" s="32"/>
      <c r="BKU324" s="32"/>
      <c r="BKV324" s="32"/>
      <c r="BKW324" s="32"/>
      <c r="BKX324" s="32"/>
      <c r="BKY324" s="32"/>
      <c r="BKZ324" s="32"/>
      <c r="BLA324" s="32"/>
      <c r="BLB324" s="32"/>
      <c r="BLC324" s="32"/>
      <c r="BLD324" s="32"/>
      <c r="BLE324" s="32"/>
      <c r="BLF324" s="32"/>
      <c r="BLG324" s="32"/>
      <c r="BLH324" s="32"/>
      <c r="BLI324" s="32"/>
      <c r="BLJ324" s="32"/>
      <c r="BLK324" s="32"/>
      <c r="BLL324" s="32"/>
      <c r="BLM324" s="32"/>
      <c r="BLN324" s="32"/>
      <c r="BLO324" s="32"/>
      <c r="BLP324" s="32"/>
      <c r="BLQ324" s="32"/>
      <c r="BLR324" s="32"/>
      <c r="BLS324" s="32"/>
      <c r="BLT324" s="32"/>
      <c r="BLU324" s="32"/>
      <c r="BLV324" s="32"/>
      <c r="BLW324" s="32"/>
      <c r="BLX324" s="32"/>
      <c r="BLY324" s="32"/>
      <c r="BLZ324" s="32"/>
      <c r="BMA324" s="32"/>
      <c r="BMB324" s="32"/>
      <c r="BMC324" s="32"/>
      <c r="BMD324" s="32"/>
      <c r="BME324" s="32"/>
      <c r="BMF324" s="32"/>
      <c r="BMG324" s="32"/>
      <c r="BMH324" s="32"/>
      <c r="BMI324" s="32"/>
      <c r="BMJ324" s="32"/>
      <c r="BMK324" s="32"/>
      <c r="BML324" s="32"/>
      <c r="BMM324" s="32"/>
      <c r="BMN324" s="32"/>
      <c r="BMO324" s="32"/>
      <c r="BMP324" s="32"/>
      <c r="BMQ324" s="32"/>
      <c r="BMR324" s="32"/>
      <c r="BMS324" s="32"/>
      <c r="BMT324" s="32"/>
      <c r="BMU324" s="32"/>
      <c r="BMV324" s="32"/>
      <c r="BMW324" s="32"/>
      <c r="BMX324" s="32"/>
      <c r="BMY324" s="32"/>
      <c r="BMZ324" s="32"/>
      <c r="BNA324" s="32"/>
      <c r="BNB324" s="32"/>
      <c r="BNC324" s="32"/>
      <c r="BND324" s="32"/>
      <c r="BNE324" s="32"/>
      <c r="BNF324" s="32"/>
      <c r="BNG324" s="32"/>
      <c r="BNH324" s="32"/>
      <c r="BNI324" s="32"/>
      <c r="BNJ324" s="32"/>
      <c r="BNK324" s="32"/>
      <c r="BNL324" s="32"/>
      <c r="BNM324" s="32"/>
      <c r="BNN324" s="32"/>
      <c r="BNO324" s="32"/>
      <c r="BNP324" s="32"/>
      <c r="BNQ324" s="32"/>
      <c r="BNR324" s="32"/>
      <c r="BNS324" s="32"/>
      <c r="BNT324" s="32"/>
      <c r="BNU324" s="32"/>
      <c r="BNV324" s="32"/>
      <c r="BNW324" s="32"/>
      <c r="BNX324" s="32"/>
      <c r="BNY324" s="32"/>
      <c r="BNZ324" s="32"/>
      <c r="BOA324" s="32"/>
      <c r="BOB324" s="32"/>
      <c r="BOC324" s="32"/>
      <c r="BOD324" s="32"/>
      <c r="BOE324" s="32"/>
      <c r="BOF324" s="32"/>
      <c r="BOG324" s="32"/>
      <c r="BOH324" s="32"/>
      <c r="BOI324" s="32"/>
      <c r="BOJ324" s="32"/>
      <c r="BOK324" s="32"/>
      <c r="BOL324" s="32"/>
      <c r="BOM324" s="32"/>
      <c r="BON324" s="32"/>
      <c r="BOO324" s="32"/>
      <c r="BOP324" s="32"/>
      <c r="BOQ324" s="32"/>
      <c r="BOR324" s="32"/>
      <c r="BOS324" s="32"/>
      <c r="BOT324" s="32"/>
      <c r="BOU324" s="32"/>
      <c r="BOV324" s="32"/>
      <c r="BOW324" s="32"/>
      <c r="BOX324" s="32"/>
      <c r="BOY324" s="32"/>
      <c r="BOZ324" s="32"/>
      <c r="BPA324" s="32"/>
      <c r="BPB324" s="32"/>
      <c r="BPC324" s="32"/>
      <c r="BPD324" s="32"/>
      <c r="BPE324" s="32"/>
      <c r="BPF324" s="32"/>
      <c r="BPG324" s="32"/>
      <c r="BPH324" s="32"/>
      <c r="BPI324" s="32"/>
      <c r="BPJ324" s="32"/>
      <c r="BPK324" s="32"/>
      <c r="BPL324" s="32"/>
      <c r="BPM324" s="32"/>
      <c r="BPN324" s="32"/>
      <c r="BPO324" s="32"/>
      <c r="BPP324" s="32"/>
      <c r="BPQ324" s="32"/>
      <c r="BPR324" s="32"/>
      <c r="BPS324" s="32"/>
      <c r="BPT324" s="32"/>
      <c r="BPU324" s="32"/>
      <c r="BPV324" s="32"/>
      <c r="BPW324" s="32"/>
      <c r="BPX324" s="32"/>
      <c r="BPY324" s="32"/>
      <c r="BPZ324" s="32"/>
      <c r="BQA324" s="32"/>
      <c r="BQB324" s="32"/>
      <c r="BQC324" s="32"/>
      <c r="BQD324" s="32"/>
      <c r="BQE324" s="32"/>
      <c r="BQF324" s="32"/>
      <c r="BQG324" s="32"/>
      <c r="BQH324" s="32"/>
      <c r="BQI324" s="32"/>
      <c r="BQJ324" s="32"/>
      <c r="BQK324" s="32"/>
      <c r="BQL324" s="32"/>
      <c r="BQM324" s="32"/>
      <c r="BQN324" s="32"/>
      <c r="BQO324" s="32"/>
      <c r="BQP324" s="32"/>
      <c r="BQQ324" s="32"/>
      <c r="BQR324" s="32"/>
      <c r="BQS324" s="32"/>
      <c r="BQT324" s="32"/>
      <c r="BQU324" s="32"/>
      <c r="BQV324" s="32"/>
      <c r="BQW324" s="32"/>
      <c r="BQX324" s="32"/>
      <c r="BQY324" s="32"/>
      <c r="BQZ324" s="32"/>
      <c r="BRA324" s="32"/>
      <c r="BRB324" s="32"/>
      <c r="BRC324" s="32"/>
      <c r="BRD324" s="32"/>
      <c r="BRE324" s="32"/>
      <c r="BRF324" s="32"/>
      <c r="BRG324" s="32"/>
      <c r="BRH324" s="32"/>
      <c r="BRI324" s="32"/>
      <c r="BRJ324" s="32"/>
      <c r="BRK324" s="32"/>
      <c r="BRL324" s="32"/>
      <c r="BRM324" s="32"/>
      <c r="BRN324" s="32"/>
      <c r="BRO324" s="32"/>
      <c r="BRP324" s="32"/>
      <c r="BRQ324" s="32"/>
      <c r="BRR324" s="32"/>
      <c r="BRS324" s="32"/>
      <c r="BRT324" s="32"/>
      <c r="BRU324" s="32"/>
      <c r="BRV324" s="32"/>
      <c r="BRW324" s="32"/>
      <c r="BRX324" s="32"/>
      <c r="BRY324" s="32"/>
      <c r="BRZ324" s="32"/>
      <c r="BSA324" s="32"/>
      <c r="BSB324" s="32"/>
    </row>
    <row r="325" spans="1:1848" s="32" customFormat="1" x14ac:dyDescent="0.2">
      <c r="A325" s="36" t="s">
        <v>13</v>
      </c>
      <c r="B325" s="30" t="s">
        <v>1</v>
      </c>
      <c r="C325" s="89">
        <v>106.3</v>
      </c>
      <c r="D325" s="89">
        <f>D324/C324*100</f>
        <v>108.15687867391553</v>
      </c>
      <c r="E325" s="89">
        <f>E324/D324*100</f>
        <v>105.21661135183213</v>
      </c>
      <c r="F325" s="89">
        <f t="shared" ref="F325" si="181">F324/E324*100</f>
        <v>112.83045666668787</v>
      </c>
      <c r="G325" s="89">
        <f>G324/F324*100</f>
        <v>114.47805340503201</v>
      </c>
      <c r="H325" s="89">
        <f>H324/G324*100</f>
        <v>105.78412955007454</v>
      </c>
      <c r="I325" s="89">
        <f>I324/G324*100</f>
        <v>106.14493603157827</v>
      </c>
      <c r="J325" s="89">
        <f>J324/H324*100</f>
        <v>105.68400472640293</v>
      </c>
      <c r="K325" s="89">
        <f>K324/I324*100</f>
        <v>106.14191759826991</v>
      </c>
      <c r="L325" s="89">
        <f>L324/J324*100</f>
        <v>105.18131299404341</v>
      </c>
      <c r="M325" s="89">
        <f>M324/K324*100</f>
        <v>105.31308924617061</v>
      </c>
      <c r="N325" s="35"/>
      <c r="O325" s="35"/>
    </row>
    <row r="326" spans="1:1848" s="32" customFormat="1" ht="25.5" x14ac:dyDescent="0.2">
      <c r="A326" s="49" t="s">
        <v>81</v>
      </c>
      <c r="B326" s="30" t="s">
        <v>11</v>
      </c>
      <c r="C326" s="94">
        <v>12202</v>
      </c>
      <c r="D326" s="94">
        <v>13141</v>
      </c>
      <c r="E326" s="94">
        <v>14187.1</v>
      </c>
      <c r="F326" s="94">
        <v>15376.6</v>
      </c>
      <c r="G326" s="94">
        <v>15973.1</v>
      </c>
      <c r="H326" s="94">
        <v>16612.02</v>
      </c>
      <c r="I326" s="94">
        <v>16612</v>
      </c>
      <c r="J326" s="94">
        <v>17276.5</v>
      </c>
      <c r="K326" s="94">
        <v>17276.5</v>
      </c>
      <c r="L326" s="94">
        <v>17967.57</v>
      </c>
      <c r="M326" s="94">
        <v>17967.599999999999</v>
      </c>
      <c r="N326" s="31"/>
      <c r="O326" s="31"/>
    </row>
    <row r="327" spans="1:1848" s="32" customFormat="1" x14ac:dyDescent="0.2">
      <c r="A327" s="34" t="s">
        <v>84</v>
      </c>
      <c r="B327" s="30" t="s">
        <v>11</v>
      </c>
      <c r="C327" s="94">
        <v>4851.6000000000004</v>
      </c>
      <c r="D327" s="94">
        <v>5382.8</v>
      </c>
      <c r="E327" s="94">
        <v>5406.5</v>
      </c>
      <c r="F327" s="94">
        <v>5703.7</v>
      </c>
      <c r="G327" s="94">
        <v>5825.7</v>
      </c>
      <c r="H327" s="94">
        <v>6058.9</v>
      </c>
      <c r="I327" s="94">
        <v>6058.9</v>
      </c>
      <c r="J327" s="94">
        <v>6300.2</v>
      </c>
      <c r="K327" s="94">
        <v>6300.2</v>
      </c>
      <c r="L327" s="94">
        <v>6552.2</v>
      </c>
      <c r="M327" s="94">
        <v>6552.2</v>
      </c>
      <c r="N327" s="31"/>
      <c r="O327" s="31"/>
    </row>
    <row r="328" spans="1:1848" s="32" customFormat="1" ht="25.5" x14ac:dyDescent="0.2">
      <c r="A328" s="34" t="s">
        <v>137</v>
      </c>
      <c r="B328" s="30" t="s">
        <v>11</v>
      </c>
      <c r="C328" s="94">
        <v>2801.4</v>
      </c>
      <c r="D328" s="94">
        <v>3065.9</v>
      </c>
      <c r="E328" s="94">
        <v>3137.2</v>
      </c>
      <c r="F328" s="94">
        <v>3700.9</v>
      </c>
      <c r="G328" s="94">
        <v>3876.3</v>
      </c>
      <c r="H328" s="94">
        <v>4031.5</v>
      </c>
      <c r="I328" s="94">
        <v>4031.5</v>
      </c>
      <c r="J328" s="94">
        <v>4192.8</v>
      </c>
      <c r="K328" s="94">
        <v>4192.8</v>
      </c>
      <c r="L328" s="94">
        <v>4360.5</v>
      </c>
      <c r="M328" s="94">
        <v>4360.5</v>
      </c>
      <c r="N328" s="31"/>
      <c r="O328" s="31"/>
    </row>
    <row r="329" spans="1:1848" s="32" customFormat="1" ht="25.5" x14ac:dyDescent="0.2">
      <c r="A329" s="34" t="s">
        <v>160</v>
      </c>
      <c r="B329" s="30" t="s">
        <v>11</v>
      </c>
      <c r="C329" s="94"/>
      <c r="D329" s="94"/>
      <c r="E329" s="94"/>
      <c r="F329" s="94">
        <v>13585.6</v>
      </c>
      <c r="G329" s="94">
        <v>13779.9</v>
      </c>
      <c r="H329" s="94">
        <v>14652.2</v>
      </c>
      <c r="I329" s="94">
        <v>14652.2</v>
      </c>
      <c r="J329" s="94">
        <v>15238.3</v>
      </c>
      <c r="K329" s="94">
        <v>15238.3</v>
      </c>
      <c r="L329" s="94">
        <v>15847.8</v>
      </c>
      <c r="M329" s="94">
        <v>15847.8</v>
      </c>
      <c r="N329" s="31"/>
      <c r="O329" s="31"/>
    </row>
    <row r="330" spans="1:1848" s="32" customFormat="1" x14ac:dyDescent="0.2">
      <c r="A330" s="29" t="s">
        <v>51</v>
      </c>
      <c r="B330" s="30" t="s">
        <v>11</v>
      </c>
      <c r="C330" s="94">
        <v>3878370.1999999997</v>
      </c>
      <c r="D330" s="94">
        <v>4194609</v>
      </c>
      <c r="E330" s="94">
        <v>4413410.5999999996</v>
      </c>
      <c r="F330" s="94">
        <v>4966951.8</v>
      </c>
      <c r="G330" s="94">
        <v>5690536.2999999998</v>
      </c>
      <c r="H330" s="94">
        <v>6020066.7999999998</v>
      </c>
      <c r="I330" s="94">
        <v>6040741</v>
      </c>
      <c r="J330" s="94">
        <v>6362945.0999999996</v>
      </c>
      <c r="K330" s="94">
        <v>6412645.0999999996</v>
      </c>
      <c r="L330" s="94">
        <v>6693137.2999999998</v>
      </c>
      <c r="M330" s="94">
        <v>6753919.4000000004</v>
      </c>
      <c r="N330" s="31"/>
      <c r="O330" s="31"/>
    </row>
    <row r="331" spans="1:1848" s="85" customFormat="1" x14ac:dyDescent="0.2">
      <c r="A331" s="29" t="s">
        <v>52</v>
      </c>
      <c r="B331" s="30" t="s">
        <v>11</v>
      </c>
      <c r="C331" s="94">
        <v>3798.1</v>
      </c>
      <c r="D331" s="94">
        <v>3956.7</v>
      </c>
      <c r="E331" s="94">
        <v>4506</v>
      </c>
      <c r="F331" s="94">
        <v>4972.8999999999996</v>
      </c>
      <c r="G331" s="94">
        <v>5243.8</v>
      </c>
      <c r="H331" s="94">
        <v>6278.8</v>
      </c>
      <c r="I331" s="94">
        <v>6388.8</v>
      </c>
      <c r="J331" s="94">
        <v>6867.7</v>
      </c>
      <c r="K331" s="94">
        <v>7027.7</v>
      </c>
      <c r="L331" s="94">
        <v>7339.8</v>
      </c>
      <c r="M331" s="94">
        <v>7542.8</v>
      </c>
      <c r="N331" s="31"/>
      <c r="O331" s="31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  <c r="BC331" s="32"/>
      <c r="BD331" s="32"/>
      <c r="BE331" s="32"/>
      <c r="BF331" s="32"/>
      <c r="BG331" s="32"/>
      <c r="BH331" s="32"/>
      <c r="BI331" s="32"/>
      <c r="BJ331" s="32"/>
      <c r="BK331" s="32"/>
      <c r="BL331" s="32"/>
      <c r="BM331" s="32"/>
      <c r="BN331" s="32"/>
      <c r="BO331" s="32"/>
      <c r="BP331" s="32"/>
      <c r="BQ331" s="32"/>
      <c r="BR331" s="32"/>
      <c r="BS331" s="32"/>
      <c r="BT331" s="32"/>
      <c r="BU331" s="32"/>
      <c r="BV331" s="32"/>
      <c r="BW331" s="32"/>
      <c r="BX331" s="32"/>
      <c r="BY331" s="32"/>
      <c r="BZ331" s="32"/>
      <c r="CA331" s="32"/>
      <c r="CB331" s="32"/>
      <c r="CC331" s="32"/>
      <c r="CD331" s="32"/>
      <c r="CE331" s="32"/>
      <c r="CF331" s="32"/>
      <c r="CG331" s="32"/>
      <c r="CH331" s="32"/>
      <c r="CI331" s="32"/>
      <c r="CJ331" s="32"/>
      <c r="CK331" s="32"/>
      <c r="CL331" s="32"/>
      <c r="CM331" s="32"/>
      <c r="CN331" s="32"/>
      <c r="CO331" s="32"/>
      <c r="CP331" s="32"/>
      <c r="CQ331" s="32"/>
      <c r="CR331" s="32"/>
      <c r="CS331" s="32"/>
      <c r="CT331" s="32"/>
      <c r="CU331" s="32"/>
      <c r="CV331" s="32"/>
      <c r="CW331" s="32"/>
      <c r="CX331" s="32"/>
      <c r="CY331" s="32"/>
      <c r="CZ331" s="32"/>
      <c r="DA331" s="32"/>
      <c r="DB331" s="32"/>
      <c r="DC331" s="32"/>
      <c r="DD331" s="32"/>
      <c r="DE331" s="32"/>
      <c r="DF331" s="32"/>
      <c r="DG331" s="32"/>
      <c r="DH331" s="32"/>
      <c r="DI331" s="32"/>
      <c r="DJ331" s="32"/>
      <c r="DK331" s="32"/>
      <c r="DL331" s="32"/>
      <c r="DM331" s="32"/>
      <c r="DN331" s="32"/>
      <c r="DO331" s="32"/>
      <c r="DP331" s="32"/>
      <c r="DQ331" s="32"/>
      <c r="DR331" s="32"/>
      <c r="DS331" s="32"/>
      <c r="DT331" s="32"/>
      <c r="DU331" s="32"/>
      <c r="DV331" s="32"/>
      <c r="DW331" s="32"/>
      <c r="DX331" s="32"/>
      <c r="DY331" s="32"/>
      <c r="DZ331" s="32"/>
      <c r="EA331" s="32"/>
      <c r="EB331" s="32"/>
      <c r="EC331" s="32"/>
      <c r="ED331" s="32"/>
      <c r="EE331" s="32"/>
      <c r="EF331" s="32"/>
      <c r="EG331" s="32"/>
      <c r="EH331" s="32"/>
      <c r="EI331" s="32"/>
      <c r="EJ331" s="32"/>
      <c r="EK331" s="32"/>
      <c r="EL331" s="32"/>
      <c r="EM331" s="32"/>
      <c r="EN331" s="32"/>
      <c r="EO331" s="32"/>
      <c r="EP331" s="32"/>
      <c r="EQ331" s="32"/>
      <c r="ER331" s="32"/>
      <c r="ES331" s="32"/>
      <c r="ET331" s="32"/>
      <c r="EU331" s="32"/>
      <c r="EV331" s="32"/>
      <c r="EW331" s="32"/>
      <c r="EX331" s="32"/>
      <c r="EY331" s="32"/>
      <c r="EZ331" s="32"/>
      <c r="FA331" s="32"/>
      <c r="FB331" s="32"/>
      <c r="FC331" s="32"/>
      <c r="FD331" s="32"/>
      <c r="FE331" s="32"/>
      <c r="FF331" s="32"/>
      <c r="FG331" s="32"/>
      <c r="FH331" s="32"/>
      <c r="FI331" s="32"/>
      <c r="FJ331" s="32"/>
      <c r="FK331" s="32"/>
      <c r="FL331" s="32"/>
      <c r="FM331" s="32"/>
      <c r="FN331" s="32"/>
      <c r="FO331" s="32"/>
      <c r="FP331" s="32"/>
      <c r="FQ331" s="32"/>
      <c r="FR331" s="32"/>
      <c r="FS331" s="32"/>
      <c r="FT331" s="32"/>
      <c r="FU331" s="32"/>
      <c r="FV331" s="32"/>
      <c r="FW331" s="32"/>
      <c r="FX331" s="32"/>
      <c r="FY331" s="32"/>
      <c r="FZ331" s="32"/>
      <c r="GA331" s="32"/>
      <c r="GB331" s="32"/>
      <c r="GC331" s="32"/>
      <c r="GD331" s="32"/>
      <c r="GE331" s="32"/>
      <c r="GF331" s="32"/>
      <c r="GG331" s="32"/>
      <c r="GH331" s="32"/>
      <c r="GI331" s="32"/>
      <c r="GJ331" s="32"/>
      <c r="GK331" s="32"/>
      <c r="GL331" s="32"/>
      <c r="GM331" s="32"/>
      <c r="GN331" s="32"/>
      <c r="GO331" s="32"/>
      <c r="GP331" s="32"/>
      <c r="GQ331" s="32"/>
      <c r="GR331" s="32"/>
      <c r="GS331" s="32"/>
      <c r="GT331" s="32"/>
      <c r="GU331" s="32"/>
      <c r="GV331" s="32"/>
      <c r="GW331" s="32"/>
      <c r="GX331" s="32"/>
      <c r="GY331" s="32"/>
      <c r="GZ331" s="32"/>
      <c r="HA331" s="32"/>
      <c r="HB331" s="32"/>
      <c r="HC331" s="32"/>
      <c r="HD331" s="32"/>
      <c r="HE331" s="32"/>
      <c r="HF331" s="32"/>
      <c r="HG331" s="32"/>
      <c r="HH331" s="32"/>
      <c r="HI331" s="32"/>
      <c r="HJ331" s="32"/>
      <c r="HK331" s="32"/>
      <c r="HL331" s="32"/>
      <c r="HM331" s="32"/>
      <c r="HN331" s="32"/>
      <c r="HO331" s="32"/>
      <c r="HP331" s="32"/>
      <c r="HQ331" s="32"/>
      <c r="HR331" s="32"/>
      <c r="HS331" s="32"/>
      <c r="HT331" s="32"/>
      <c r="HU331" s="32"/>
      <c r="HV331" s="32"/>
      <c r="HW331" s="32"/>
      <c r="HX331" s="32"/>
      <c r="HY331" s="32"/>
      <c r="HZ331" s="32"/>
      <c r="IA331" s="32"/>
      <c r="IB331" s="32"/>
      <c r="IC331" s="32"/>
      <c r="ID331" s="32"/>
      <c r="IE331" s="32"/>
      <c r="IF331" s="32"/>
      <c r="IG331" s="32"/>
      <c r="IH331" s="32"/>
      <c r="II331" s="32"/>
      <c r="IJ331" s="32"/>
      <c r="IK331" s="32"/>
      <c r="IL331" s="32"/>
      <c r="IM331" s="32"/>
      <c r="IN331" s="32"/>
      <c r="IO331" s="32"/>
      <c r="IP331" s="32"/>
      <c r="IQ331" s="32"/>
      <c r="IR331" s="32"/>
      <c r="IS331" s="32"/>
      <c r="IT331" s="32"/>
      <c r="IU331" s="32"/>
      <c r="IV331" s="32"/>
      <c r="IW331" s="32"/>
      <c r="IX331" s="32"/>
      <c r="IY331" s="32"/>
      <c r="IZ331" s="32"/>
      <c r="JA331" s="32"/>
      <c r="JB331" s="32"/>
      <c r="JC331" s="32"/>
      <c r="JD331" s="32"/>
      <c r="JE331" s="32"/>
      <c r="JF331" s="32"/>
      <c r="JG331" s="32"/>
      <c r="JH331" s="32"/>
      <c r="JI331" s="32"/>
      <c r="JJ331" s="32"/>
      <c r="JK331" s="32"/>
      <c r="JL331" s="32"/>
      <c r="JM331" s="32"/>
      <c r="JN331" s="32"/>
      <c r="JO331" s="32"/>
      <c r="JP331" s="32"/>
      <c r="JQ331" s="32"/>
      <c r="JR331" s="32"/>
      <c r="JS331" s="32"/>
      <c r="JT331" s="32"/>
      <c r="JU331" s="32"/>
      <c r="JV331" s="32"/>
      <c r="JW331" s="32"/>
      <c r="JX331" s="32"/>
      <c r="JY331" s="32"/>
      <c r="JZ331" s="32"/>
      <c r="KA331" s="32"/>
      <c r="KB331" s="32"/>
      <c r="KC331" s="32"/>
      <c r="KD331" s="32"/>
      <c r="KE331" s="32"/>
      <c r="KF331" s="32"/>
      <c r="KG331" s="32"/>
      <c r="KH331" s="32"/>
      <c r="KI331" s="32"/>
      <c r="KJ331" s="32"/>
      <c r="KK331" s="32"/>
      <c r="KL331" s="32"/>
      <c r="KM331" s="32"/>
      <c r="KN331" s="32"/>
      <c r="KO331" s="32"/>
      <c r="KP331" s="32"/>
      <c r="KQ331" s="32"/>
      <c r="KR331" s="32"/>
      <c r="KS331" s="32"/>
      <c r="KT331" s="32"/>
      <c r="KU331" s="32"/>
      <c r="KV331" s="32"/>
      <c r="KW331" s="32"/>
      <c r="KX331" s="32"/>
      <c r="KY331" s="32"/>
      <c r="KZ331" s="32"/>
      <c r="LA331" s="32"/>
      <c r="LB331" s="32"/>
      <c r="LC331" s="32"/>
      <c r="LD331" s="32"/>
      <c r="LE331" s="32"/>
      <c r="LF331" s="32"/>
      <c r="LG331" s="32"/>
      <c r="LH331" s="32"/>
      <c r="LI331" s="32"/>
      <c r="LJ331" s="32"/>
      <c r="LK331" s="32"/>
      <c r="LL331" s="32"/>
      <c r="LM331" s="32"/>
      <c r="LN331" s="32"/>
      <c r="LO331" s="32"/>
      <c r="LP331" s="32"/>
      <c r="LQ331" s="32"/>
      <c r="LR331" s="32"/>
      <c r="LS331" s="32"/>
      <c r="LT331" s="32"/>
      <c r="LU331" s="32"/>
      <c r="LV331" s="32"/>
      <c r="LW331" s="32"/>
      <c r="LX331" s="32"/>
      <c r="LY331" s="32"/>
      <c r="LZ331" s="32"/>
      <c r="MA331" s="32"/>
      <c r="MB331" s="32"/>
      <c r="MC331" s="32"/>
      <c r="MD331" s="32"/>
      <c r="ME331" s="32"/>
      <c r="MF331" s="32"/>
      <c r="MG331" s="32"/>
      <c r="MH331" s="32"/>
      <c r="MI331" s="32"/>
      <c r="MJ331" s="32"/>
      <c r="MK331" s="32"/>
      <c r="ML331" s="32"/>
      <c r="MM331" s="32"/>
      <c r="MN331" s="32"/>
      <c r="MO331" s="32"/>
      <c r="MP331" s="32"/>
      <c r="MQ331" s="32"/>
      <c r="MR331" s="32"/>
      <c r="MS331" s="32"/>
      <c r="MT331" s="32"/>
      <c r="MU331" s="32"/>
      <c r="MV331" s="32"/>
      <c r="MW331" s="32"/>
      <c r="MX331" s="32"/>
      <c r="MY331" s="32"/>
      <c r="MZ331" s="32"/>
      <c r="NA331" s="32"/>
      <c r="NB331" s="32"/>
      <c r="NC331" s="32"/>
      <c r="ND331" s="32"/>
      <c r="NE331" s="32"/>
      <c r="NF331" s="32"/>
      <c r="NG331" s="32"/>
      <c r="NH331" s="32"/>
      <c r="NI331" s="32"/>
      <c r="NJ331" s="32"/>
      <c r="NK331" s="32"/>
      <c r="NL331" s="32"/>
      <c r="NM331" s="32"/>
      <c r="NN331" s="32"/>
      <c r="NO331" s="32"/>
      <c r="NP331" s="32"/>
      <c r="NQ331" s="32"/>
      <c r="NR331" s="32"/>
      <c r="NS331" s="32"/>
      <c r="NT331" s="32"/>
      <c r="NU331" s="32"/>
      <c r="NV331" s="32"/>
      <c r="NW331" s="32"/>
      <c r="NX331" s="32"/>
      <c r="NY331" s="32"/>
      <c r="NZ331" s="32"/>
      <c r="OA331" s="32"/>
      <c r="OB331" s="32"/>
      <c r="OC331" s="32"/>
      <c r="OD331" s="32"/>
      <c r="OE331" s="32"/>
      <c r="OF331" s="32"/>
      <c r="OG331" s="32"/>
      <c r="OH331" s="32"/>
      <c r="OI331" s="32"/>
      <c r="OJ331" s="32"/>
      <c r="OK331" s="32"/>
      <c r="OL331" s="32"/>
      <c r="OM331" s="32"/>
      <c r="ON331" s="32"/>
      <c r="OO331" s="32"/>
      <c r="OP331" s="32"/>
      <c r="OQ331" s="32"/>
      <c r="OR331" s="32"/>
      <c r="OS331" s="32"/>
      <c r="OT331" s="32"/>
      <c r="OU331" s="32"/>
      <c r="OV331" s="32"/>
      <c r="OW331" s="32"/>
      <c r="OX331" s="32"/>
      <c r="OY331" s="32"/>
      <c r="OZ331" s="32"/>
      <c r="PA331" s="32"/>
      <c r="PB331" s="32"/>
      <c r="PC331" s="32"/>
      <c r="PD331" s="32"/>
      <c r="PE331" s="32"/>
      <c r="PF331" s="32"/>
      <c r="PG331" s="32"/>
      <c r="PH331" s="32"/>
      <c r="PI331" s="32"/>
      <c r="PJ331" s="32"/>
      <c r="PK331" s="32"/>
      <c r="PL331" s="32"/>
      <c r="PM331" s="32"/>
      <c r="PN331" s="32"/>
      <c r="PO331" s="32"/>
      <c r="PP331" s="32"/>
      <c r="PQ331" s="32"/>
      <c r="PR331" s="32"/>
      <c r="PS331" s="32"/>
      <c r="PT331" s="32"/>
      <c r="PU331" s="32"/>
      <c r="PV331" s="32"/>
      <c r="PW331" s="32"/>
      <c r="PX331" s="32"/>
      <c r="PY331" s="32"/>
      <c r="PZ331" s="32"/>
      <c r="QA331" s="32"/>
      <c r="QB331" s="32"/>
      <c r="QC331" s="32"/>
      <c r="QD331" s="32"/>
      <c r="QE331" s="32"/>
      <c r="QF331" s="32"/>
      <c r="QG331" s="32"/>
      <c r="QH331" s="32"/>
      <c r="QI331" s="32"/>
      <c r="QJ331" s="32"/>
      <c r="QK331" s="32"/>
      <c r="QL331" s="32"/>
      <c r="QM331" s="32"/>
      <c r="QN331" s="32"/>
      <c r="QO331" s="32"/>
      <c r="QP331" s="32"/>
      <c r="QQ331" s="32"/>
      <c r="QR331" s="32"/>
      <c r="QS331" s="32"/>
      <c r="QT331" s="32"/>
      <c r="QU331" s="32"/>
      <c r="QV331" s="32"/>
      <c r="QW331" s="32"/>
      <c r="QX331" s="32"/>
      <c r="QY331" s="32"/>
      <c r="QZ331" s="32"/>
      <c r="RA331" s="32"/>
      <c r="RB331" s="32"/>
      <c r="RC331" s="32"/>
      <c r="RD331" s="32"/>
      <c r="RE331" s="32"/>
      <c r="RF331" s="32"/>
      <c r="RG331" s="32"/>
      <c r="RH331" s="32"/>
      <c r="RI331" s="32"/>
      <c r="RJ331" s="32"/>
      <c r="RK331" s="32"/>
      <c r="RL331" s="32"/>
      <c r="RM331" s="32"/>
      <c r="RN331" s="32"/>
      <c r="RO331" s="32"/>
      <c r="RP331" s="32"/>
      <c r="RQ331" s="32"/>
      <c r="RR331" s="32"/>
      <c r="RS331" s="32"/>
      <c r="RT331" s="32"/>
      <c r="RU331" s="32"/>
      <c r="RV331" s="32"/>
      <c r="RW331" s="32"/>
      <c r="RX331" s="32"/>
      <c r="RY331" s="32"/>
      <c r="RZ331" s="32"/>
      <c r="SA331" s="32"/>
      <c r="SB331" s="32"/>
      <c r="SC331" s="32"/>
      <c r="SD331" s="32"/>
      <c r="SE331" s="32"/>
      <c r="SF331" s="32"/>
      <c r="SG331" s="32"/>
      <c r="SH331" s="32"/>
      <c r="SI331" s="32"/>
      <c r="SJ331" s="32"/>
      <c r="SK331" s="32"/>
      <c r="SL331" s="32"/>
      <c r="SM331" s="32"/>
      <c r="SN331" s="32"/>
      <c r="SO331" s="32"/>
      <c r="SP331" s="32"/>
      <c r="SQ331" s="32"/>
      <c r="SR331" s="32"/>
      <c r="SS331" s="32"/>
      <c r="ST331" s="32"/>
      <c r="SU331" s="32"/>
      <c r="SV331" s="32"/>
      <c r="SW331" s="32"/>
      <c r="SX331" s="32"/>
      <c r="SY331" s="32"/>
      <c r="SZ331" s="32"/>
      <c r="TA331" s="32"/>
      <c r="TB331" s="32"/>
      <c r="TC331" s="32"/>
      <c r="TD331" s="32"/>
      <c r="TE331" s="32"/>
      <c r="TF331" s="32"/>
      <c r="TG331" s="32"/>
      <c r="TH331" s="32"/>
      <c r="TI331" s="32"/>
      <c r="TJ331" s="32"/>
      <c r="TK331" s="32"/>
      <c r="TL331" s="32"/>
      <c r="TM331" s="32"/>
      <c r="TN331" s="32"/>
      <c r="TO331" s="32"/>
      <c r="TP331" s="32"/>
      <c r="TQ331" s="32"/>
      <c r="TR331" s="32"/>
      <c r="TS331" s="32"/>
      <c r="TT331" s="32"/>
      <c r="TU331" s="32"/>
      <c r="TV331" s="32"/>
      <c r="TW331" s="32"/>
      <c r="TX331" s="32"/>
      <c r="TY331" s="32"/>
      <c r="TZ331" s="32"/>
      <c r="UA331" s="32"/>
      <c r="UB331" s="32"/>
      <c r="UC331" s="32"/>
      <c r="UD331" s="32"/>
      <c r="UE331" s="32"/>
      <c r="UF331" s="32"/>
      <c r="UG331" s="32"/>
      <c r="UH331" s="32"/>
      <c r="UI331" s="32"/>
      <c r="UJ331" s="32"/>
      <c r="UK331" s="32"/>
      <c r="UL331" s="32"/>
      <c r="UM331" s="32"/>
      <c r="UN331" s="32"/>
      <c r="UO331" s="32"/>
      <c r="UP331" s="32"/>
      <c r="UQ331" s="32"/>
      <c r="UR331" s="32"/>
      <c r="US331" s="32"/>
      <c r="UT331" s="32"/>
      <c r="UU331" s="32"/>
      <c r="UV331" s="32"/>
      <c r="UW331" s="32"/>
      <c r="UX331" s="32"/>
      <c r="UY331" s="32"/>
      <c r="UZ331" s="32"/>
      <c r="VA331" s="32"/>
      <c r="VB331" s="32"/>
      <c r="VC331" s="32"/>
      <c r="VD331" s="32"/>
      <c r="VE331" s="32"/>
      <c r="VF331" s="32"/>
      <c r="VG331" s="32"/>
      <c r="VH331" s="32"/>
      <c r="VI331" s="32"/>
      <c r="VJ331" s="32"/>
      <c r="VK331" s="32"/>
      <c r="VL331" s="32"/>
      <c r="VM331" s="32"/>
      <c r="VN331" s="32"/>
      <c r="VO331" s="32"/>
      <c r="VP331" s="32"/>
      <c r="VQ331" s="32"/>
      <c r="VR331" s="32"/>
      <c r="VS331" s="32"/>
      <c r="VT331" s="32"/>
      <c r="VU331" s="32"/>
      <c r="VV331" s="32"/>
      <c r="VW331" s="32"/>
      <c r="VX331" s="32"/>
      <c r="VY331" s="32"/>
      <c r="VZ331" s="32"/>
      <c r="WA331" s="32"/>
      <c r="WB331" s="32"/>
      <c r="WC331" s="32"/>
      <c r="WD331" s="32"/>
      <c r="WE331" s="32"/>
      <c r="WF331" s="32"/>
      <c r="WG331" s="32"/>
      <c r="WH331" s="32"/>
      <c r="WI331" s="32"/>
      <c r="WJ331" s="32"/>
      <c r="WK331" s="32"/>
      <c r="WL331" s="32"/>
      <c r="WM331" s="32"/>
      <c r="WN331" s="32"/>
      <c r="WO331" s="32"/>
      <c r="WP331" s="32"/>
      <c r="WQ331" s="32"/>
      <c r="WR331" s="32"/>
      <c r="WS331" s="32"/>
      <c r="WT331" s="32"/>
      <c r="WU331" s="32"/>
      <c r="WV331" s="32"/>
      <c r="WW331" s="32"/>
      <c r="WX331" s="32"/>
      <c r="WY331" s="32"/>
      <c r="WZ331" s="32"/>
      <c r="XA331" s="32"/>
      <c r="XB331" s="32"/>
      <c r="XC331" s="32"/>
      <c r="XD331" s="32"/>
      <c r="XE331" s="32"/>
      <c r="XF331" s="32"/>
      <c r="XG331" s="32"/>
      <c r="XH331" s="32"/>
      <c r="XI331" s="32"/>
      <c r="XJ331" s="32"/>
      <c r="XK331" s="32"/>
      <c r="XL331" s="32"/>
      <c r="XM331" s="32"/>
      <c r="XN331" s="32"/>
      <c r="XO331" s="32"/>
      <c r="XP331" s="32"/>
      <c r="XQ331" s="32"/>
      <c r="XR331" s="32"/>
      <c r="XS331" s="32"/>
      <c r="XT331" s="32"/>
      <c r="XU331" s="32"/>
      <c r="XV331" s="32"/>
      <c r="XW331" s="32"/>
      <c r="XX331" s="32"/>
      <c r="XY331" s="32"/>
      <c r="XZ331" s="32"/>
      <c r="YA331" s="32"/>
      <c r="YB331" s="32"/>
      <c r="YC331" s="32"/>
      <c r="YD331" s="32"/>
      <c r="YE331" s="32"/>
      <c r="YF331" s="32"/>
      <c r="YG331" s="32"/>
      <c r="YH331" s="32"/>
      <c r="YI331" s="32"/>
      <c r="YJ331" s="32"/>
      <c r="YK331" s="32"/>
      <c r="YL331" s="32"/>
      <c r="YM331" s="32"/>
      <c r="YN331" s="32"/>
      <c r="YO331" s="32"/>
      <c r="YP331" s="32"/>
      <c r="YQ331" s="32"/>
      <c r="YR331" s="32"/>
      <c r="YS331" s="32"/>
      <c r="YT331" s="32"/>
      <c r="YU331" s="32"/>
      <c r="YV331" s="32"/>
      <c r="YW331" s="32"/>
      <c r="YX331" s="32"/>
      <c r="YY331" s="32"/>
      <c r="YZ331" s="32"/>
      <c r="ZA331" s="32"/>
      <c r="ZB331" s="32"/>
      <c r="ZC331" s="32"/>
      <c r="ZD331" s="32"/>
      <c r="ZE331" s="32"/>
      <c r="ZF331" s="32"/>
      <c r="ZG331" s="32"/>
      <c r="ZH331" s="32"/>
      <c r="ZI331" s="32"/>
      <c r="ZJ331" s="32"/>
      <c r="ZK331" s="32"/>
      <c r="ZL331" s="32"/>
      <c r="ZM331" s="32"/>
      <c r="ZN331" s="32"/>
      <c r="ZO331" s="32"/>
      <c r="ZP331" s="32"/>
      <c r="ZQ331" s="32"/>
      <c r="ZR331" s="32"/>
      <c r="ZS331" s="32"/>
      <c r="ZT331" s="32"/>
      <c r="ZU331" s="32"/>
      <c r="ZV331" s="32"/>
      <c r="ZW331" s="32"/>
      <c r="ZX331" s="32"/>
      <c r="ZY331" s="32"/>
      <c r="ZZ331" s="32"/>
      <c r="AAA331" s="32"/>
      <c r="AAB331" s="32"/>
      <c r="AAC331" s="32"/>
      <c r="AAD331" s="32"/>
      <c r="AAE331" s="32"/>
      <c r="AAF331" s="32"/>
      <c r="AAG331" s="32"/>
      <c r="AAH331" s="32"/>
      <c r="AAI331" s="32"/>
      <c r="AAJ331" s="32"/>
      <c r="AAK331" s="32"/>
      <c r="AAL331" s="32"/>
      <c r="AAM331" s="32"/>
      <c r="AAN331" s="32"/>
      <c r="AAO331" s="32"/>
      <c r="AAP331" s="32"/>
      <c r="AAQ331" s="32"/>
      <c r="AAR331" s="32"/>
      <c r="AAS331" s="32"/>
      <c r="AAT331" s="32"/>
      <c r="AAU331" s="32"/>
      <c r="AAV331" s="32"/>
      <c r="AAW331" s="32"/>
      <c r="AAX331" s="32"/>
      <c r="AAY331" s="32"/>
      <c r="AAZ331" s="32"/>
      <c r="ABA331" s="32"/>
      <c r="ABB331" s="32"/>
      <c r="ABC331" s="32"/>
      <c r="ABD331" s="32"/>
      <c r="ABE331" s="32"/>
      <c r="ABF331" s="32"/>
      <c r="ABG331" s="32"/>
      <c r="ABH331" s="32"/>
      <c r="ABI331" s="32"/>
      <c r="ABJ331" s="32"/>
      <c r="ABK331" s="32"/>
      <c r="ABL331" s="32"/>
      <c r="ABM331" s="32"/>
      <c r="ABN331" s="32"/>
      <c r="ABO331" s="32"/>
      <c r="ABP331" s="32"/>
      <c r="ABQ331" s="32"/>
      <c r="ABR331" s="32"/>
      <c r="ABS331" s="32"/>
      <c r="ABT331" s="32"/>
      <c r="ABU331" s="32"/>
      <c r="ABV331" s="32"/>
      <c r="ABW331" s="32"/>
      <c r="ABX331" s="32"/>
      <c r="ABY331" s="32"/>
      <c r="ABZ331" s="32"/>
      <c r="ACA331" s="32"/>
      <c r="ACB331" s="32"/>
      <c r="ACC331" s="32"/>
      <c r="ACD331" s="32"/>
      <c r="ACE331" s="32"/>
      <c r="ACF331" s="32"/>
      <c r="ACG331" s="32"/>
      <c r="ACH331" s="32"/>
      <c r="ACI331" s="32"/>
      <c r="ACJ331" s="32"/>
      <c r="ACK331" s="32"/>
      <c r="ACL331" s="32"/>
      <c r="ACM331" s="32"/>
      <c r="ACN331" s="32"/>
      <c r="ACO331" s="32"/>
      <c r="ACP331" s="32"/>
      <c r="ACQ331" s="32"/>
      <c r="ACR331" s="32"/>
      <c r="ACS331" s="32"/>
      <c r="ACT331" s="32"/>
      <c r="ACU331" s="32"/>
      <c r="ACV331" s="32"/>
      <c r="ACW331" s="32"/>
      <c r="ACX331" s="32"/>
      <c r="ACY331" s="32"/>
      <c r="ACZ331" s="32"/>
      <c r="ADA331" s="32"/>
      <c r="ADB331" s="32"/>
      <c r="ADC331" s="32"/>
      <c r="ADD331" s="32"/>
      <c r="ADE331" s="32"/>
      <c r="ADF331" s="32"/>
      <c r="ADG331" s="32"/>
      <c r="ADH331" s="32"/>
      <c r="ADI331" s="32"/>
      <c r="ADJ331" s="32"/>
      <c r="ADK331" s="32"/>
      <c r="ADL331" s="32"/>
      <c r="ADM331" s="32"/>
      <c r="ADN331" s="32"/>
      <c r="ADO331" s="32"/>
      <c r="ADP331" s="32"/>
      <c r="ADQ331" s="32"/>
      <c r="ADR331" s="32"/>
      <c r="ADS331" s="32"/>
      <c r="ADT331" s="32"/>
      <c r="ADU331" s="32"/>
      <c r="ADV331" s="32"/>
      <c r="ADW331" s="32"/>
      <c r="ADX331" s="32"/>
      <c r="ADY331" s="32"/>
      <c r="ADZ331" s="32"/>
      <c r="AEA331" s="32"/>
      <c r="AEB331" s="32"/>
      <c r="AEC331" s="32"/>
      <c r="AED331" s="32"/>
      <c r="AEE331" s="32"/>
      <c r="AEF331" s="32"/>
      <c r="AEG331" s="32"/>
      <c r="AEH331" s="32"/>
      <c r="AEI331" s="32"/>
      <c r="AEJ331" s="32"/>
      <c r="AEK331" s="32"/>
      <c r="AEL331" s="32"/>
      <c r="AEM331" s="32"/>
      <c r="AEN331" s="32"/>
      <c r="AEO331" s="32"/>
      <c r="AEP331" s="32"/>
      <c r="AEQ331" s="32"/>
      <c r="AER331" s="32"/>
      <c r="AES331" s="32"/>
      <c r="AET331" s="32"/>
      <c r="AEU331" s="32"/>
      <c r="AEV331" s="32"/>
      <c r="AEW331" s="32"/>
      <c r="AEX331" s="32"/>
      <c r="AEY331" s="32"/>
      <c r="AEZ331" s="32"/>
      <c r="AFA331" s="32"/>
      <c r="AFB331" s="32"/>
      <c r="AFC331" s="32"/>
      <c r="AFD331" s="32"/>
      <c r="AFE331" s="32"/>
      <c r="AFF331" s="32"/>
      <c r="AFG331" s="32"/>
      <c r="AFH331" s="32"/>
      <c r="AFI331" s="32"/>
      <c r="AFJ331" s="32"/>
      <c r="AFK331" s="32"/>
      <c r="AFL331" s="32"/>
      <c r="AFM331" s="32"/>
      <c r="AFN331" s="32"/>
      <c r="AFO331" s="32"/>
      <c r="AFP331" s="32"/>
      <c r="AFQ331" s="32"/>
      <c r="AFR331" s="32"/>
      <c r="AFS331" s="32"/>
      <c r="AFT331" s="32"/>
      <c r="AFU331" s="32"/>
      <c r="AFV331" s="32"/>
      <c r="AFW331" s="32"/>
      <c r="AFX331" s="32"/>
      <c r="AFY331" s="32"/>
      <c r="AFZ331" s="32"/>
      <c r="AGA331" s="32"/>
      <c r="AGB331" s="32"/>
      <c r="AGC331" s="32"/>
      <c r="AGD331" s="32"/>
      <c r="AGE331" s="32"/>
      <c r="AGF331" s="32"/>
      <c r="AGG331" s="32"/>
      <c r="AGH331" s="32"/>
      <c r="AGI331" s="32"/>
      <c r="AGJ331" s="32"/>
      <c r="AGK331" s="32"/>
      <c r="AGL331" s="32"/>
      <c r="AGM331" s="32"/>
      <c r="AGN331" s="32"/>
      <c r="AGO331" s="32"/>
      <c r="AGP331" s="32"/>
      <c r="AGQ331" s="32"/>
      <c r="AGR331" s="32"/>
      <c r="AGS331" s="32"/>
      <c r="AGT331" s="32"/>
      <c r="AGU331" s="32"/>
      <c r="AGV331" s="32"/>
      <c r="AGW331" s="32"/>
      <c r="AGX331" s="32"/>
      <c r="AGY331" s="32"/>
      <c r="AGZ331" s="32"/>
      <c r="AHA331" s="32"/>
      <c r="AHB331" s="32"/>
      <c r="AHC331" s="32"/>
      <c r="AHD331" s="32"/>
      <c r="AHE331" s="32"/>
      <c r="AHF331" s="32"/>
      <c r="AHG331" s="32"/>
      <c r="AHH331" s="32"/>
      <c r="AHI331" s="32"/>
      <c r="AHJ331" s="32"/>
      <c r="AHK331" s="32"/>
      <c r="AHL331" s="32"/>
      <c r="AHM331" s="32"/>
      <c r="AHN331" s="32"/>
      <c r="AHO331" s="32"/>
      <c r="AHP331" s="32"/>
      <c r="AHQ331" s="32"/>
      <c r="AHR331" s="32"/>
      <c r="AHS331" s="32"/>
      <c r="AHT331" s="32"/>
      <c r="AHU331" s="32"/>
      <c r="AHV331" s="32"/>
      <c r="AHW331" s="32"/>
      <c r="AHX331" s="32"/>
      <c r="AHY331" s="32"/>
      <c r="AHZ331" s="32"/>
      <c r="AIA331" s="32"/>
      <c r="AIB331" s="32"/>
      <c r="AIC331" s="32"/>
      <c r="AID331" s="32"/>
      <c r="AIE331" s="32"/>
      <c r="AIF331" s="32"/>
      <c r="AIG331" s="32"/>
      <c r="AIH331" s="32"/>
      <c r="AII331" s="32"/>
      <c r="AIJ331" s="32"/>
      <c r="AIK331" s="32"/>
      <c r="AIL331" s="32"/>
      <c r="AIM331" s="32"/>
      <c r="AIN331" s="32"/>
      <c r="AIO331" s="32"/>
      <c r="AIP331" s="32"/>
      <c r="AIQ331" s="32"/>
      <c r="AIR331" s="32"/>
      <c r="AIS331" s="32"/>
      <c r="AIT331" s="32"/>
      <c r="AIU331" s="32"/>
      <c r="AIV331" s="32"/>
      <c r="AIW331" s="32"/>
      <c r="AIX331" s="32"/>
      <c r="AIY331" s="32"/>
      <c r="AIZ331" s="32"/>
      <c r="AJA331" s="32"/>
      <c r="AJB331" s="32"/>
      <c r="AJC331" s="32"/>
      <c r="AJD331" s="32"/>
      <c r="AJE331" s="32"/>
      <c r="AJF331" s="32"/>
      <c r="AJG331" s="32"/>
      <c r="AJH331" s="32"/>
      <c r="AJI331" s="32"/>
      <c r="AJJ331" s="32"/>
      <c r="AJK331" s="32"/>
      <c r="AJL331" s="32"/>
      <c r="AJM331" s="32"/>
      <c r="AJN331" s="32"/>
      <c r="AJO331" s="32"/>
      <c r="AJP331" s="32"/>
      <c r="AJQ331" s="32"/>
      <c r="AJR331" s="32"/>
      <c r="AJS331" s="32"/>
      <c r="AJT331" s="32"/>
      <c r="AJU331" s="32"/>
      <c r="AJV331" s="32"/>
      <c r="AJW331" s="32"/>
      <c r="AJX331" s="32"/>
      <c r="AJY331" s="32"/>
      <c r="AJZ331" s="32"/>
      <c r="AKA331" s="32"/>
      <c r="AKB331" s="32"/>
      <c r="AKC331" s="32"/>
      <c r="AKD331" s="32"/>
      <c r="AKE331" s="32"/>
      <c r="AKF331" s="32"/>
      <c r="AKG331" s="32"/>
      <c r="AKH331" s="32"/>
      <c r="AKI331" s="32"/>
      <c r="AKJ331" s="32"/>
      <c r="AKK331" s="32"/>
      <c r="AKL331" s="32"/>
      <c r="AKM331" s="32"/>
      <c r="AKN331" s="32"/>
      <c r="AKO331" s="32"/>
      <c r="AKP331" s="32"/>
      <c r="AKQ331" s="32"/>
      <c r="AKR331" s="32"/>
      <c r="AKS331" s="32"/>
      <c r="AKT331" s="32"/>
      <c r="AKU331" s="32"/>
      <c r="AKV331" s="32"/>
      <c r="AKW331" s="32"/>
      <c r="AKX331" s="32"/>
      <c r="AKY331" s="32"/>
      <c r="AKZ331" s="32"/>
      <c r="ALA331" s="32"/>
      <c r="ALB331" s="32"/>
      <c r="ALC331" s="32"/>
      <c r="ALD331" s="32"/>
      <c r="ALE331" s="32"/>
      <c r="ALF331" s="32"/>
      <c r="ALG331" s="32"/>
      <c r="ALH331" s="32"/>
      <c r="ALI331" s="32"/>
      <c r="ALJ331" s="32"/>
      <c r="ALK331" s="32"/>
      <c r="ALL331" s="32"/>
      <c r="ALM331" s="32"/>
      <c r="ALN331" s="32"/>
      <c r="ALO331" s="32"/>
      <c r="ALP331" s="32"/>
      <c r="ALQ331" s="32"/>
      <c r="ALR331" s="32"/>
      <c r="ALS331" s="32"/>
      <c r="ALT331" s="32"/>
      <c r="ALU331" s="32"/>
      <c r="ALV331" s="32"/>
      <c r="ALW331" s="32"/>
      <c r="ALX331" s="32"/>
      <c r="ALY331" s="32"/>
      <c r="ALZ331" s="32"/>
      <c r="AMA331" s="32"/>
      <c r="AMB331" s="32"/>
      <c r="AMC331" s="32"/>
      <c r="AMD331" s="32"/>
      <c r="AME331" s="32"/>
      <c r="AMF331" s="32"/>
      <c r="AMG331" s="32"/>
      <c r="AMH331" s="32"/>
      <c r="AMI331" s="32"/>
      <c r="AMJ331" s="32"/>
      <c r="AMK331" s="32"/>
      <c r="AML331" s="32"/>
      <c r="AMM331" s="32"/>
      <c r="AMN331" s="32"/>
      <c r="AMO331" s="32"/>
      <c r="AMP331" s="32"/>
      <c r="AMQ331" s="32"/>
      <c r="AMR331" s="32"/>
      <c r="AMS331" s="32"/>
      <c r="AMT331" s="32"/>
      <c r="AMU331" s="32"/>
      <c r="AMV331" s="32"/>
      <c r="AMW331" s="32"/>
      <c r="AMX331" s="32"/>
      <c r="AMY331" s="32"/>
      <c r="AMZ331" s="32"/>
      <c r="ANA331" s="32"/>
      <c r="ANB331" s="32"/>
      <c r="ANC331" s="32"/>
      <c r="AND331" s="32"/>
      <c r="ANE331" s="32"/>
      <c r="ANF331" s="32"/>
      <c r="ANG331" s="32"/>
      <c r="ANH331" s="32"/>
      <c r="ANI331" s="32"/>
      <c r="ANJ331" s="32"/>
      <c r="ANK331" s="32"/>
      <c r="ANL331" s="32"/>
      <c r="ANM331" s="32"/>
      <c r="ANN331" s="32"/>
      <c r="ANO331" s="32"/>
      <c r="ANP331" s="32"/>
      <c r="ANQ331" s="32"/>
      <c r="ANR331" s="32"/>
      <c r="ANS331" s="32"/>
      <c r="ANT331" s="32"/>
      <c r="ANU331" s="32"/>
      <c r="ANV331" s="32"/>
      <c r="ANW331" s="32"/>
      <c r="ANX331" s="32"/>
      <c r="ANY331" s="32"/>
      <c r="ANZ331" s="32"/>
      <c r="AOA331" s="32"/>
      <c r="AOB331" s="32"/>
      <c r="AOC331" s="32"/>
      <c r="AOD331" s="32"/>
      <c r="AOE331" s="32"/>
      <c r="AOF331" s="32"/>
      <c r="AOG331" s="32"/>
      <c r="AOH331" s="32"/>
      <c r="AOI331" s="32"/>
      <c r="AOJ331" s="32"/>
      <c r="AOK331" s="32"/>
      <c r="AOL331" s="32"/>
      <c r="AOM331" s="32"/>
      <c r="AON331" s="32"/>
      <c r="AOO331" s="32"/>
      <c r="AOP331" s="32"/>
      <c r="AOQ331" s="32"/>
      <c r="AOR331" s="32"/>
      <c r="AOS331" s="32"/>
      <c r="AOT331" s="32"/>
      <c r="AOU331" s="32"/>
      <c r="AOV331" s="32"/>
      <c r="AOW331" s="32"/>
      <c r="AOX331" s="32"/>
      <c r="AOY331" s="32"/>
      <c r="AOZ331" s="32"/>
      <c r="APA331" s="32"/>
      <c r="APB331" s="32"/>
      <c r="APC331" s="32"/>
      <c r="APD331" s="32"/>
      <c r="APE331" s="32"/>
      <c r="APF331" s="32"/>
      <c r="APG331" s="32"/>
      <c r="APH331" s="32"/>
      <c r="API331" s="32"/>
      <c r="APJ331" s="32"/>
      <c r="APK331" s="32"/>
      <c r="APL331" s="32"/>
      <c r="APM331" s="32"/>
      <c r="APN331" s="32"/>
      <c r="APO331" s="32"/>
      <c r="APP331" s="32"/>
      <c r="APQ331" s="32"/>
      <c r="APR331" s="32"/>
      <c r="APS331" s="32"/>
      <c r="APT331" s="32"/>
      <c r="APU331" s="32"/>
      <c r="APV331" s="32"/>
      <c r="APW331" s="32"/>
      <c r="APX331" s="32"/>
      <c r="APY331" s="32"/>
      <c r="APZ331" s="32"/>
      <c r="AQA331" s="32"/>
      <c r="AQB331" s="32"/>
      <c r="AQC331" s="32"/>
      <c r="AQD331" s="32"/>
      <c r="AQE331" s="32"/>
      <c r="AQF331" s="32"/>
      <c r="AQG331" s="32"/>
      <c r="AQH331" s="32"/>
      <c r="AQI331" s="32"/>
      <c r="AQJ331" s="32"/>
      <c r="AQK331" s="32"/>
      <c r="AQL331" s="32"/>
      <c r="AQM331" s="32"/>
      <c r="AQN331" s="32"/>
      <c r="AQO331" s="32"/>
      <c r="AQP331" s="32"/>
      <c r="AQQ331" s="32"/>
      <c r="AQR331" s="32"/>
      <c r="AQS331" s="32"/>
      <c r="AQT331" s="32"/>
      <c r="AQU331" s="32"/>
      <c r="AQV331" s="32"/>
      <c r="AQW331" s="32"/>
      <c r="AQX331" s="32"/>
      <c r="AQY331" s="32"/>
      <c r="AQZ331" s="32"/>
      <c r="ARA331" s="32"/>
      <c r="ARB331" s="32"/>
      <c r="ARC331" s="32"/>
      <c r="ARD331" s="32"/>
      <c r="ARE331" s="32"/>
      <c r="ARF331" s="32"/>
      <c r="ARG331" s="32"/>
      <c r="ARH331" s="32"/>
      <c r="ARI331" s="32"/>
      <c r="ARJ331" s="32"/>
      <c r="ARK331" s="32"/>
      <c r="ARL331" s="32"/>
      <c r="ARM331" s="32"/>
      <c r="ARN331" s="32"/>
      <c r="ARO331" s="32"/>
      <c r="ARP331" s="32"/>
      <c r="ARQ331" s="32"/>
      <c r="ARR331" s="32"/>
      <c r="ARS331" s="32"/>
      <c r="ART331" s="32"/>
      <c r="ARU331" s="32"/>
      <c r="ARV331" s="32"/>
      <c r="ARW331" s="32"/>
      <c r="ARX331" s="32"/>
      <c r="ARY331" s="32"/>
      <c r="ARZ331" s="32"/>
      <c r="ASA331" s="32"/>
      <c r="ASB331" s="32"/>
      <c r="ASC331" s="32"/>
      <c r="ASD331" s="32"/>
      <c r="ASE331" s="32"/>
      <c r="ASF331" s="32"/>
      <c r="ASG331" s="32"/>
      <c r="ASH331" s="32"/>
      <c r="ASI331" s="32"/>
      <c r="ASJ331" s="32"/>
      <c r="ASK331" s="32"/>
      <c r="ASL331" s="32"/>
      <c r="ASM331" s="32"/>
      <c r="ASN331" s="32"/>
      <c r="ASO331" s="32"/>
      <c r="ASP331" s="32"/>
      <c r="ASQ331" s="32"/>
      <c r="ASR331" s="32"/>
      <c r="ASS331" s="32"/>
      <c r="AST331" s="32"/>
      <c r="ASU331" s="32"/>
      <c r="ASV331" s="32"/>
      <c r="ASW331" s="32"/>
      <c r="ASX331" s="32"/>
      <c r="ASY331" s="32"/>
      <c r="ASZ331" s="32"/>
      <c r="ATA331" s="32"/>
      <c r="ATB331" s="32"/>
      <c r="ATC331" s="32"/>
      <c r="ATD331" s="32"/>
      <c r="ATE331" s="32"/>
      <c r="ATF331" s="32"/>
      <c r="ATG331" s="32"/>
      <c r="ATH331" s="32"/>
      <c r="ATI331" s="32"/>
      <c r="ATJ331" s="32"/>
      <c r="ATK331" s="32"/>
      <c r="ATL331" s="32"/>
      <c r="ATM331" s="32"/>
      <c r="ATN331" s="32"/>
      <c r="ATO331" s="32"/>
      <c r="ATP331" s="32"/>
      <c r="ATQ331" s="32"/>
      <c r="ATR331" s="32"/>
      <c r="ATS331" s="32"/>
      <c r="ATT331" s="32"/>
      <c r="ATU331" s="32"/>
      <c r="ATV331" s="32"/>
      <c r="ATW331" s="32"/>
      <c r="ATX331" s="32"/>
      <c r="ATY331" s="32"/>
      <c r="ATZ331" s="32"/>
      <c r="AUA331" s="32"/>
      <c r="AUB331" s="32"/>
      <c r="AUC331" s="32"/>
      <c r="AUD331" s="32"/>
      <c r="AUE331" s="32"/>
      <c r="AUF331" s="32"/>
      <c r="AUG331" s="32"/>
      <c r="AUH331" s="32"/>
      <c r="AUI331" s="32"/>
      <c r="AUJ331" s="32"/>
      <c r="AUK331" s="32"/>
      <c r="AUL331" s="32"/>
      <c r="AUM331" s="32"/>
      <c r="AUN331" s="32"/>
      <c r="AUO331" s="32"/>
      <c r="AUP331" s="32"/>
      <c r="AUQ331" s="32"/>
      <c r="AUR331" s="32"/>
      <c r="AUS331" s="32"/>
      <c r="AUT331" s="32"/>
      <c r="AUU331" s="32"/>
      <c r="AUV331" s="32"/>
      <c r="AUW331" s="32"/>
      <c r="AUX331" s="32"/>
      <c r="AUY331" s="32"/>
      <c r="AUZ331" s="32"/>
      <c r="AVA331" s="32"/>
      <c r="AVB331" s="32"/>
      <c r="AVC331" s="32"/>
      <c r="AVD331" s="32"/>
      <c r="AVE331" s="32"/>
      <c r="AVF331" s="32"/>
      <c r="AVG331" s="32"/>
      <c r="AVH331" s="32"/>
      <c r="AVI331" s="32"/>
      <c r="AVJ331" s="32"/>
      <c r="AVK331" s="32"/>
      <c r="AVL331" s="32"/>
      <c r="AVM331" s="32"/>
      <c r="AVN331" s="32"/>
      <c r="AVO331" s="32"/>
      <c r="AVP331" s="32"/>
      <c r="AVQ331" s="32"/>
      <c r="AVR331" s="32"/>
      <c r="AVS331" s="32"/>
      <c r="AVT331" s="32"/>
      <c r="AVU331" s="32"/>
      <c r="AVV331" s="32"/>
      <c r="AVW331" s="32"/>
      <c r="AVX331" s="32"/>
      <c r="AVY331" s="32"/>
      <c r="AVZ331" s="32"/>
      <c r="AWA331" s="32"/>
      <c r="AWB331" s="32"/>
      <c r="AWC331" s="32"/>
      <c r="AWD331" s="32"/>
      <c r="AWE331" s="32"/>
      <c r="AWF331" s="32"/>
      <c r="AWG331" s="32"/>
      <c r="AWH331" s="32"/>
      <c r="AWI331" s="32"/>
      <c r="AWJ331" s="32"/>
      <c r="AWK331" s="32"/>
      <c r="AWL331" s="32"/>
      <c r="AWM331" s="32"/>
      <c r="AWN331" s="32"/>
      <c r="AWO331" s="32"/>
      <c r="AWP331" s="32"/>
      <c r="AWQ331" s="32"/>
      <c r="AWR331" s="32"/>
      <c r="AWS331" s="32"/>
      <c r="AWT331" s="32"/>
      <c r="AWU331" s="32"/>
      <c r="AWV331" s="32"/>
      <c r="AWW331" s="32"/>
      <c r="AWX331" s="32"/>
      <c r="AWY331" s="32"/>
      <c r="AWZ331" s="32"/>
      <c r="AXA331" s="32"/>
      <c r="AXB331" s="32"/>
      <c r="AXC331" s="32"/>
      <c r="AXD331" s="32"/>
      <c r="AXE331" s="32"/>
      <c r="AXF331" s="32"/>
      <c r="AXG331" s="32"/>
      <c r="AXH331" s="32"/>
      <c r="AXI331" s="32"/>
      <c r="AXJ331" s="32"/>
      <c r="AXK331" s="32"/>
      <c r="AXL331" s="32"/>
      <c r="AXM331" s="32"/>
      <c r="AXN331" s="32"/>
      <c r="AXO331" s="32"/>
      <c r="AXP331" s="32"/>
      <c r="AXQ331" s="32"/>
      <c r="AXR331" s="32"/>
      <c r="AXS331" s="32"/>
      <c r="AXT331" s="32"/>
      <c r="AXU331" s="32"/>
      <c r="AXV331" s="32"/>
      <c r="AXW331" s="32"/>
      <c r="AXX331" s="32"/>
      <c r="AXY331" s="32"/>
      <c r="AXZ331" s="32"/>
      <c r="AYA331" s="32"/>
      <c r="AYB331" s="32"/>
      <c r="AYC331" s="32"/>
      <c r="AYD331" s="32"/>
      <c r="AYE331" s="32"/>
      <c r="AYF331" s="32"/>
      <c r="AYG331" s="32"/>
      <c r="AYH331" s="32"/>
      <c r="AYI331" s="32"/>
      <c r="AYJ331" s="32"/>
      <c r="AYK331" s="32"/>
      <c r="AYL331" s="32"/>
      <c r="AYM331" s="32"/>
      <c r="AYN331" s="32"/>
      <c r="AYO331" s="32"/>
      <c r="AYP331" s="32"/>
      <c r="AYQ331" s="32"/>
      <c r="AYR331" s="32"/>
      <c r="AYS331" s="32"/>
      <c r="AYT331" s="32"/>
      <c r="AYU331" s="32"/>
      <c r="AYV331" s="32"/>
      <c r="AYW331" s="32"/>
      <c r="AYX331" s="32"/>
      <c r="AYY331" s="32"/>
      <c r="AYZ331" s="32"/>
      <c r="AZA331" s="32"/>
      <c r="AZB331" s="32"/>
      <c r="AZC331" s="32"/>
      <c r="AZD331" s="32"/>
      <c r="AZE331" s="32"/>
      <c r="AZF331" s="32"/>
      <c r="AZG331" s="32"/>
      <c r="AZH331" s="32"/>
      <c r="AZI331" s="32"/>
      <c r="AZJ331" s="32"/>
      <c r="AZK331" s="32"/>
      <c r="AZL331" s="32"/>
      <c r="AZM331" s="32"/>
      <c r="AZN331" s="32"/>
      <c r="AZO331" s="32"/>
      <c r="AZP331" s="32"/>
      <c r="AZQ331" s="32"/>
      <c r="AZR331" s="32"/>
      <c r="AZS331" s="32"/>
      <c r="AZT331" s="32"/>
      <c r="AZU331" s="32"/>
      <c r="AZV331" s="32"/>
      <c r="AZW331" s="32"/>
      <c r="AZX331" s="32"/>
      <c r="AZY331" s="32"/>
      <c r="AZZ331" s="32"/>
      <c r="BAA331" s="32"/>
      <c r="BAB331" s="32"/>
      <c r="BAC331" s="32"/>
      <c r="BAD331" s="32"/>
      <c r="BAE331" s="32"/>
      <c r="BAF331" s="32"/>
      <c r="BAG331" s="32"/>
      <c r="BAH331" s="32"/>
      <c r="BAI331" s="32"/>
      <c r="BAJ331" s="32"/>
      <c r="BAK331" s="32"/>
      <c r="BAL331" s="32"/>
      <c r="BAM331" s="32"/>
      <c r="BAN331" s="32"/>
      <c r="BAO331" s="32"/>
      <c r="BAP331" s="32"/>
      <c r="BAQ331" s="32"/>
      <c r="BAR331" s="32"/>
      <c r="BAS331" s="32"/>
      <c r="BAT331" s="32"/>
      <c r="BAU331" s="32"/>
      <c r="BAV331" s="32"/>
      <c r="BAW331" s="32"/>
      <c r="BAX331" s="32"/>
      <c r="BAY331" s="32"/>
      <c r="BAZ331" s="32"/>
      <c r="BBA331" s="32"/>
      <c r="BBB331" s="32"/>
      <c r="BBC331" s="32"/>
      <c r="BBD331" s="32"/>
      <c r="BBE331" s="32"/>
      <c r="BBF331" s="32"/>
      <c r="BBG331" s="32"/>
      <c r="BBH331" s="32"/>
      <c r="BBI331" s="32"/>
      <c r="BBJ331" s="32"/>
      <c r="BBK331" s="32"/>
      <c r="BBL331" s="32"/>
      <c r="BBM331" s="32"/>
      <c r="BBN331" s="32"/>
      <c r="BBO331" s="32"/>
      <c r="BBP331" s="32"/>
      <c r="BBQ331" s="32"/>
      <c r="BBR331" s="32"/>
      <c r="BBS331" s="32"/>
      <c r="BBT331" s="32"/>
      <c r="BBU331" s="32"/>
      <c r="BBV331" s="32"/>
      <c r="BBW331" s="32"/>
      <c r="BBX331" s="32"/>
      <c r="BBY331" s="32"/>
      <c r="BBZ331" s="32"/>
      <c r="BCA331" s="32"/>
      <c r="BCB331" s="32"/>
      <c r="BCC331" s="32"/>
      <c r="BCD331" s="32"/>
      <c r="BCE331" s="32"/>
      <c r="BCF331" s="32"/>
      <c r="BCG331" s="32"/>
      <c r="BCH331" s="32"/>
      <c r="BCI331" s="32"/>
      <c r="BCJ331" s="32"/>
      <c r="BCK331" s="32"/>
      <c r="BCL331" s="32"/>
      <c r="BCM331" s="32"/>
      <c r="BCN331" s="32"/>
      <c r="BCO331" s="32"/>
      <c r="BCP331" s="32"/>
      <c r="BCQ331" s="32"/>
      <c r="BCR331" s="32"/>
      <c r="BCS331" s="32"/>
      <c r="BCT331" s="32"/>
      <c r="BCU331" s="32"/>
      <c r="BCV331" s="32"/>
      <c r="BCW331" s="32"/>
      <c r="BCX331" s="32"/>
      <c r="BCY331" s="32"/>
      <c r="BCZ331" s="32"/>
      <c r="BDA331" s="32"/>
      <c r="BDB331" s="32"/>
      <c r="BDC331" s="32"/>
      <c r="BDD331" s="32"/>
      <c r="BDE331" s="32"/>
      <c r="BDF331" s="32"/>
      <c r="BDG331" s="32"/>
      <c r="BDH331" s="32"/>
      <c r="BDI331" s="32"/>
      <c r="BDJ331" s="32"/>
      <c r="BDK331" s="32"/>
      <c r="BDL331" s="32"/>
      <c r="BDM331" s="32"/>
      <c r="BDN331" s="32"/>
      <c r="BDO331" s="32"/>
      <c r="BDP331" s="32"/>
      <c r="BDQ331" s="32"/>
      <c r="BDR331" s="32"/>
      <c r="BDS331" s="32"/>
      <c r="BDT331" s="32"/>
      <c r="BDU331" s="32"/>
      <c r="BDV331" s="32"/>
      <c r="BDW331" s="32"/>
      <c r="BDX331" s="32"/>
      <c r="BDY331" s="32"/>
      <c r="BDZ331" s="32"/>
      <c r="BEA331" s="32"/>
      <c r="BEB331" s="32"/>
      <c r="BEC331" s="32"/>
      <c r="BED331" s="32"/>
      <c r="BEE331" s="32"/>
      <c r="BEF331" s="32"/>
      <c r="BEG331" s="32"/>
      <c r="BEH331" s="32"/>
      <c r="BEI331" s="32"/>
      <c r="BEJ331" s="32"/>
      <c r="BEK331" s="32"/>
      <c r="BEL331" s="32"/>
      <c r="BEM331" s="32"/>
      <c r="BEN331" s="32"/>
      <c r="BEO331" s="32"/>
      <c r="BEP331" s="32"/>
      <c r="BEQ331" s="32"/>
      <c r="BER331" s="32"/>
      <c r="BES331" s="32"/>
      <c r="BET331" s="32"/>
      <c r="BEU331" s="32"/>
      <c r="BEV331" s="32"/>
      <c r="BEW331" s="32"/>
      <c r="BEX331" s="32"/>
      <c r="BEY331" s="32"/>
      <c r="BEZ331" s="32"/>
      <c r="BFA331" s="32"/>
      <c r="BFB331" s="32"/>
      <c r="BFC331" s="32"/>
      <c r="BFD331" s="32"/>
      <c r="BFE331" s="32"/>
      <c r="BFF331" s="32"/>
      <c r="BFG331" s="32"/>
      <c r="BFH331" s="32"/>
      <c r="BFI331" s="32"/>
      <c r="BFJ331" s="32"/>
      <c r="BFK331" s="32"/>
      <c r="BFL331" s="32"/>
      <c r="BFM331" s="32"/>
      <c r="BFN331" s="32"/>
      <c r="BFO331" s="32"/>
      <c r="BFP331" s="32"/>
      <c r="BFQ331" s="32"/>
      <c r="BFR331" s="32"/>
      <c r="BFS331" s="32"/>
      <c r="BFT331" s="32"/>
      <c r="BFU331" s="32"/>
      <c r="BFV331" s="32"/>
      <c r="BFW331" s="32"/>
      <c r="BFX331" s="32"/>
      <c r="BFY331" s="32"/>
      <c r="BFZ331" s="32"/>
      <c r="BGA331" s="32"/>
      <c r="BGB331" s="32"/>
      <c r="BGC331" s="32"/>
      <c r="BGD331" s="32"/>
      <c r="BGE331" s="32"/>
      <c r="BGF331" s="32"/>
      <c r="BGG331" s="32"/>
      <c r="BGH331" s="32"/>
      <c r="BGI331" s="32"/>
      <c r="BGJ331" s="32"/>
      <c r="BGK331" s="32"/>
      <c r="BGL331" s="32"/>
      <c r="BGM331" s="32"/>
      <c r="BGN331" s="32"/>
      <c r="BGO331" s="32"/>
      <c r="BGP331" s="32"/>
      <c r="BGQ331" s="32"/>
      <c r="BGR331" s="32"/>
      <c r="BGS331" s="32"/>
      <c r="BGT331" s="32"/>
      <c r="BGU331" s="32"/>
      <c r="BGV331" s="32"/>
      <c r="BGW331" s="32"/>
      <c r="BGX331" s="32"/>
      <c r="BGY331" s="32"/>
      <c r="BGZ331" s="32"/>
      <c r="BHA331" s="32"/>
      <c r="BHB331" s="32"/>
      <c r="BHC331" s="32"/>
      <c r="BHD331" s="32"/>
      <c r="BHE331" s="32"/>
      <c r="BHF331" s="32"/>
      <c r="BHG331" s="32"/>
      <c r="BHH331" s="32"/>
      <c r="BHI331" s="32"/>
      <c r="BHJ331" s="32"/>
      <c r="BHK331" s="32"/>
      <c r="BHL331" s="32"/>
      <c r="BHM331" s="32"/>
      <c r="BHN331" s="32"/>
      <c r="BHO331" s="32"/>
      <c r="BHP331" s="32"/>
      <c r="BHQ331" s="32"/>
      <c r="BHR331" s="32"/>
      <c r="BHS331" s="32"/>
      <c r="BHT331" s="32"/>
      <c r="BHU331" s="32"/>
      <c r="BHV331" s="32"/>
      <c r="BHW331" s="32"/>
      <c r="BHX331" s="32"/>
      <c r="BHY331" s="32"/>
      <c r="BHZ331" s="32"/>
      <c r="BIA331" s="32"/>
      <c r="BIB331" s="32"/>
      <c r="BIC331" s="32"/>
      <c r="BID331" s="32"/>
      <c r="BIE331" s="32"/>
      <c r="BIF331" s="32"/>
      <c r="BIG331" s="32"/>
      <c r="BIH331" s="32"/>
      <c r="BII331" s="32"/>
      <c r="BIJ331" s="32"/>
      <c r="BIK331" s="32"/>
      <c r="BIL331" s="32"/>
      <c r="BIM331" s="32"/>
      <c r="BIN331" s="32"/>
      <c r="BIO331" s="32"/>
      <c r="BIP331" s="32"/>
      <c r="BIQ331" s="32"/>
      <c r="BIR331" s="32"/>
      <c r="BIS331" s="32"/>
      <c r="BIT331" s="32"/>
      <c r="BIU331" s="32"/>
      <c r="BIV331" s="32"/>
      <c r="BIW331" s="32"/>
      <c r="BIX331" s="32"/>
      <c r="BIY331" s="32"/>
      <c r="BIZ331" s="32"/>
      <c r="BJA331" s="32"/>
      <c r="BJB331" s="32"/>
      <c r="BJC331" s="32"/>
      <c r="BJD331" s="32"/>
      <c r="BJE331" s="32"/>
      <c r="BJF331" s="32"/>
      <c r="BJG331" s="32"/>
      <c r="BJH331" s="32"/>
      <c r="BJI331" s="32"/>
      <c r="BJJ331" s="32"/>
      <c r="BJK331" s="32"/>
      <c r="BJL331" s="32"/>
      <c r="BJM331" s="32"/>
      <c r="BJN331" s="32"/>
      <c r="BJO331" s="32"/>
      <c r="BJP331" s="32"/>
      <c r="BJQ331" s="32"/>
      <c r="BJR331" s="32"/>
      <c r="BJS331" s="32"/>
      <c r="BJT331" s="32"/>
      <c r="BJU331" s="32"/>
      <c r="BJV331" s="32"/>
      <c r="BJW331" s="32"/>
      <c r="BJX331" s="32"/>
      <c r="BJY331" s="32"/>
      <c r="BJZ331" s="32"/>
      <c r="BKA331" s="32"/>
      <c r="BKB331" s="32"/>
      <c r="BKC331" s="32"/>
      <c r="BKD331" s="32"/>
      <c r="BKE331" s="32"/>
      <c r="BKF331" s="32"/>
      <c r="BKG331" s="32"/>
      <c r="BKH331" s="32"/>
      <c r="BKI331" s="32"/>
      <c r="BKJ331" s="32"/>
      <c r="BKK331" s="32"/>
      <c r="BKL331" s="32"/>
      <c r="BKM331" s="32"/>
      <c r="BKN331" s="32"/>
      <c r="BKO331" s="32"/>
      <c r="BKP331" s="32"/>
      <c r="BKQ331" s="32"/>
      <c r="BKR331" s="32"/>
      <c r="BKS331" s="32"/>
      <c r="BKT331" s="32"/>
      <c r="BKU331" s="32"/>
      <c r="BKV331" s="32"/>
      <c r="BKW331" s="32"/>
      <c r="BKX331" s="32"/>
      <c r="BKY331" s="32"/>
      <c r="BKZ331" s="32"/>
      <c r="BLA331" s="32"/>
      <c r="BLB331" s="32"/>
      <c r="BLC331" s="32"/>
      <c r="BLD331" s="32"/>
      <c r="BLE331" s="32"/>
      <c r="BLF331" s="32"/>
      <c r="BLG331" s="32"/>
      <c r="BLH331" s="32"/>
      <c r="BLI331" s="32"/>
      <c r="BLJ331" s="32"/>
      <c r="BLK331" s="32"/>
      <c r="BLL331" s="32"/>
      <c r="BLM331" s="32"/>
      <c r="BLN331" s="32"/>
      <c r="BLO331" s="32"/>
      <c r="BLP331" s="32"/>
      <c r="BLQ331" s="32"/>
      <c r="BLR331" s="32"/>
      <c r="BLS331" s="32"/>
      <c r="BLT331" s="32"/>
      <c r="BLU331" s="32"/>
      <c r="BLV331" s="32"/>
      <c r="BLW331" s="32"/>
      <c r="BLX331" s="32"/>
      <c r="BLY331" s="32"/>
      <c r="BLZ331" s="32"/>
      <c r="BMA331" s="32"/>
      <c r="BMB331" s="32"/>
      <c r="BMC331" s="32"/>
      <c r="BMD331" s="32"/>
      <c r="BME331" s="32"/>
      <c r="BMF331" s="32"/>
      <c r="BMG331" s="32"/>
      <c r="BMH331" s="32"/>
      <c r="BMI331" s="32"/>
      <c r="BMJ331" s="32"/>
      <c r="BMK331" s="32"/>
      <c r="BML331" s="32"/>
      <c r="BMM331" s="32"/>
      <c r="BMN331" s="32"/>
      <c r="BMO331" s="32"/>
      <c r="BMP331" s="32"/>
      <c r="BMQ331" s="32"/>
      <c r="BMR331" s="32"/>
      <c r="BMS331" s="32"/>
      <c r="BMT331" s="32"/>
      <c r="BMU331" s="32"/>
      <c r="BMV331" s="32"/>
      <c r="BMW331" s="32"/>
      <c r="BMX331" s="32"/>
      <c r="BMY331" s="32"/>
      <c r="BMZ331" s="32"/>
      <c r="BNA331" s="32"/>
      <c r="BNB331" s="32"/>
      <c r="BNC331" s="32"/>
      <c r="BND331" s="32"/>
      <c r="BNE331" s="32"/>
      <c r="BNF331" s="32"/>
      <c r="BNG331" s="32"/>
      <c r="BNH331" s="32"/>
      <c r="BNI331" s="32"/>
      <c r="BNJ331" s="32"/>
      <c r="BNK331" s="32"/>
      <c r="BNL331" s="32"/>
      <c r="BNM331" s="32"/>
      <c r="BNN331" s="32"/>
      <c r="BNO331" s="32"/>
      <c r="BNP331" s="32"/>
      <c r="BNQ331" s="32"/>
      <c r="BNR331" s="32"/>
      <c r="BNS331" s="32"/>
      <c r="BNT331" s="32"/>
      <c r="BNU331" s="32"/>
      <c r="BNV331" s="32"/>
      <c r="BNW331" s="32"/>
      <c r="BNX331" s="32"/>
      <c r="BNY331" s="32"/>
      <c r="BNZ331" s="32"/>
      <c r="BOA331" s="32"/>
      <c r="BOB331" s="32"/>
      <c r="BOC331" s="32"/>
      <c r="BOD331" s="32"/>
      <c r="BOE331" s="32"/>
      <c r="BOF331" s="32"/>
      <c r="BOG331" s="32"/>
      <c r="BOH331" s="32"/>
      <c r="BOI331" s="32"/>
      <c r="BOJ331" s="32"/>
      <c r="BOK331" s="32"/>
      <c r="BOL331" s="32"/>
      <c r="BOM331" s="32"/>
      <c r="BON331" s="32"/>
      <c r="BOO331" s="32"/>
      <c r="BOP331" s="32"/>
      <c r="BOQ331" s="32"/>
      <c r="BOR331" s="32"/>
      <c r="BOS331" s="32"/>
      <c r="BOT331" s="32"/>
      <c r="BOU331" s="32"/>
      <c r="BOV331" s="32"/>
      <c r="BOW331" s="32"/>
      <c r="BOX331" s="32"/>
      <c r="BOY331" s="32"/>
      <c r="BOZ331" s="32"/>
      <c r="BPA331" s="32"/>
      <c r="BPB331" s="32"/>
      <c r="BPC331" s="32"/>
      <c r="BPD331" s="32"/>
      <c r="BPE331" s="32"/>
      <c r="BPF331" s="32"/>
      <c r="BPG331" s="32"/>
      <c r="BPH331" s="32"/>
      <c r="BPI331" s="32"/>
      <c r="BPJ331" s="32"/>
      <c r="BPK331" s="32"/>
      <c r="BPL331" s="32"/>
      <c r="BPM331" s="32"/>
      <c r="BPN331" s="32"/>
      <c r="BPO331" s="32"/>
      <c r="BPP331" s="32"/>
      <c r="BPQ331" s="32"/>
      <c r="BPR331" s="32"/>
      <c r="BPS331" s="32"/>
      <c r="BPT331" s="32"/>
      <c r="BPU331" s="32"/>
      <c r="BPV331" s="32"/>
      <c r="BPW331" s="32"/>
      <c r="BPX331" s="32"/>
      <c r="BPY331" s="32"/>
      <c r="BPZ331" s="32"/>
      <c r="BQA331" s="32"/>
      <c r="BQB331" s="32"/>
      <c r="BQC331" s="32"/>
      <c r="BQD331" s="32"/>
      <c r="BQE331" s="32"/>
      <c r="BQF331" s="32"/>
      <c r="BQG331" s="32"/>
      <c r="BQH331" s="32"/>
      <c r="BQI331" s="32"/>
      <c r="BQJ331" s="32"/>
      <c r="BQK331" s="32"/>
      <c r="BQL331" s="32"/>
      <c r="BQM331" s="32"/>
      <c r="BQN331" s="32"/>
      <c r="BQO331" s="32"/>
      <c r="BQP331" s="32"/>
      <c r="BQQ331" s="32"/>
      <c r="BQR331" s="32"/>
      <c r="BQS331" s="32"/>
      <c r="BQT331" s="32"/>
      <c r="BQU331" s="32"/>
      <c r="BQV331" s="32"/>
      <c r="BQW331" s="32"/>
      <c r="BQX331" s="32"/>
      <c r="BQY331" s="32"/>
      <c r="BQZ331" s="32"/>
      <c r="BRA331" s="32"/>
      <c r="BRB331" s="32"/>
      <c r="BRC331" s="32"/>
      <c r="BRD331" s="32"/>
      <c r="BRE331" s="32"/>
      <c r="BRF331" s="32"/>
      <c r="BRG331" s="32"/>
      <c r="BRH331" s="32"/>
      <c r="BRI331" s="32"/>
      <c r="BRJ331" s="32"/>
      <c r="BRK331" s="32"/>
      <c r="BRL331" s="32"/>
      <c r="BRM331" s="32"/>
      <c r="BRN331" s="32"/>
      <c r="BRO331" s="32"/>
      <c r="BRP331" s="32"/>
      <c r="BRQ331" s="32"/>
      <c r="BRR331" s="32"/>
      <c r="BRS331" s="32"/>
      <c r="BRT331" s="32"/>
      <c r="BRU331" s="32"/>
      <c r="BRV331" s="32"/>
      <c r="BRW331" s="32"/>
      <c r="BRX331" s="32"/>
      <c r="BRY331" s="32"/>
      <c r="BRZ331" s="32"/>
      <c r="BSA331" s="32"/>
      <c r="BSB331" s="32"/>
    </row>
    <row r="332" spans="1:1848" s="32" customFormat="1" x14ac:dyDescent="0.2">
      <c r="A332" s="36" t="s">
        <v>13</v>
      </c>
      <c r="B332" s="30" t="s">
        <v>1</v>
      </c>
      <c r="C332" s="89">
        <v>100.5</v>
      </c>
      <c r="D332" s="89">
        <f>D331/C331*100</f>
        <v>104.1757720965746</v>
      </c>
      <c r="E332" s="89">
        <f>E331/D331*100</f>
        <v>113.88278110546668</v>
      </c>
      <c r="F332" s="89">
        <f t="shared" ref="F332" si="182">F331/E331*100</f>
        <v>110.36173990235241</v>
      </c>
      <c r="G332" s="89">
        <f>G331/F331*100</f>
        <v>105.44752558869071</v>
      </c>
      <c r="H332" s="89">
        <f>H331/G331*100</f>
        <v>119.73759487394638</v>
      </c>
      <c r="I332" s="89">
        <f>I331/G331*100</f>
        <v>121.83531027117741</v>
      </c>
      <c r="J332" s="89">
        <f>J331/H331*100</f>
        <v>109.37918073517233</v>
      </c>
      <c r="K332" s="89">
        <f>K331/I331*100</f>
        <v>110.00031304783371</v>
      </c>
      <c r="L332" s="89">
        <f>L331/J331*100</f>
        <v>106.87420825021479</v>
      </c>
      <c r="M332" s="89">
        <f>M331/K331*100</f>
        <v>107.3295672837486</v>
      </c>
      <c r="N332" s="35"/>
      <c r="O332" s="35"/>
    </row>
    <row r="333" spans="1:1848" s="32" customFormat="1" ht="15" customHeight="1" x14ac:dyDescent="0.2">
      <c r="A333" s="42" t="s">
        <v>61</v>
      </c>
      <c r="B333" s="30" t="s">
        <v>11</v>
      </c>
      <c r="C333" s="94">
        <f>C335+C348</f>
        <v>2270115.8499999996</v>
      </c>
      <c r="D333" s="94">
        <f t="shared" ref="D333:E333" si="183">D335+D348</f>
        <v>2490580.1</v>
      </c>
      <c r="E333" s="94">
        <f t="shared" si="183"/>
        <v>2737613.28</v>
      </c>
      <c r="F333" s="94">
        <f>F335+F348</f>
        <v>3191750.4000000004</v>
      </c>
      <c r="G333" s="94">
        <f t="shared" ref="G333:M333" si="184">G335+G348</f>
        <v>3755180.67</v>
      </c>
      <c r="H333" s="94">
        <f t="shared" si="184"/>
        <v>3999431.6500000004</v>
      </c>
      <c r="I333" s="94">
        <f t="shared" si="184"/>
        <v>4011631.6500000004</v>
      </c>
      <c r="J333" s="94">
        <f t="shared" si="184"/>
        <v>4251918.09</v>
      </c>
      <c r="K333" s="94">
        <f t="shared" si="184"/>
        <v>4276857.3900000006</v>
      </c>
      <c r="L333" s="94">
        <f t="shared" si="184"/>
        <v>4489301.6400000006</v>
      </c>
      <c r="M333" s="94">
        <f t="shared" si="184"/>
        <v>4543601.6400000006</v>
      </c>
      <c r="N333" s="35"/>
      <c r="O333" s="35"/>
    </row>
    <row r="334" spans="1:1848" s="32" customFormat="1" x14ac:dyDescent="0.2">
      <c r="A334" s="36" t="s">
        <v>13</v>
      </c>
      <c r="B334" s="30" t="s">
        <v>1</v>
      </c>
      <c r="C334" s="89">
        <v>109.1</v>
      </c>
      <c r="D334" s="89">
        <f>D333/C333*100</f>
        <v>109.71158586465974</v>
      </c>
      <c r="E334" s="89">
        <f>E333/D333*100</f>
        <v>109.91870046661016</v>
      </c>
      <c r="F334" s="89">
        <f t="shared" ref="F334" si="185">F333/E333*100</f>
        <v>116.58879737754634</v>
      </c>
      <c r="G334" s="89">
        <f>G333/F333*100</f>
        <v>117.65270460998451</v>
      </c>
      <c r="H334" s="89">
        <f>H333/G333*100</f>
        <v>106.50437359649065</v>
      </c>
      <c r="I334" s="89">
        <f>I333/G333*100</f>
        <v>106.82925809798655</v>
      </c>
      <c r="J334" s="89">
        <f>J333/H333*100</f>
        <v>106.31305800662952</v>
      </c>
      <c r="K334" s="89">
        <f>K333/I333*100</f>
        <v>106.61141807473776</v>
      </c>
      <c r="L334" s="89">
        <f>L333/J333*100</f>
        <v>105.58297561183736</v>
      </c>
      <c r="M334" s="89">
        <f>M333/K333*100</f>
        <v>106.23692177868011</v>
      </c>
      <c r="N334" s="35"/>
      <c r="O334" s="35"/>
    </row>
    <row r="335" spans="1:1848" s="84" customFormat="1" ht="38.25" x14ac:dyDescent="0.2">
      <c r="A335" s="29" t="s">
        <v>53</v>
      </c>
      <c r="B335" s="77" t="s">
        <v>11</v>
      </c>
      <c r="C335" s="91">
        <f>SUM(C337:C347)</f>
        <v>2260223.0499999998</v>
      </c>
      <c r="D335" s="91">
        <f t="shared" ref="D335" si="186">SUM(D337:D347)</f>
        <v>2480627</v>
      </c>
      <c r="E335" s="91">
        <f>SUM(E337:E347)</f>
        <v>2726627.28</v>
      </c>
      <c r="F335" s="91">
        <f t="shared" ref="F335:M335" si="187">SUM(F337:F347)</f>
        <v>3180259.3000000003</v>
      </c>
      <c r="G335" s="91">
        <f t="shared" si="187"/>
        <v>3741607.27</v>
      </c>
      <c r="H335" s="91">
        <f t="shared" si="187"/>
        <v>3984166.6500000004</v>
      </c>
      <c r="I335" s="91">
        <f t="shared" si="187"/>
        <v>3996266.6500000004</v>
      </c>
      <c r="J335" s="91">
        <f t="shared" si="187"/>
        <v>4237002.6899999995</v>
      </c>
      <c r="K335" s="91">
        <f t="shared" si="187"/>
        <v>4261801.99</v>
      </c>
      <c r="L335" s="91">
        <f t="shared" si="187"/>
        <v>4471895.540000001</v>
      </c>
      <c r="M335" s="91">
        <f t="shared" si="187"/>
        <v>4525995.540000001</v>
      </c>
      <c r="N335" s="35"/>
      <c r="O335" s="35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  <c r="BI335" s="32"/>
      <c r="BJ335" s="32"/>
      <c r="BK335" s="32"/>
      <c r="BL335" s="32"/>
      <c r="BM335" s="32"/>
      <c r="BN335" s="32"/>
      <c r="BO335" s="32"/>
      <c r="BP335" s="32"/>
      <c r="BQ335" s="32"/>
      <c r="BR335" s="32"/>
      <c r="BS335" s="32"/>
      <c r="BT335" s="32"/>
      <c r="BU335" s="32"/>
      <c r="BV335" s="32"/>
      <c r="BW335" s="32"/>
      <c r="BX335" s="32"/>
      <c r="BY335" s="32"/>
      <c r="BZ335" s="32"/>
      <c r="CA335" s="32"/>
      <c r="CB335" s="32"/>
      <c r="CC335" s="32"/>
      <c r="CD335" s="32"/>
      <c r="CE335" s="32"/>
      <c r="CF335" s="32"/>
      <c r="CG335" s="32"/>
      <c r="CH335" s="32"/>
      <c r="CI335" s="32"/>
      <c r="CJ335" s="32"/>
      <c r="CK335" s="32"/>
      <c r="CL335" s="32"/>
      <c r="CM335" s="32"/>
      <c r="CN335" s="32"/>
      <c r="CO335" s="32"/>
      <c r="CP335" s="32"/>
      <c r="CQ335" s="32"/>
      <c r="CR335" s="32"/>
      <c r="CS335" s="32"/>
      <c r="CT335" s="32"/>
      <c r="CU335" s="32"/>
      <c r="CV335" s="32"/>
      <c r="CW335" s="32"/>
      <c r="CX335" s="32"/>
      <c r="CY335" s="32"/>
      <c r="CZ335" s="32"/>
      <c r="DA335" s="32"/>
      <c r="DB335" s="32"/>
      <c r="DC335" s="32"/>
      <c r="DD335" s="32"/>
      <c r="DE335" s="32"/>
      <c r="DF335" s="32"/>
      <c r="DG335" s="32"/>
      <c r="DH335" s="32"/>
      <c r="DI335" s="32"/>
      <c r="DJ335" s="32"/>
      <c r="DK335" s="32"/>
      <c r="DL335" s="32"/>
      <c r="DM335" s="32"/>
      <c r="DN335" s="32"/>
      <c r="DO335" s="32"/>
      <c r="DP335" s="32"/>
      <c r="DQ335" s="32"/>
      <c r="DR335" s="32"/>
      <c r="DS335" s="32"/>
      <c r="DT335" s="32"/>
      <c r="DU335" s="32"/>
      <c r="DV335" s="32"/>
      <c r="DW335" s="32"/>
      <c r="DX335" s="32"/>
      <c r="DY335" s="32"/>
      <c r="DZ335" s="32"/>
      <c r="EA335" s="32"/>
      <c r="EB335" s="32"/>
      <c r="EC335" s="32"/>
      <c r="ED335" s="32"/>
      <c r="EE335" s="32"/>
      <c r="EF335" s="32"/>
      <c r="EG335" s="32"/>
      <c r="EH335" s="32"/>
      <c r="EI335" s="32"/>
      <c r="EJ335" s="32"/>
      <c r="EK335" s="32"/>
      <c r="EL335" s="32"/>
      <c r="EM335" s="32"/>
      <c r="EN335" s="32"/>
      <c r="EO335" s="32"/>
      <c r="EP335" s="32"/>
      <c r="EQ335" s="32"/>
      <c r="ER335" s="32"/>
      <c r="ES335" s="32"/>
      <c r="ET335" s="32"/>
      <c r="EU335" s="32"/>
      <c r="EV335" s="32"/>
      <c r="EW335" s="32"/>
      <c r="EX335" s="32"/>
      <c r="EY335" s="32"/>
      <c r="EZ335" s="32"/>
      <c r="FA335" s="32"/>
      <c r="FB335" s="32"/>
      <c r="FC335" s="32"/>
      <c r="FD335" s="32"/>
      <c r="FE335" s="32"/>
      <c r="FF335" s="32"/>
      <c r="FG335" s="32"/>
      <c r="FH335" s="32"/>
      <c r="FI335" s="32"/>
      <c r="FJ335" s="32"/>
      <c r="FK335" s="32"/>
      <c r="FL335" s="32"/>
      <c r="FM335" s="32"/>
      <c r="FN335" s="32"/>
      <c r="FO335" s="32"/>
      <c r="FP335" s="32"/>
      <c r="FQ335" s="32"/>
      <c r="FR335" s="32"/>
      <c r="FS335" s="32"/>
      <c r="FT335" s="32"/>
      <c r="FU335" s="32"/>
      <c r="FV335" s="32"/>
      <c r="FW335" s="32"/>
      <c r="FX335" s="32"/>
      <c r="FY335" s="32"/>
      <c r="FZ335" s="32"/>
      <c r="GA335" s="32"/>
      <c r="GB335" s="32"/>
      <c r="GC335" s="32"/>
      <c r="GD335" s="32"/>
      <c r="GE335" s="32"/>
      <c r="GF335" s="32"/>
      <c r="GG335" s="32"/>
      <c r="GH335" s="32"/>
      <c r="GI335" s="32"/>
      <c r="GJ335" s="32"/>
      <c r="GK335" s="32"/>
      <c r="GL335" s="32"/>
      <c r="GM335" s="32"/>
      <c r="GN335" s="32"/>
      <c r="GO335" s="32"/>
      <c r="GP335" s="32"/>
      <c r="GQ335" s="32"/>
      <c r="GR335" s="32"/>
      <c r="GS335" s="32"/>
      <c r="GT335" s="32"/>
      <c r="GU335" s="32"/>
      <c r="GV335" s="32"/>
      <c r="GW335" s="32"/>
      <c r="GX335" s="32"/>
      <c r="GY335" s="32"/>
      <c r="GZ335" s="32"/>
      <c r="HA335" s="32"/>
      <c r="HB335" s="32"/>
      <c r="HC335" s="32"/>
      <c r="HD335" s="32"/>
      <c r="HE335" s="32"/>
      <c r="HF335" s="32"/>
      <c r="HG335" s="32"/>
      <c r="HH335" s="32"/>
      <c r="HI335" s="32"/>
      <c r="HJ335" s="32"/>
      <c r="HK335" s="32"/>
      <c r="HL335" s="32"/>
      <c r="HM335" s="32"/>
      <c r="HN335" s="32"/>
      <c r="HO335" s="32"/>
      <c r="HP335" s="32"/>
      <c r="HQ335" s="32"/>
      <c r="HR335" s="32"/>
      <c r="HS335" s="32"/>
      <c r="HT335" s="32"/>
      <c r="HU335" s="32"/>
      <c r="HV335" s="32"/>
      <c r="HW335" s="32"/>
      <c r="HX335" s="32"/>
      <c r="HY335" s="32"/>
      <c r="HZ335" s="32"/>
      <c r="IA335" s="32"/>
      <c r="IB335" s="32"/>
      <c r="IC335" s="32"/>
      <c r="ID335" s="32"/>
      <c r="IE335" s="32"/>
      <c r="IF335" s="32"/>
      <c r="IG335" s="32"/>
      <c r="IH335" s="32"/>
      <c r="II335" s="32"/>
      <c r="IJ335" s="32"/>
      <c r="IK335" s="32"/>
      <c r="IL335" s="32"/>
      <c r="IM335" s="32"/>
      <c r="IN335" s="32"/>
      <c r="IO335" s="32"/>
      <c r="IP335" s="32"/>
      <c r="IQ335" s="32"/>
      <c r="IR335" s="32"/>
      <c r="IS335" s="32"/>
      <c r="IT335" s="32"/>
      <c r="IU335" s="32"/>
      <c r="IV335" s="32"/>
      <c r="IW335" s="32"/>
      <c r="IX335" s="32"/>
      <c r="IY335" s="32"/>
      <c r="IZ335" s="32"/>
      <c r="JA335" s="32"/>
      <c r="JB335" s="32"/>
      <c r="JC335" s="32"/>
      <c r="JD335" s="32"/>
      <c r="JE335" s="32"/>
      <c r="JF335" s="32"/>
      <c r="JG335" s="32"/>
      <c r="JH335" s="32"/>
      <c r="JI335" s="32"/>
      <c r="JJ335" s="32"/>
      <c r="JK335" s="32"/>
      <c r="JL335" s="32"/>
      <c r="JM335" s="32"/>
      <c r="JN335" s="32"/>
      <c r="JO335" s="32"/>
      <c r="JP335" s="32"/>
      <c r="JQ335" s="32"/>
      <c r="JR335" s="32"/>
      <c r="JS335" s="32"/>
      <c r="JT335" s="32"/>
      <c r="JU335" s="32"/>
      <c r="JV335" s="32"/>
      <c r="JW335" s="32"/>
      <c r="JX335" s="32"/>
      <c r="JY335" s="32"/>
      <c r="JZ335" s="32"/>
      <c r="KA335" s="32"/>
      <c r="KB335" s="32"/>
      <c r="KC335" s="32"/>
      <c r="KD335" s="32"/>
      <c r="KE335" s="32"/>
      <c r="KF335" s="32"/>
      <c r="KG335" s="32"/>
      <c r="KH335" s="32"/>
      <c r="KI335" s="32"/>
      <c r="KJ335" s="32"/>
      <c r="KK335" s="32"/>
      <c r="KL335" s="32"/>
      <c r="KM335" s="32"/>
      <c r="KN335" s="32"/>
      <c r="KO335" s="32"/>
      <c r="KP335" s="32"/>
      <c r="KQ335" s="32"/>
      <c r="KR335" s="32"/>
      <c r="KS335" s="32"/>
      <c r="KT335" s="32"/>
      <c r="KU335" s="32"/>
      <c r="KV335" s="32"/>
      <c r="KW335" s="32"/>
      <c r="KX335" s="32"/>
      <c r="KY335" s="32"/>
      <c r="KZ335" s="32"/>
      <c r="LA335" s="32"/>
      <c r="LB335" s="32"/>
      <c r="LC335" s="32"/>
      <c r="LD335" s="32"/>
      <c r="LE335" s="32"/>
      <c r="LF335" s="32"/>
      <c r="LG335" s="32"/>
      <c r="LH335" s="32"/>
      <c r="LI335" s="32"/>
      <c r="LJ335" s="32"/>
      <c r="LK335" s="32"/>
      <c r="LL335" s="32"/>
      <c r="LM335" s="32"/>
      <c r="LN335" s="32"/>
      <c r="LO335" s="32"/>
      <c r="LP335" s="32"/>
      <c r="LQ335" s="32"/>
      <c r="LR335" s="32"/>
      <c r="LS335" s="32"/>
      <c r="LT335" s="32"/>
      <c r="LU335" s="32"/>
      <c r="LV335" s="32"/>
      <c r="LW335" s="32"/>
      <c r="LX335" s="32"/>
      <c r="LY335" s="32"/>
      <c r="LZ335" s="32"/>
      <c r="MA335" s="32"/>
      <c r="MB335" s="32"/>
      <c r="MC335" s="32"/>
      <c r="MD335" s="32"/>
      <c r="ME335" s="32"/>
      <c r="MF335" s="32"/>
      <c r="MG335" s="32"/>
      <c r="MH335" s="32"/>
      <c r="MI335" s="32"/>
      <c r="MJ335" s="32"/>
      <c r="MK335" s="32"/>
      <c r="ML335" s="32"/>
      <c r="MM335" s="32"/>
      <c r="MN335" s="32"/>
      <c r="MO335" s="32"/>
      <c r="MP335" s="32"/>
      <c r="MQ335" s="32"/>
      <c r="MR335" s="32"/>
      <c r="MS335" s="32"/>
      <c r="MT335" s="32"/>
      <c r="MU335" s="32"/>
      <c r="MV335" s="32"/>
      <c r="MW335" s="32"/>
      <c r="MX335" s="32"/>
      <c r="MY335" s="32"/>
      <c r="MZ335" s="32"/>
      <c r="NA335" s="32"/>
      <c r="NB335" s="32"/>
      <c r="NC335" s="32"/>
      <c r="ND335" s="32"/>
      <c r="NE335" s="32"/>
      <c r="NF335" s="32"/>
      <c r="NG335" s="32"/>
      <c r="NH335" s="32"/>
      <c r="NI335" s="32"/>
      <c r="NJ335" s="32"/>
      <c r="NK335" s="32"/>
      <c r="NL335" s="32"/>
      <c r="NM335" s="32"/>
      <c r="NN335" s="32"/>
      <c r="NO335" s="32"/>
      <c r="NP335" s="32"/>
      <c r="NQ335" s="32"/>
      <c r="NR335" s="32"/>
      <c r="NS335" s="32"/>
      <c r="NT335" s="32"/>
      <c r="NU335" s="32"/>
      <c r="NV335" s="32"/>
      <c r="NW335" s="32"/>
      <c r="NX335" s="32"/>
      <c r="NY335" s="32"/>
      <c r="NZ335" s="32"/>
      <c r="OA335" s="32"/>
      <c r="OB335" s="32"/>
      <c r="OC335" s="32"/>
      <c r="OD335" s="32"/>
      <c r="OE335" s="32"/>
      <c r="OF335" s="32"/>
      <c r="OG335" s="32"/>
      <c r="OH335" s="32"/>
      <c r="OI335" s="32"/>
      <c r="OJ335" s="32"/>
      <c r="OK335" s="32"/>
      <c r="OL335" s="32"/>
      <c r="OM335" s="32"/>
      <c r="ON335" s="32"/>
      <c r="OO335" s="32"/>
      <c r="OP335" s="32"/>
      <c r="OQ335" s="32"/>
      <c r="OR335" s="32"/>
      <c r="OS335" s="32"/>
      <c r="OT335" s="32"/>
      <c r="OU335" s="32"/>
      <c r="OV335" s="32"/>
      <c r="OW335" s="32"/>
      <c r="OX335" s="32"/>
      <c r="OY335" s="32"/>
      <c r="OZ335" s="32"/>
      <c r="PA335" s="32"/>
      <c r="PB335" s="32"/>
      <c r="PC335" s="32"/>
      <c r="PD335" s="32"/>
      <c r="PE335" s="32"/>
      <c r="PF335" s="32"/>
      <c r="PG335" s="32"/>
      <c r="PH335" s="32"/>
      <c r="PI335" s="32"/>
      <c r="PJ335" s="32"/>
      <c r="PK335" s="32"/>
      <c r="PL335" s="32"/>
      <c r="PM335" s="32"/>
      <c r="PN335" s="32"/>
      <c r="PO335" s="32"/>
      <c r="PP335" s="32"/>
      <c r="PQ335" s="32"/>
      <c r="PR335" s="32"/>
      <c r="PS335" s="32"/>
      <c r="PT335" s="32"/>
      <c r="PU335" s="32"/>
      <c r="PV335" s="32"/>
      <c r="PW335" s="32"/>
      <c r="PX335" s="32"/>
      <c r="PY335" s="32"/>
      <c r="PZ335" s="32"/>
      <c r="QA335" s="32"/>
      <c r="QB335" s="32"/>
      <c r="QC335" s="32"/>
      <c r="QD335" s="32"/>
      <c r="QE335" s="32"/>
      <c r="QF335" s="32"/>
      <c r="QG335" s="32"/>
      <c r="QH335" s="32"/>
      <c r="QI335" s="32"/>
      <c r="QJ335" s="32"/>
      <c r="QK335" s="32"/>
      <c r="QL335" s="32"/>
      <c r="QM335" s="32"/>
      <c r="QN335" s="32"/>
      <c r="QO335" s="32"/>
      <c r="QP335" s="32"/>
      <c r="QQ335" s="32"/>
      <c r="QR335" s="32"/>
      <c r="QS335" s="32"/>
      <c r="QT335" s="32"/>
      <c r="QU335" s="32"/>
      <c r="QV335" s="32"/>
      <c r="QW335" s="32"/>
      <c r="QX335" s="32"/>
      <c r="QY335" s="32"/>
      <c r="QZ335" s="32"/>
      <c r="RA335" s="32"/>
      <c r="RB335" s="32"/>
      <c r="RC335" s="32"/>
      <c r="RD335" s="32"/>
      <c r="RE335" s="32"/>
      <c r="RF335" s="32"/>
      <c r="RG335" s="32"/>
      <c r="RH335" s="32"/>
      <c r="RI335" s="32"/>
      <c r="RJ335" s="32"/>
      <c r="RK335" s="32"/>
      <c r="RL335" s="32"/>
      <c r="RM335" s="32"/>
      <c r="RN335" s="32"/>
      <c r="RO335" s="32"/>
      <c r="RP335" s="32"/>
      <c r="RQ335" s="32"/>
      <c r="RR335" s="32"/>
      <c r="RS335" s="32"/>
      <c r="RT335" s="32"/>
      <c r="RU335" s="32"/>
      <c r="RV335" s="32"/>
      <c r="RW335" s="32"/>
      <c r="RX335" s="32"/>
      <c r="RY335" s="32"/>
      <c r="RZ335" s="32"/>
      <c r="SA335" s="32"/>
      <c r="SB335" s="32"/>
      <c r="SC335" s="32"/>
      <c r="SD335" s="32"/>
      <c r="SE335" s="32"/>
      <c r="SF335" s="32"/>
      <c r="SG335" s="32"/>
      <c r="SH335" s="32"/>
      <c r="SI335" s="32"/>
      <c r="SJ335" s="32"/>
      <c r="SK335" s="32"/>
      <c r="SL335" s="32"/>
      <c r="SM335" s="32"/>
      <c r="SN335" s="32"/>
      <c r="SO335" s="32"/>
      <c r="SP335" s="32"/>
      <c r="SQ335" s="32"/>
      <c r="SR335" s="32"/>
      <c r="SS335" s="32"/>
      <c r="ST335" s="32"/>
      <c r="SU335" s="32"/>
      <c r="SV335" s="32"/>
      <c r="SW335" s="32"/>
      <c r="SX335" s="32"/>
      <c r="SY335" s="32"/>
      <c r="SZ335" s="32"/>
      <c r="TA335" s="32"/>
      <c r="TB335" s="32"/>
      <c r="TC335" s="32"/>
      <c r="TD335" s="32"/>
      <c r="TE335" s="32"/>
      <c r="TF335" s="32"/>
      <c r="TG335" s="32"/>
      <c r="TH335" s="32"/>
      <c r="TI335" s="32"/>
      <c r="TJ335" s="32"/>
      <c r="TK335" s="32"/>
      <c r="TL335" s="32"/>
      <c r="TM335" s="32"/>
      <c r="TN335" s="32"/>
      <c r="TO335" s="32"/>
      <c r="TP335" s="32"/>
      <c r="TQ335" s="32"/>
      <c r="TR335" s="32"/>
      <c r="TS335" s="32"/>
      <c r="TT335" s="32"/>
      <c r="TU335" s="32"/>
      <c r="TV335" s="32"/>
      <c r="TW335" s="32"/>
      <c r="TX335" s="32"/>
      <c r="TY335" s="32"/>
      <c r="TZ335" s="32"/>
      <c r="UA335" s="32"/>
      <c r="UB335" s="32"/>
      <c r="UC335" s="32"/>
      <c r="UD335" s="32"/>
      <c r="UE335" s="32"/>
      <c r="UF335" s="32"/>
      <c r="UG335" s="32"/>
      <c r="UH335" s="32"/>
      <c r="UI335" s="32"/>
      <c r="UJ335" s="32"/>
      <c r="UK335" s="32"/>
      <c r="UL335" s="32"/>
      <c r="UM335" s="32"/>
      <c r="UN335" s="32"/>
      <c r="UO335" s="32"/>
      <c r="UP335" s="32"/>
      <c r="UQ335" s="32"/>
      <c r="UR335" s="32"/>
      <c r="US335" s="32"/>
      <c r="UT335" s="32"/>
      <c r="UU335" s="32"/>
      <c r="UV335" s="32"/>
      <c r="UW335" s="32"/>
      <c r="UX335" s="32"/>
      <c r="UY335" s="32"/>
      <c r="UZ335" s="32"/>
      <c r="VA335" s="32"/>
      <c r="VB335" s="32"/>
      <c r="VC335" s="32"/>
      <c r="VD335" s="32"/>
      <c r="VE335" s="32"/>
      <c r="VF335" s="32"/>
      <c r="VG335" s="32"/>
      <c r="VH335" s="32"/>
      <c r="VI335" s="32"/>
      <c r="VJ335" s="32"/>
      <c r="VK335" s="32"/>
      <c r="VL335" s="32"/>
      <c r="VM335" s="32"/>
      <c r="VN335" s="32"/>
      <c r="VO335" s="32"/>
      <c r="VP335" s="32"/>
      <c r="VQ335" s="32"/>
      <c r="VR335" s="32"/>
      <c r="VS335" s="32"/>
      <c r="VT335" s="32"/>
      <c r="VU335" s="32"/>
      <c r="VV335" s="32"/>
      <c r="VW335" s="32"/>
      <c r="VX335" s="32"/>
      <c r="VY335" s="32"/>
      <c r="VZ335" s="32"/>
      <c r="WA335" s="32"/>
      <c r="WB335" s="32"/>
      <c r="WC335" s="32"/>
      <c r="WD335" s="32"/>
      <c r="WE335" s="32"/>
      <c r="WF335" s="32"/>
      <c r="WG335" s="32"/>
      <c r="WH335" s="32"/>
      <c r="WI335" s="32"/>
      <c r="WJ335" s="32"/>
      <c r="WK335" s="32"/>
      <c r="WL335" s="32"/>
      <c r="WM335" s="32"/>
      <c r="WN335" s="32"/>
      <c r="WO335" s="32"/>
      <c r="WP335" s="32"/>
      <c r="WQ335" s="32"/>
      <c r="WR335" s="32"/>
      <c r="WS335" s="32"/>
      <c r="WT335" s="32"/>
      <c r="WU335" s="32"/>
      <c r="WV335" s="32"/>
      <c r="WW335" s="32"/>
      <c r="WX335" s="32"/>
      <c r="WY335" s="32"/>
      <c r="WZ335" s="32"/>
      <c r="XA335" s="32"/>
      <c r="XB335" s="32"/>
      <c r="XC335" s="32"/>
      <c r="XD335" s="32"/>
      <c r="XE335" s="32"/>
      <c r="XF335" s="32"/>
      <c r="XG335" s="32"/>
      <c r="XH335" s="32"/>
      <c r="XI335" s="32"/>
      <c r="XJ335" s="32"/>
      <c r="XK335" s="32"/>
      <c r="XL335" s="32"/>
      <c r="XM335" s="32"/>
      <c r="XN335" s="32"/>
      <c r="XO335" s="32"/>
      <c r="XP335" s="32"/>
      <c r="XQ335" s="32"/>
      <c r="XR335" s="32"/>
      <c r="XS335" s="32"/>
      <c r="XT335" s="32"/>
      <c r="XU335" s="32"/>
      <c r="XV335" s="32"/>
      <c r="XW335" s="32"/>
      <c r="XX335" s="32"/>
      <c r="XY335" s="32"/>
      <c r="XZ335" s="32"/>
      <c r="YA335" s="32"/>
      <c r="YB335" s="32"/>
      <c r="YC335" s="32"/>
      <c r="YD335" s="32"/>
      <c r="YE335" s="32"/>
      <c r="YF335" s="32"/>
      <c r="YG335" s="32"/>
      <c r="YH335" s="32"/>
      <c r="YI335" s="32"/>
      <c r="YJ335" s="32"/>
      <c r="YK335" s="32"/>
      <c r="YL335" s="32"/>
      <c r="YM335" s="32"/>
      <c r="YN335" s="32"/>
      <c r="YO335" s="32"/>
      <c r="YP335" s="32"/>
      <c r="YQ335" s="32"/>
      <c r="YR335" s="32"/>
      <c r="YS335" s="32"/>
      <c r="YT335" s="32"/>
      <c r="YU335" s="32"/>
      <c r="YV335" s="32"/>
      <c r="YW335" s="32"/>
      <c r="YX335" s="32"/>
      <c r="YY335" s="32"/>
      <c r="YZ335" s="32"/>
      <c r="ZA335" s="32"/>
      <c r="ZB335" s="32"/>
      <c r="ZC335" s="32"/>
      <c r="ZD335" s="32"/>
      <c r="ZE335" s="32"/>
      <c r="ZF335" s="32"/>
      <c r="ZG335" s="32"/>
      <c r="ZH335" s="32"/>
      <c r="ZI335" s="32"/>
      <c r="ZJ335" s="32"/>
      <c r="ZK335" s="32"/>
      <c r="ZL335" s="32"/>
      <c r="ZM335" s="32"/>
      <c r="ZN335" s="32"/>
      <c r="ZO335" s="32"/>
      <c r="ZP335" s="32"/>
      <c r="ZQ335" s="32"/>
      <c r="ZR335" s="32"/>
      <c r="ZS335" s="32"/>
      <c r="ZT335" s="32"/>
      <c r="ZU335" s="32"/>
      <c r="ZV335" s="32"/>
      <c r="ZW335" s="32"/>
      <c r="ZX335" s="32"/>
      <c r="ZY335" s="32"/>
      <c r="ZZ335" s="32"/>
      <c r="AAA335" s="32"/>
      <c r="AAB335" s="32"/>
      <c r="AAC335" s="32"/>
      <c r="AAD335" s="32"/>
      <c r="AAE335" s="32"/>
      <c r="AAF335" s="32"/>
      <c r="AAG335" s="32"/>
      <c r="AAH335" s="32"/>
      <c r="AAI335" s="32"/>
      <c r="AAJ335" s="32"/>
      <c r="AAK335" s="32"/>
      <c r="AAL335" s="32"/>
      <c r="AAM335" s="32"/>
      <c r="AAN335" s="32"/>
      <c r="AAO335" s="32"/>
      <c r="AAP335" s="32"/>
      <c r="AAQ335" s="32"/>
      <c r="AAR335" s="32"/>
      <c r="AAS335" s="32"/>
      <c r="AAT335" s="32"/>
      <c r="AAU335" s="32"/>
      <c r="AAV335" s="32"/>
      <c r="AAW335" s="32"/>
      <c r="AAX335" s="32"/>
      <c r="AAY335" s="32"/>
      <c r="AAZ335" s="32"/>
      <c r="ABA335" s="32"/>
      <c r="ABB335" s="32"/>
      <c r="ABC335" s="32"/>
      <c r="ABD335" s="32"/>
      <c r="ABE335" s="32"/>
      <c r="ABF335" s="32"/>
      <c r="ABG335" s="32"/>
      <c r="ABH335" s="32"/>
      <c r="ABI335" s="32"/>
      <c r="ABJ335" s="32"/>
      <c r="ABK335" s="32"/>
      <c r="ABL335" s="32"/>
      <c r="ABM335" s="32"/>
      <c r="ABN335" s="32"/>
      <c r="ABO335" s="32"/>
      <c r="ABP335" s="32"/>
      <c r="ABQ335" s="32"/>
      <c r="ABR335" s="32"/>
      <c r="ABS335" s="32"/>
      <c r="ABT335" s="32"/>
      <c r="ABU335" s="32"/>
      <c r="ABV335" s="32"/>
      <c r="ABW335" s="32"/>
      <c r="ABX335" s="32"/>
      <c r="ABY335" s="32"/>
      <c r="ABZ335" s="32"/>
      <c r="ACA335" s="32"/>
      <c r="ACB335" s="32"/>
      <c r="ACC335" s="32"/>
      <c r="ACD335" s="32"/>
      <c r="ACE335" s="32"/>
      <c r="ACF335" s="32"/>
      <c r="ACG335" s="32"/>
      <c r="ACH335" s="32"/>
      <c r="ACI335" s="32"/>
      <c r="ACJ335" s="32"/>
      <c r="ACK335" s="32"/>
      <c r="ACL335" s="32"/>
      <c r="ACM335" s="32"/>
      <c r="ACN335" s="32"/>
      <c r="ACO335" s="32"/>
      <c r="ACP335" s="32"/>
      <c r="ACQ335" s="32"/>
      <c r="ACR335" s="32"/>
      <c r="ACS335" s="32"/>
      <c r="ACT335" s="32"/>
      <c r="ACU335" s="32"/>
      <c r="ACV335" s="32"/>
      <c r="ACW335" s="32"/>
      <c r="ACX335" s="32"/>
      <c r="ACY335" s="32"/>
      <c r="ACZ335" s="32"/>
      <c r="ADA335" s="32"/>
      <c r="ADB335" s="32"/>
      <c r="ADC335" s="32"/>
      <c r="ADD335" s="32"/>
      <c r="ADE335" s="32"/>
      <c r="ADF335" s="32"/>
      <c r="ADG335" s="32"/>
      <c r="ADH335" s="32"/>
      <c r="ADI335" s="32"/>
      <c r="ADJ335" s="32"/>
      <c r="ADK335" s="32"/>
      <c r="ADL335" s="32"/>
      <c r="ADM335" s="32"/>
      <c r="ADN335" s="32"/>
      <c r="ADO335" s="32"/>
      <c r="ADP335" s="32"/>
      <c r="ADQ335" s="32"/>
      <c r="ADR335" s="32"/>
      <c r="ADS335" s="32"/>
      <c r="ADT335" s="32"/>
      <c r="ADU335" s="32"/>
      <c r="ADV335" s="32"/>
      <c r="ADW335" s="32"/>
      <c r="ADX335" s="32"/>
      <c r="ADY335" s="32"/>
      <c r="ADZ335" s="32"/>
      <c r="AEA335" s="32"/>
      <c r="AEB335" s="32"/>
      <c r="AEC335" s="32"/>
      <c r="AED335" s="32"/>
      <c r="AEE335" s="32"/>
      <c r="AEF335" s="32"/>
      <c r="AEG335" s="32"/>
      <c r="AEH335" s="32"/>
      <c r="AEI335" s="32"/>
      <c r="AEJ335" s="32"/>
      <c r="AEK335" s="32"/>
      <c r="AEL335" s="32"/>
      <c r="AEM335" s="32"/>
      <c r="AEN335" s="32"/>
      <c r="AEO335" s="32"/>
      <c r="AEP335" s="32"/>
      <c r="AEQ335" s="32"/>
      <c r="AER335" s="32"/>
      <c r="AES335" s="32"/>
      <c r="AET335" s="32"/>
      <c r="AEU335" s="32"/>
      <c r="AEV335" s="32"/>
      <c r="AEW335" s="32"/>
      <c r="AEX335" s="32"/>
      <c r="AEY335" s="32"/>
      <c r="AEZ335" s="32"/>
      <c r="AFA335" s="32"/>
      <c r="AFB335" s="32"/>
      <c r="AFC335" s="32"/>
      <c r="AFD335" s="32"/>
      <c r="AFE335" s="32"/>
      <c r="AFF335" s="32"/>
      <c r="AFG335" s="32"/>
      <c r="AFH335" s="32"/>
      <c r="AFI335" s="32"/>
      <c r="AFJ335" s="32"/>
      <c r="AFK335" s="32"/>
      <c r="AFL335" s="32"/>
      <c r="AFM335" s="32"/>
      <c r="AFN335" s="32"/>
      <c r="AFO335" s="32"/>
      <c r="AFP335" s="32"/>
      <c r="AFQ335" s="32"/>
      <c r="AFR335" s="32"/>
      <c r="AFS335" s="32"/>
      <c r="AFT335" s="32"/>
      <c r="AFU335" s="32"/>
      <c r="AFV335" s="32"/>
      <c r="AFW335" s="32"/>
      <c r="AFX335" s="32"/>
      <c r="AFY335" s="32"/>
      <c r="AFZ335" s="32"/>
      <c r="AGA335" s="32"/>
      <c r="AGB335" s="32"/>
      <c r="AGC335" s="32"/>
      <c r="AGD335" s="32"/>
      <c r="AGE335" s="32"/>
      <c r="AGF335" s="32"/>
      <c r="AGG335" s="32"/>
      <c r="AGH335" s="32"/>
      <c r="AGI335" s="32"/>
      <c r="AGJ335" s="32"/>
      <c r="AGK335" s="32"/>
      <c r="AGL335" s="32"/>
      <c r="AGM335" s="32"/>
      <c r="AGN335" s="32"/>
      <c r="AGO335" s="32"/>
      <c r="AGP335" s="32"/>
      <c r="AGQ335" s="32"/>
      <c r="AGR335" s="32"/>
      <c r="AGS335" s="32"/>
      <c r="AGT335" s="32"/>
      <c r="AGU335" s="32"/>
      <c r="AGV335" s="32"/>
      <c r="AGW335" s="32"/>
      <c r="AGX335" s="32"/>
      <c r="AGY335" s="32"/>
      <c r="AGZ335" s="32"/>
      <c r="AHA335" s="32"/>
      <c r="AHB335" s="32"/>
      <c r="AHC335" s="32"/>
      <c r="AHD335" s="32"/>
      <c r="AHE335" s="32"/>
      <c r="AHF335" s="32"/>
      <c r="AHG335" s="32"/>
      <c r="AHH335" s="32"/>
      <c r="AHI335" s="32"/>
      <c r="AHJ335" s="32"/>
      <c r="AHK335" s="32"/>
      <c r="AHL335" s="32"/>
      <c r="AHM335" s="32"/>
      <c r="AHN335" s="32"/>
      <c r="AHO335" s="32"/>
      <c r="AHP335" s="32"/>
      <c r="AHQ335" s="32"/>
      <c r="AHR335" s="32"/>
      <c r="AHS335" s="32"/>
      <c r="AHT335" s="32"/>
      <c r="AHU335" s="32"/>
      <c r="AHV335" s="32"/>
      <c r="AHW335" s="32"/>
      <c r="AHX335" s="32"/>
      <c r="AHY335" s="32"/>
      <c r="AHZ335" s="32"/>
      <c r="AIA335" s="32"/>
      <c r="AIB335" s="32"/>
      <c r="AIC335" s="32"/>
      <c r="AID335" s="32"/>
      <c r="AIE335" s="32"/>
      <c r="AIF335" s="32"/>
      <c r="AIG335" s="32"/>
      <c r="AIH335" s="32"/>
      <c r="AII335" s="32"/>
      <c r="AIJ335" s="32"/>
      <c r="AIK335" s="32"/>
      <c r="AIL335" s="32"/>
      <c r="AIM335" s="32"/>
      <c r="AIN335" s="32"/>
      <c r="AIO335" s="32"/>
      <c r="AIP335" s="32"/>
      <c r="AIQ335" s="32"/>
      <c r="AIR335" s="32"/>
      <c r="AIS335" s="32"/>
      <c r="AIT335" s="32"/>
      <c r="AIU335" s="32"/>
      <c r="AIV335" s="32"/>
      <c r="AIW335" s="32"/>
      <c r="AIX335" s="32"/>
      <c r="AIY335" s="32"/>
      <c r="AIZ335" s="32"/>
      <c r="AJA335" s="32"/>
      <c r="AJB335" s="32"/>
      <c r="AJC335" s="32"/>
      <c r="AJD335" s="32"/>
      <c r="AJE335" s="32"/>
      <c r="AJF335" s="32"/>
      <c r="AJG335" s="32"/>
      <c r="AJH335" s="32"/>
      <c r="AJI335" s="32"/>
      <c r="AJJ335" s="32"/>
      <c r="AJK335" s="32"/>
      <c r="AJL335" s="32"/>
      <c r="AJM335" s="32"/>
      <c r="AJN335" s="32"/>
      <c r="AJO335" s="32"/>
      <c r="AJP335" s="32"/>
      <c r="AJQ335" s="32"/>
      <c r="AJR335" s="32"/>
      <c r="AJS335" s="32"/>
      <c r="AJT335" s="32"/>
      <c r="AJU335" s="32"/>
      <c r="AJV335" s="32"/>
      <c r="AJW335" s="32"/>
      <c r="AJX335" s="32"/>
      <c r="AJY335" s="32"/>
      <c r="AJZ335" s="32"/>
      <c r="AKA335" s="32"/>
      <c r="AKB335" s="32"/>
      <c r="AKC335" s="32"/>
      <c r="AKD335" s="32"/>
      <c r="AKE335" s="32"/>
      <c r="AKF335" s="32"/>
      <c r="AKG335" s="32"/>
      <c r="AKH335" s="32"/>
      <c r="AKI335" s="32"/>
      <c r="AKJ335" s="32"/>
      <c r="AKK335" s="32"/>
      <c r="AKL335" s="32"/>
      <c r="AKM335" s="32"/>
      <c r="AKN335" s="32"/>
      <c r="AKO335" s="32"/>
      <c r="AKP335" s="32"/>
      <c r="AKQ335" s="32"/>
      <c r="AKR335" s="32"/>
      <c r="AKS335" s="32"/>
      <c r="AKT335" s="32"/>
      <c r="AKU335" s="32"/>
      <c r="AKV335" s="32"/>
      <c r="AKW335" s="32"/>
      <c r="AKX335" s="32"/>
      <c r="AKY335" s="32"/>
      <c r="AKZ335" s="32"/>
      <c r="ALA335" s="32"/>
      <c r="ALB335" s="32"/>
      <c r="ALC335" s="32"/>
      <c r="ALD335" s="32"/>
      <c r="ALE335" s="32"/>
      <c r="ALF335" s="32"/>
      <c r="ALG335" s="32"/>
      <c r="ALH335" s="32"/>
      <c r="ALI335" s="32"/>
      <c r="ALJ335" s="32"/>
      <c r="ALK335" s="32"/>
      <c r="ALL335" s="32"/>
      <c r="ALM335" s="32"/>
      <c r="ALN335" s="32"/>
      <c r="ALO335" s="32"/>
      <c r="ALP335" s="32"/>
      <c r="ALQ335" s="32"/>
      <c r="ALR335" s="32"/>
      <c r="ALS335" s="32"/>
      <c r="ALT335" s="32"/>
      <c r="ALU335" s="32"/>
      <c r="ALV335" s="32"/>
      <c r="ALW335" s="32"/>
      <c r="ALX335" s="32"/>
      <c r="ALY335" s="32"/>
      <c r="ALZ335" s="32"/>
      <c r="AMA335" s="32"/>
      <c r="AMB335" s="32"/>
      <c r="AMC335" s="32"/>
      <c r="AMD335" s="32"/>
      <c r="AME335" s="32"/>
      <c r="AMF335" s="32"/>
      <c r="AMG335" s="32"/>
      <c r="AMH335" s="32"/>
      <c r="AMI335" s="32"/>
      <c r="AMJ335" s="32"/>
      <c r="AMK335" s="32"/>
      <c r="AML335" s="32"/>
      <c r="AMM335" s="32"/>
      <c r="AMN335" s="32"/>
      <c r="AMO335" s="32"/>
      <c r="AMP335" s="32"/>
      <c r="AMQ335" s="32"/>
      <c r="AMR335" s="32"/>
      <c r="AMS335" s="32"/>
      <c r="AMT335" s="32"/>
      <c r="AMU335" s="32"/>
      <c r="AMV335" s="32"/>
      <c r="AMW335" s="32"/>
      <c r="AMX335" s="32"/>
      <c r="AMY335" s="32"/>
      <c r="AMZ335" s="32"/>
      <c r="ANA335" s="32"/>
      <c r="ANB335" s="32"/>
      <c r="ANC335" s="32"/>
      <c r="AND335" s="32"/>
      <c r="ANE335" s="32"/>
      <c r="ANF335" s="32"/>
      <c r="ANG335" s="32"/>
      <c r="ANH335" s="32"/>
      <c r="ANI335" s="32"/>
      <c r="ANJ335" s="32"/>
      <c r="ANK335" s="32"/>
      <c r="ANL335" s="32"/>
      <c r="ANM335" s="32"/>
      <c r="ANN335" s="32"/>
      <c r="ANO335" s="32"/>
      <c r="ANP335" s="32"/>
      <c r="ANQ335" s="32"/>
      <c r="ANR335" s="32"/>
      <c r="ANS335" s="32"/>
      <c r="ANT335" s="32"/>
      <c r="ANU335" s="32"/>
      <c r="ANV335" s="32"/>
      <c r="ANW335" s="32"/>
      <c r="ANX335" s="32"/>
      <c r="ANY335" s="32"/>
      <c r="ANZ335" s="32"/>
      <c r="AOA335" s="32"/>
      <c r="AOB335" s="32"/>
      <c r="AOC335" s="32"/>
      <c r="AOD335" s="32"/>
      <c r="AOE335" s="32"/>
      <c r="AOF335" s="32"/>
      <c r="AOG335" s="32"/>
      <c r="AOH335" s="32"/>
      <c r="AOI335" s="32"/>
      <c r="AOJ335" s="32"/>
      <c r="AOK335" s="32"/>
      <c r="AOL335" s="32"/>
      <c r="AOM335" s="32"/>
      <c r="AON335" s="32"/>
      <c r="AOO335" s="32"/>
      <c r="AOP335" s="32"/>
      <c r="AOQ335" s="32"/>
      <c r="AOR335" s="32"/>
      <c r="AOS335" s="32"/>
      <c r="AOT335" s="32"/>
      <c r="AOU335" s="32"/>
      <c r="AOV335" s="32"/>
      <c r="AOW335" s="32"/>
      <c r="AOX335" s="32"/>
      <c r="AOY335" s="32"/>
      <c r="AOZ335" s="32"/>
      <c r="APA335" s="32"/>
      <c r="APB335" s="32"/>
      <c r="APC335" s="32"/>
      <c r="APD335" s="32"/>
      <c r="APE335" s="32"/>
      <c r="APF335" s="32"/>
      <c r="APG335" s="32"/>
      <c r="APH335" s="32"/>
      <c r="API335" s="32"/>
      <c r="APJ335" s="32"/>
      <c r="APK335" s="32"/>
      <c r="APL335" s="32"/>
      <c r="APM335" s="32"/>
      <c r="APN335" s="32"/>
      <c r="APO335" s="32"/>
      <c r="APP335" s="32"/>
      <c r="APQ335" s="32"/>
      <c r="APR335" s="32"/>
      <c r="APS335" s="32"/>
      <c r="APT335" s="32"/>
      <c r="APU335" s="32"/>
      <c r="APV335" s="32"/>
      <c r="APW335" s="32"/>
      <c r="APX335" s="32"/>
      <c r="APY335" s="32"/>
      <c r="APZ335" s="32"/>
      <c r="AQA335" s="32"/>
      <c r="AQB335" s="32"/>
      <c r="AQC335" s="32"/>
      <c r="AQD335" s="32"/>
      <c r="AQE335" s="32"/>
      <c r="AQF335" s="32"/>
      <c r="AQG335" s="32"/>
      <c r="AQH335" s="32"/>
      <c r="AQI335" s="32"/>
      <c r="AQJ335" s="32"/>
      <c r="AQK335" s="32"/>
      <c r="AQL335" s="32"/>
      <c r="AQM335" s="32"/>
      <c r="AQN335" s="32"/>
      <c r="AQO335" s="32"/>
      <c r="AQP335" s="32"/>
      <c r="AQQ335" s="32"/>
      <c r="AQR335" s="32"/>
      <c r="AQS335" s="32"/>
      <c r="AQT335" s="32"/>
      <c r="AQU335" s="32"/>
      <c r="AQV335" s="32"/>
      <c r="AQW335" s="32"/>
      <c r="AQX335" s="32"/>
      <c r="AQY335" s="32"/>
      <c r="AQZ335" s="32"/>
      <c r="ARA335" s="32"/>
      <c r="ARB335" s="32"/>
      <c r="ARC335" s="32"/>
      <c r="ARD335" s="32"/>
      <c r="ARE335" s="32"/>
      <c r="ARF335" s="32"/>
      <c r="ARG335" s="32"/>
      <c r="ARH335" s="32"/>
      <c r="ARI335" s="32"/>
      <c r="ARJ335" s="32"/>
      <c r="ARK335" s="32"/>
      <c r="ARL335" s="32"/>
      <c r="ARM335" s="32"/>
      <c r="ARN335" s="32"/>
      <c r="ARO335" s="32"/>
      <c r="ARP335" s="32"/>
      <c r="ARQ335" s="32"/>
      <c r="ARR335" s="32"/>
      <c r="ARS335" s="32"/>
      <c r="ART335" s="32"/>
      <c r="ARU335" s="32"/>
      <c r="ARV335" s="32"/>
      <c r="ARW335" s="32"/>
      <c r="ARX335" s="32"/>
      <c r="ARY335" s="32"/>
      <c r="ARZ335" s="32"/>
      <c r="ASA335" s="32"/>
      <c r="ASB335" s="32"/>
      <c r="ASC335" s="32"/>
      <c r="ASD335" s="32"/>
      <c r="ASE335" s="32"/>
      <c r="ASF335" s="32"/>
      <c r="ASG335" s="32"/>
      <c r="ASH335" s="32"/>
      <c r="ASI335" s="32"/>
      <c r="ASJ335" s="32"/>
      <c r="ASK335" s="32"/>
      <c r="ASL335" s="32"/>
      <c r="ASM335" s="32"/>
      <c r="ASN335" s="32"/>
      <c r="ASO335" s="32"/>
      <c r="ASP335" s="32"/>
      <c r="ASQ335" s="32"/>
      <c r="ASR335" s="32"/>
      <c r="ASS335" s="32"/>
      <c r="AST335" s="32"/>
      <c r="ASU335" s="32"/>
      <c r="ASV335" s="32"/>
      <c r="ASW335" s="32"/>
      <c r="ASX335" s="32"/>
      <c r="ASY335" s="32"/>
      <c r="ASZ335" s="32"/>
      <c r="ATA335" s="32"/>
      <c r="ATB335" s="32"/>
      <c r="ATC335" s="32"/>
      <c r="ATD335" s="32"/>
      <c r="ATE335" s="32"/>
      <c r="ATF335" s="32"/>
      <c r="ATG335" s="32"/>
      <c r="ATH335" s="32"/>
      <c r="ATI335" s="32"/>
      <c r="ATJ335" s="32"/>
      <c r="ATK335" s="32"/>
      <c r="ATL335" s="32"/>
      <c r="ATM335" s="32"/>
      <c r="ATN335" s="32"/>
      <c r="ATO335" s="32"/>
      <c r="ATP335" s="32"/>
      <c r="ATQ335" s="32"/>
      <c r="ATR335" s="32"/>
      <c r="ATS335" s="32"/>
      <c r="ATT335" s="32"/>
      <c r="ATU335" s="32"/>
      <c r="ATV335" s="32"/>
      <c r="ATW335" s="32"/>
      <c r="ATX335" s="32"/>
      <c r="ATY335" s="32"/>
      <c r="ATZ335" s="32"/>
      <c r="AUA335" s="32"/>
      <c r="AUB335" s="32"/>
      <c r="AUC335" s="32"/>
      <c r="AUD335" s="32"/>
      <c r="AUE335" s="32"/>
      <c r="AUF335" s="32"/>
      <c r="AUG335" s="32"/>
      <c r="AUH335" s="32"/>
      <c r="AUI335" s="32"/>
      <c r="AUJ335" s="32"/>
      <c r="AUK335" s="32"/>
      <c r="AUL335" s="32"/>
      <c r="AUM335" s="32"/>
      <c r="AUN335" s="32"/>
      <c r="AUO335" s="32"/>
      <c r="AUP335" s="32"/>
      <c r="AUQ335" s="32"/>
      <c r="AUR335" s="32"/>
      <c r="AUS335" s="32"/>
      <c r="AUT335" s="32"/>
      <c r="AUU335" s="32"/>
      <c r="AUV335" s="32"/>
      <c r="AUW335" s="32"/>
      <c r="AUX335" s="32"/>
      <c r="AUY335" s="32"/>
      <c r="AUZ335" s="32"/>
      <c r="AVA335" s="32"/>
      <c r="AVB335" s="32"/>
      <c r="AVC335" s="32"/>
      <c r="AVD335" s="32"/>
      <c r="AVE335" s="32"/>
      <c r="AVF335" s="32"/>
      <c r="AVG335" s="32"/>
      <c r="AVH335" s="32"/>
      <c r="AVI335" s="32"/>
      <c r="AVJ335" s="32"/>
      <c r="AVK335" s="32"/>
      <c r="AVL335" s="32"/>
      <c r="AVM335" s="32"/>
      <c r="AVN335" s="32"/>
      <c r="AVO335" s="32"/>
      <c r="AVP335" s="32"/>
      <c r="AVQ335" s="32"/>
      <c r="AVR335" s="32"/>
      <c r="AVS335" s="32"/>
      <c r="AVT335" s="32"/>
      <c r="AVU335" s="32"/>
      <c r="AVV335" s="32"/>
      <c r="AVW335" s="32"/>
      <c r="AVX335" s="32"/>
      <c r="AVY335" s="32"/>
      <c r="AVZ335" s="32"/>
      <c r="AWA335" s="32"/>
      <c r="AWB335" s="32"/>
      <c r="AWC335" s="32"/>
      <c r="AWD335" s="32"/>
      <c r="AWE335" s="32"/>
      <c r="AWF335" s="32"/>
      <c r="AWG335" s="32"/>
      <c r="AWH335" s="32"/>
      <c r="AWI335" s="32"/>
      <c r="AWJ335" s="32"/>
      <c r="AWK335" s="32"/>
      <c r="AWL335" s="32"/>
      <c r="AWM335" s="32"/>
      <c r="AWN335" s="32"/>
      <c r="AWO335" s="32"/>
      <c r="AWP335" s="32"/>
      <c r="AWQ335" s="32"/>
      <c r="AWR335" s="32"/>
      <c r="AWS335" s="32"/>
      <c r="AWT335" s="32"/>
      <c r="AWU335" s="32"/>
      <c r="AWV335" s="32"/>
      <c r="AWW335" s="32"/>
      <c r="AWX335" s="32"/>
      <c r="AWY335" s="32"/>
      <c r="AWZ335" s="32"/>
      <c r="AXA335" s="32"/>
      <c r="AXB335" s="32"/>
      <c r="AXC335" s="32"/>
      <c r="AXD335" s="32"/>
      <c r="AXE335" s="32"/>
      <c r="AXF335" s="32"/>
      <c r="AXG335" s="32"/>
      <c r="AXH335" s="32"/>
      <c r="AXI335" s="32"/>
      <c r="AXJ335" s="32"/>
      <c r="AXK335" s="32"/>
      <c r="AXL335" s="32"/>
      <c r="AXM335" s="32"/>
      <c r="AXN335" s="32"/>
      <c r="AXO335" s="32"/>
      <c r="AXP335" s="32"/>
      <c r="AXQ335" s="32"/>
      <c r="AXR335" s="32"/>
      <c r="AXS335" s="32"/>
      <c r="AXT335" s="32"/>
      <c r="AXU335" s="32"/>
      <c r="AXV335" s="32"/>
      <c r="AXW335" s="32"/>
      <c r="AXX335" s="32"/>
      <c r="AXY335" s="32"/>
      <c r="AXZ335" s="32"/>
      <c r="AYA335" s="32"/>
      <c r="AYB335" s="32"/>
      <c r="AYC335" s="32"/>
      <c r="AYD335" s="32"/>
      <c r="AYE335" s="32"/>
      <c r="AYF335" s="32"/>
      <c r="AYG335" s="32"/>
      <c r="AYH335" s="32"/>
      <c r="AYI335" s="32"/>
      <c r="AYJ335" s="32"/>
      <c r="AYK335" s="32"/>
      <c r="AYL335" s="32"/>
      <c r="AYM335" s="32"/>
      <c r="AYN335" s="32"/>
      <c r="AYO335" s="32"/>
      <c r="AYP335" s="32"/>
      <c r="AYQ335" s="32"/>
      <c r="AYR335" s="32"/>
      <c r="AYS335" s="32"/>
      <c r="AYT335" s="32"/>
      <c r="AYU335" s="32"/>
      <c r="AYV335" s="32"/>
      <c r="AYW335" s="32"/>
      <c r="AYX335" s="32"/>
      <c r="AYY335" s="32"/>
      <c r="AYZ335" s="32"/>
      <c r="AZA335" s="32"/>
      <c r="AZB335" s="32"/>
      <c r="AZC335" s="32"/>
      <c r="AZD335" s="32"/>
      <c r="AZE335" s="32"/>
      <c r="AZF335" s="32"/>
      <c r="AZG335" s="32"/>
      <c r="AZH335" s="32"/>
      <c r="AZI335" s="32"/>
      <c r="AZJ335" s="32"/>
      <c r="AZK335" s="32"/>
      <c r="AZL335" s="32"/>
      <c r="AZM335" s="32"/>
      <c r="AZN335" s="32"/>
      <c r="AZO335" s="32"/>
      <c r="AZP335" s="32"/>
      <c r="AZQ335" s="32"/>
      <c r="AZR335" s="32"/>
      <c r="AZS335" s="32"/>
      <c r="AZT335" s="32"/>
      <c r="AZU335" s="32"/>
      <c r="AZV335" s="32"/>
      <c r="AZW335" s="32"/>
      <c r="AZX335" s="32"/>
      <c r="AZY335" s="32"/>
      <c r="AZZ335" s="32"/>
      <c r="BAA335" s="32"/>
      <c r="BAB335" s="32"/>
      <c r="BAC335" s="32"/>
      <c r="BAD335" s="32"/>
      <c r="BAE335" s="32"/>
      <c r="BAF335" s="32"/>
      <c r="BAG335" s="32"/>
      <c r="BAH335" s="32"/>
      <c r="BAI335" s="32"/>
      <c r="BAJ335" s="32"/>
      <c r="BAK335" s="32"/>
      <c r="BAL335" s="32"/>
      <c r="BAM335" s="32"/>
      <c r="BAN335" s="32"/>
      <c r="BAO335" s="32"/>
      <c r="BAP335" s="32"/>
      <c r="BAQ335" s="32"/>
      <c r="BAR335" s="32"/>
      <c r="BAS335" s="32"/>
      <c r="BAT335" s="32"/>
      <c r="BAU335" s="32"/>
      <c r="BAV335" s="32"/>
      <c r="BAW335" s="32"/>
      <c r="BAX335" s="32"/>
      <c r="BAY335" s="32"/>
      <c r="BAZ335" s="32"/>
      <c r="BBA335" s="32"/>
      <c r="BBB335" s="32"/>
      <c r="BBC335" s="32"/>
      <c r="BBD335" s="32"/>
      <c r="BBE335" s="32"/>
      <c r="BBF335" s="32"/>
      <c r="BBG335" s="32"/>
      <c r="BBH335" s="32"/>
      <c r="BBI335" s="32"/>
      <c r="BBJ335" s="32"/>
      <c r="BBK335" s="32"/>
      <c r="BBL335" s="32"/>
      <c r="BBM335" s="32"/>
      <c r="BBN335" s="32"/>
      <c r="BBO335" s="32"/>
      <c r="BBP335" s="32"/>
      <c r="BBQ335" s="32"/>
      <c r="BBR335" s="32"/>
      <c r="BBS335" s="32"/>
      <c r="BBT335" s="32"/>
      <c r="BBU335" s="32"/>
      <c r="BBV335" s="32"/>
      <c r="BBW335" s="32"/>
      <c r="BBX335" s="32"/>
      <c r="BBY335" s="32"/>
      <c r="BBZ335" s="32"/>
      <c r="BCA335" s="32"/>
      <c r="BCB335" s="32"/>
      <c r="BCC335" s="32"/>
      <c r="BCD335" s="32"/>
      <c r="BCE335" s="32"/>
      <c r="BCF335" s="32"/>
      <c r="BCG335" s="32"/>
      <c r="BCH335" s="32"/>
      <c r="BCI335" s="32"/>
      <c r="BCJ335" s="32"/>
      <c r="BCK335" s="32"/>
      <c r="BCL335" s="32"/>
      <c r="BCM335" s="32"/>
      <c r="BCN335" s="32"/>
      <c r="BCO335" s="32"/>
      <c r="BCP335" s="32"/>
      <c r="BCQ335" s="32"/>
      <c r="BCR335" s="32"/>
      <c r="BCS335" s="32"/>
      <c r="BCT335" s="32"/>
      <c r="BCU335" s="32"/>
      <c r="BCV335" s="32"/>
      <c r="BCW335" s="32"/>
      <c r="BCX335" s="32"/>
      <c r="BCY335" s="32"/>
      <c r="BCZ335" s="32"/>
      <c r="BDA335" s="32"/>
      <c r="BDB335" s="32"/>
      <c r="BDC335" s="32"/>
      <c r="BDD335" s="32"/>
      <c r="BDE335" s="32"/>
      <c r="BDF335" s="32"/>
      <c r="BDG335" s="32"/>
      <c r="BDH335" s="32"/>
      <c r="BDI335" s="32"/>
      <c r="BDJ335" s="32"/>
      <c r="BDK335" s="32"/>
      <c r="BDL335" s="32"/>
      <c r="BDM335" s="32"/>
      <c r="BDN335" s="32"/>
      <c r="BDO335" s="32"/>
      <c r="BDP335" s="32"/>
      <c r="BDQ335" s="32"/>
      <c r="BDR335" s="32"/>
      <c r="BDS335" s="32"/>
      <c r="BDT335" s="32"/>
      <c r="BDU335" s="32"/>
      <c r="BDV335" s="32"/>
      <c r="BDW335" s="32"/>
      <c r="BDX335" s="32"/>
      <c r="BDY335" s="32"/>
      <c r="BDZ335" s="32"/>
      <c r="BEA335" s="32"/>
      <c r="BEB335" s="32"/>
      <c r="BEC335" s="32"/>
      <c r="BED335" s="32"/>
      <c r="BEE335" s="32"/>
      <c r="BEF335" s="32"/>
      <c r="BEG335" s="32"/>
      <c r="BEH335" s="32"/>
      <c r="BEI335" s="32"/>
      <c r="BEJ335" s="32"/>
      <c r="BEK335" s="32"/>
      <c r="BEL335" s="32"/>
      <c r="BEM335" s="32"/>
      <c r="BEN335" s="32"/>
      <c r="BEO335" s="32"/>
      <c r="BEP335" s="32"/>
      <c r="BEQ335" s="32"/>
      <c r="BER335" s="32"/>
      <c r="BES335" s="32"/>
      <c r="BET335" s="32"/>
      <c r="BEU335" s="32"/>
      <c r="BEV335" s="32"/>
      <c r="BEW335" s="32"/>
      <c r="BEX335" s="32"/>
      <c r="BEY335" s="32"/>
      <c r="BEZ335" s="32"/>
      <c r="BFA335" s="32"/>
      <c r="BFB335" s="32"/>
      <c r="BFC335" s="32"/>
      <c r="BFD335" s="32"/>
      <c r="BFE335" s="32"/>
      <c r="BFF335" s="32"/>
      <c r="BFG335" s="32"/>
      <c r="BFH335" s="32"/>
      <c r="BFI335" s="32"/>
      <c r="BFJ335" s="32"/>
      <c r="BFK335" s="32"/>
      <c r="BFL335" s="32"/>
      <c r="BFM335" s="32"/>
      <c r="BFN335" s="32"/>
      <c r="BFO335" s="32"/>
      <c r="BFP335" s="32"/>
      <c r="BFQ335" s="32"/>
      <c r="BFR335" s="32"/>
      <c r="BFS335" s="32"/>
      <c r="BFT335" s="32"/>
      <c r="BFU335" s="32"/>
      <c r="BFV335" s="32"/>
      <c r="BFW335" s="32"/>
      <c r="BFX335" s="32"/>
      <c r="BFY335" s="32"/>
      <c r="BFZ335" s="32"/>
      <c r="BGA335" s="32"/>
      <c r="BGB335" s="32"/>
      <c r="BGC335" s="32"/>
      <c r="BGD335" s="32"/>
      <c r="BGE335" s="32"/>
      <c r="BGF335" s="32"/>
      <c r="BGG335" s="32"/>
      <c r="BGH335" s="32"/>
      <c r="BGI335" s="32"/>
      <c r="BGJ335" s="32"/>
      <c r="BGK335" s="32"/>
      <c r="BGL335" s="32"/>
      <c r="BGM335" s="32"/>
      <c r="BGN335" s="32"/>
      <c r="BGO335" s="32"/>
      <c r="BGP335" s="32"/>
      <c r="BGQ335" s="32"/>
      <c r="BGR335" s="32"/>
      <c r="BGS335" s="32"/>
      <c r="BGT335" s="32"/>
      <c r="BGU335" s="32"/>
      <c r="BGV335" s="32"/>
      <c r="BGW335" s="32"/>
      <c r="BGX335" s="32"/>
      <c r="BGY335" s="32"/>
      <c r="BGZ335" s="32"/>
      <c r="BHA335" s="32"/>
      <c r="BHB335" s="32"/>
      <c r="BHC335" s="32"/>
      <c r="BHD335" s="32"/>
      <c r="BHE335" s="32"/>
      <c r="BHF335" s="32"/>
      <c r="BHG335" s="32"/>
      <c r="BHH335" s="32"/>
      <c r="BHI335" s="32"/>
      <c r="BHJ335" s="32"/>
      <c r="BHK335" s="32"/>
      <c r="BHL335" s="32"/>
      <c r="BHM335" s="32"/>
      <c r="BHN335" s="32"/>
      <c r="BHO335" s="32"/>
      <c r="BHP335" s="32"/>
      <c r="BHQ335" s="32"/>
      <c r="BHR335" s="32"/>
      <c r="BHS335" s="32"/>
      <c r="BHT335" s="32"/>
      <c r="BHU335" s="32"/>
      <c r="BHV335" s="32"/>
      <c r="BHW335" s="32"/>
      <c r="BHX335" s="32"/>
      <c r="BHY335" s="32"/>
      <c r="BHZ335" s="32"/>
      <c r="BIA335" s="32"/>
      <c r="BIB335" s="32"/>
      <c r="BIC335" s="32"/>
      <c r="BID335" s="32"/>
      <c r="BIE335" s="32"/>
      <c r="BIF335" s="32"/>
      <c r="BIG335" s="32"/>
      <c r="BIH335" s="32"/>
      <c r="BII335" s="32"/>
      <c r="BIJ335" s="32"/>
      <c r="BIK335" s="32"/>
      <c r="BIL335" s="32"/>
      <c r="BIM335" s="32"/>
      <c r="BIN335" s="32"/>
      <c r="BIO335" s="32"/>
      <c r="BIP335" s="32"/>
      <c r="BIQ335" s="32"/>
      <c r="BIR335" s="32"/>
      <c r="BIS335" s="32"/>
      <c r="BIT335" s="32"/>
      <c r="BIU335" s="32"/>
      <c r="BIV335" s="32"/>
      <c r="BIW335" s="32"/>
      <c r="BIX335" s="32"/>
      <c r="BIY335" s="32"/>
      <c r="BIZ335" s="32"/>
      <c r="BJA335" s="32"/>
      <c r="BJB335" s="32"/>
      <c r="BJC335" s="32"/>
      <c r="BJD335" s="32"/>
      <c r="BJE335" s="32"/>
      <c r="BJF335" s="32"/>
      <c r="BJG335" s="32"/>
      <c r="BJH335" s="32"/>
      <c r="BJI335" s="32"/>
      <c r="BJJ335" s="32"/>
      <c r="BJK335" s="32"/>
      <c r="BJL335" s="32"/>
      <c r="BJM335" s="32"/>
      <c r="BJN335" s="32"/>
      <c r="BJO335" s="32"/>
      <c r="BJP335" s="32"/>
      <c r="BJQ335" s="32"/>
      <c r="BJR335" s="32"/>
      <c r="BJS335" s="32"/>
      <c r="BJT335" s="32"/>
      <c r="BJU335" s="32"/>
      <c r="BJV335" s="32"/>
      <c r="BJW335" s="32"/>
      <c r="BJX335" s="32"/>
      <c r="BJY335" s="32"/>
      <c r="BJZ335" s="32"/>
      <c r="BKA335" s="32"/>
      <c r="BKB335" s="32"/>
      <c r="BKC335" s="32"/>
      <c r="BKD335" s="32"/>
      <c r="BKE335" s="32"/>
      <c r="BKF335" s="32"/>
      <c r="BKG335" s="32"/>
      <c r="BKH335" s="32"/>
      <c r="BKI335" s="32"/>
      <c r="BKJ335" s="32"/>
      <c r="BKK335" s="32"/>
      <c r="BKL335" s="32"/>
      <c r="BKM335" s="32"/>
      <c r="BKN335" s="32"/>
      <c r="BKO335" s="32"/>
      <c r="BKP335" s="32"/>
      <c r="BKQ335" s="32"/>
      <c r="BKR335" s="32"/>
      <c r="BKS335" s="32"/>
      <c r="BKT335" s="32"/>
      <c r="BKU335" s="32"/>
      <c r="BKV335" s="32"/>
      <c r="BKW335" s="32"/>
      <c r="BKX335" s="32"/>
      <c r="BKY335" s="32"/>
      <c r="BKZ335" s="32"/>
      <c r="BLA335" s="32"/>
      <c r="BLB335" s="32"/>
      <c r="BLC335" s="32"/>
      <c r="BLD335" s="32"/>
      <c r="BLE335" s="32"/>
      <c r="BLF335" s="32"/>
      <c r="BLG335" s="32"/>
      <c r="BLH335" s="32"/>
      <c r="BLI335" s="32"/>
      <c r="BLJ335" s="32"/>
      <c r="BLK335" s="32"/>
      <c r="BLL335" s="32"/>
      <c r="BLM335" s="32"/>
      <c r="BLN335" s="32"/>
      <c r="BLO335" s="32"/>
      <c r="BLP335" s="32"/>
      <c r="BLQ335" s="32"/>
      <c r="BLR335" s="32"/>
      <c r="BLS335" s="32"/>
      <c r="BLT335" s="32"/>
      <c r="BLU335" s="32"/>
      <c r="BLV335" s="32"/>
      <c r="BLW335" s="32"/>
      <c r="BLX335" s="32"/>
      <c r="BLY335" s="32"/>
      <c r="BLZ335" s="32"/>
      <c r="BMA335" s="32"/>
      <c r="BMB335" s="32"/>
      <c r="BMC335" s="32"/>
      <c r="BMD335" s="32"/>
      <c r="BME335" s="32"/>
      <c r="BMF335" s="32"/>
      <c r="BMG335" s="32"/>
      <c r="BMH335" s="32"/>
      <c r="BMI335" s="32"/>
      <c r="BMJ335" s="32"/>
      <c r="BMK335" s="32"/>
      <c r="BML335" s="32"/>
      <c r="BMM335" s="32"/>
      <c r="BMN335" s="32"/>
      <c r="BMO335" s="32"/>
      <c r="BMP335" s="32"/>
      <c r="BMQ335" s="32"/>
      <c r="BMR335" s="32"/>
      <c r="BMS335" s="32"/>
      <c r="BMT335" s="32"/>
      <c r="BMU335" s="32"/>
      <c r="BMV335" s="32"/>
      <c r="BMW335" s="32"/>
      <c r="BMX335" s="32"/>
      <c r="BMY335" s="32"/>
      <c r="BMZ335" s="32"/>
      <c r="BNA335" s="32"/>
      <c r="BNB335" s="32"/>
      <c r="BNC335" s="32"/>
      <c r="BND335" s="32"/>
      <c r="BNE335" s="32"/>
      <c r="BNF335" s="32"/>
      <c r="BNG335" s="32"/>
      <c r="BNH335" s="32"/>
      <c r="BNI335" s="32"/>
      <c r="BNJ335" s="32"/>
      <c r="BNK335" s="32"/>
      <c r="BNL335" s="32"/>
      <c r="BNM335" s="32"/>
      <c r="BNN335" s="32"/>
      <c r="BNO335" s="32"/>
      <c r="BNP335" s="32"/>
      <c r="BNQ335" s="32"/>
      <c r="BNR335" s="32"/>
      <c r="BNS335" s="32"/>
      <c r="BNT335" s="32"/>
      <c r="BNU335" s="32"/>
      <c r="BNV335" s="32"/>
      <c r="BNW335" s="32"/>
      <c r="BNX335" s="32"/>
      <c r="BNY335" s="32"/>
      <c r="BNZ335" s="32"/>
      <c r="BOA335" s="32"/>
      <c r="BOB335" s="32"/>
      <c r="BOC335" s="32"/>
      <c r="BOD335" s="32"/>
      <c r="BOE335" s="32"/>
      <c r="BOF335" s="32"/>
      <c r="BOG335" s="32"/>
      <c r="BOH335" s="32"/>
      <c r="BOI335" s="32"/>
      <c r="BOJ335" s="32"/>
      <c r="BOK335" s="32"/>
      <c r="BOL335" s="32"/>
      <c r="BOM335" s="32"/>
      <c r="BON335" s="32"/>
      <c r="BOO335" s="32"/>
      <c r="BOP335" s="32"/>
      <c r="BOQ335" s="32"/>
      <c r="BOR335" s="32"/>
      <c r="BOS335" s="32"/>
      <c r="BOT335" s="32"/>
      <c r="BOU335" s="32"/>
      <c r="BOV335" s="32"/>
      <c r="BOW335" s="32"/>
      <c r="BOX335" s="32"/>
      <c r="BOY335" s="32"/>
      <c r="BOZ335" s="32"/>
      <c r="BPA335" s="32"/>
      <c r="BPB335" s="32"/>
      <c r="BPC335" s="32"/>
      <c r="BPD335" s="32"/>
      <c r="BPE335" s="32"/>
      <c r="BPF335" s="32"/>
      <c r="BPG335" s="32"/>
      <c r="BPH335" s="32"/>
      <c r="BPI335" s="32"/>
      <c r="BPJ335" s="32"/>
      <c r="BPK335" s="32"/>
      <c r="BPL335" s="32"/>
      <c r="BPM335" s="32"/>
      <c r="BPN335" s="32"/>
      <c r="BPO335" s="32"/>
      <c r="BPP335" s="32"/>
      <c r="BPQ335" s="32"/>
      <c r="BPR335" s="32"/>
      <c r="BPS335" s="32"/>
      <c r="BPT335" s="32"/>
      <c r="BPU335" s="32"/>
      <c r="BPV335" s="32"/>
      <c r="BPW335" s="32"/>
      <c r="BPX335" s="32"/>
      <c r="BPY335" s="32"/>
      <c r="BPZ335" s="32"/>
      <c r="BQA335" s="32"/>
      <c r="BQB335" s="32"/>
      <c r="BQC335" s="32"/>
      <c r="BQD335" s="32"/>
      <c r="BQE335" s="32"/>
      <c r="BQF335" s="32"/>
      <c r="BQG335" s="32"/>
      <c r="BQH335" s="32"/>
      <c r="BQI335" s="32"/>
      <c r="BQJ335" s="32"/>
      <c r="BQK335" s="32"/>
      <c r="BQL335" s="32"/>
      <c r="BQM335" s="32"/>
      <c r="BQN335" s="32"/>
      <c r="BQO335" s="32"/>
      <c r="BQP335" s="32"/>
      <c r="BQQ335" s="32"/>
      <c r="BQR335" s="32"/>
      <c r="BQS335" s="32"/>
      <c r="BQT335" s="32"/>
      <c r="BQU335" s="32"/>
      <c r="BQV335" s="32"/>
      <c r="BQW335" s="32"/>
      <c r="BQX335" s="32"/>
      <c r="BQY335" s="32"/>
      <c r="BQZ335" s="32"/>
      <c r="BRA335" s="32"/>
      <c r="BRB335" s="32"/>
      <c r="BRC335" s="32"/>
      <c r="BRD335" s="32"/>
      <c r="BRE335" s="32"/>
      <c r="BRF335" s="32"/>
      <c r="BRG335" s="32"/>
      <c r="BRH335" s="32"/>
      <c r="BRI335" s="32"/>
      <c r="BRJ335" s="32"/>
      <c r="BRK335" s="32"/>
      <c r="BRL335" s="32"/>
      <c r="BRM335" s="32"/>
      <c r="BRN335" s="32"/>
      <c r="BRO335" s="32"/>
      <c r="BRP335" s="32"/>
      <c r="BRQ335" s="32"/>
      <c r="BRR335" s="32"/>
      <c r="BRS335" s="32"/>
      <c r="BRT335" s="32"/>
      <c r="BRU335" s="32"/>
      <c r="BRV335" s="32"/>
      <c r="BRW335" s="32"/>
      <c r="BRX335" s="32"/>
      <c r="BRY335" s="32"/>
      <c r="BRZ335" s="32"/>
      <c r="BSA335" s="32"/>
      <c r="BSB335" s="32"/>
    </row>
    <row r="336" spans="1:1848" s="32" customFormat="1" x14ac:dyDescent="0.2">
      <c r="A336" s="36" t="s">
        <v>13</v>
      </c>
      <c r="B336" s="30" t="s">
        <v>1</v>
      </c>
      <c r="C336" s="89">
        <v>109.1</v>
      </c>
      <c r="D336" s="89">
        <f>D335/C335*100</f>
        <v>109.75142475429583</v>
      </c>
      <c r="E336" s="89">
        <f>E335/D335*100</f>
        <v>109.91685892316741</v>
      </c>
      <c r="F336" s="89">
        <f>F335/E335*100</f>
        <v>116.6371114720161</v>
      </c>
      <c r="G336" s="89">
        <f>G335/F335*100</f>
        <v>117.65101260768265</v>
      </c>
      <c r="H336" s="89">
        <f>H335/G335*100</f>
        <v>106.48275894546251</v>
      </c>
      <c r="I336" s="89">
        <f>I335/G335*100</f>
        <v>106.80614937975572</v>
      </c>
      <c r="J336" s="89">
        <f>J335/H335*100</f>
        <v>106.34602069167963</v>
      </c>
      <c r="K336" s="89">
        <f>K335/I335*100</f>
        <v>106.64458514048356</v>
      </c>
      <c r="L336" s="89">
        <f>L335/J335*100</f>
        <v>105.54384472198674</v>
      </c>
      <c r="M336" s="89">
        <f>M335/K335*100</f>
        <v>106.19910429015501</v>
      </c>
      <c r="N336" s="35"/>
      <c r="O336" s="35"/>
    </row>
    <row r="337" spans="1:1848" s="32" customFormat="1" ht="25.5" x14ac:dyDescent="0.2">
      <c r="A337" s="48" t="s">
        <v>64</v>
      </c>
      <c r="B337" s="77" t="s">
        <v>11</v>
      </c>
      <c r="C337" s="91">
        <v>440090.4</v>
      </c>
      <c r="D337" s="91">
        <v>447650.6</v>
      </c>
      <c r="E337" s="91">
        <v>452443.9</v>
      </c>
      <c r="F337" s="91">
        <v>500147</v>
      </c>
      <c r="G337" s="91">
        <v>506603</v>
      </c>
      <c r="H337" s="97">
        <v>511669</v>
      </c>
      <c r="I337" s="91">
        <v>511669</v>
      </c>
      <c r="J337" s="97">
        <v>516785.7</v>
      </c>
      <c r="K337" s="97">
        <v>516785.7</v>
      </c>
      <c r="L337" s="98">
        <v>521953</v>
      </c>
      <c r="M337" s="91">
        <v>521953</v>
      </c>
      <c r="N337" s="35"/>
      <c r="O337" s="35"/>
    </row>
    <row r="338" spans="1:1848" s="32" customFormat="1" ht="25.5" x14ac:dyDescent="0.2">
      <c r="A338" s="48" t="s">
        <v>65</v>
      </c>
      <c r="B338" s="77" t="s">
        <v>11</v>
      </c>
      <c r="C338" s="91">
        <v>326734.5</v>
      </c>
      <c r="D338" s="91">
        <v>350977.3</v>
      </c>
      <c r="E338" s="91">
        <v>409096.8</v>
      </c>
      <c r="F338" s="91">
        <v>472511.6</v>
      </c>
      <c r="G338" s="91">
        <v>548113.5</v>
      </c>
      <c r="H338" s="97">
        <v>602924.9</v>
      </c>
      <c r="I338" s="97">
        <v>602924.9</v>
      </c>
      <c r="J338" s="97">
        <v>663217.4</v>
      </c>
      <c r="K338" s="97">
        <v>663217.4</v>
      </c>
      <c r="L338" s="97">
        <v>729539.1</v>
      </c>
      <c r="M338" s="97">
        <v>729539.1</v>
      </c>
      <c r="N338" s="35"/>
      <c r="O338" s="35"/>
    </row>
    <row r="339" spans="1:1848" s="32" customFormat="1" ht="38.25" x14ac:dyDescent="0.2">
      <c r="A339" s="48" t="s">
        <v>77</v>
      </c>
      <c r="B339" s="77" t="s">
        <v>11</v>
      </c>
      <c r="C339" s="91">
        <v>475514.7</v>
      </c>
      <c r="D339" s="91">
        <v>515491.3</v>
      </c>
      <c r="E339" s="91">
        <v>611580.57999999996</v>
      </c>
      <c r="F339" s="91">
        <v>723146.8</v>
      </c>
      <c r="G339" s="91">
        <v>771291.9</v>
      </c>
      <c r="H339" s="91">
        <v>822659.9</v>
      </c>
      <c r="I339" s="91">
        <v>822659.9</v>
      </c>
      <c r="J339" s="91">
        <v>876744.9</v>
      </c>
      <c r="K339" s="91">
        <v>876744.9</v>
      </c>
      <c r="L339" s="91">
        <v>936202.71</v>
      </c>
      <c r="M339" s="91">
        <v>936202.71</v>
      </c>
      <c r="N339" s="35"/>
      <c r="O339" s="35"/>
    </row>
    <row r="340" spans="1:1848" s="32" customFormat="1" ht="38.25" x14ac:dyDescent="0.2">
      <c r="A340" s="48" t="s">
        <v>78</v>
      </c>
      <c r="B340" s="77" t="s">
        <v>11</v>
      </c>
      <c r="C340" s="91">
        <v>38395.300000000003</v>
      </c>
      <c r="D340" s="91">
        <v>43501.4</v>
      </c>
      <c r="E340" s="91">
        <v>45067.7</v>
      </c>
      <c r="F340" s="91">
        <v>49828.1</v>
      </c>
      <c r="G340" s="91">
        <v>53020.2</v>
      </c>
      <c r="H340" s="91">
        <v>56413.49</v>
      </c>
      <c r="I340" s="91">
        <v>56413.49</v>
      </c>
      <c r="J340" s="91">
        <v>60023.96</v>
      </c>
      <c r="K340" s="91">
        <v>60023.96</v>
      </c>
      <c r="L340" s="91">
        <v>63865.49</v>
      </c>
      <c r="M340" s="91">
        <v>63865.49</v>
      </c>
      <c r="N340" s="35"/>
      <c r="O340" s="35"/>
    </row>
    <row r="341" spans="1:1848" s="32" customFormat="1" ht="38.25" x14ac:dyDescent="0.2">
      <c r="A341" s="48" t="s">
        <v>79</v>
      </c>
      <c r="B341" s="77" t="s">
        <v>11</v>
      </c>
      <c r="C341" s="91">
        <v>373971.05</v>
      </c>
      <c r="D341" s="91">
        <v>398196.1</v>
      </c>
      <c r="E341" s="91">
        <v>524288.69999999995</v>
      </c>
      <c r="F341" s="91">
        <v>588070</v>
      </c>
      <c r="G341" s="91">
        <v>640846.27</v>
      </c>
      <c r="H341" s="91">
        <v>679297.05</v>
      </c>
      <c r="I341" s="91">
        <v>679297.05</v>
      </c>
      <c r="J341" s="91">
        <v>720054.87</v>
      </c>
      <c r="K341" s="91">
        <v>720054.87</v>
      </c>
      <c r="L341" s="91">
        <v>763258.16</v>
      </c>
      <c r="M341" s="91">
        <v>763258.16</v>
      </c>
      <c r="N341" s="35"/>
      <c r="O341" s="35"/>
    </row>
    <row r="342" spans="1:1848" s="32" customFormat="1" x14ac:dyDescent="0.2">
      <c r="A342" s="48" t="s">
        <v>80</v>
      </c>
      <c r="B342" s="77" t="s">
        <v>11</v>
      </c>
      <c r="C342" s="91">
        <v>16026.5</v>
      </c>
      <c r="D342" s="91">
        <v>18238</v>
      </c>
      <c r="E342" s="91">
        <v>19346.7</v>
      </c>
      <c r="F342" s="91">
        <v>21038.2</v>
      </c>
      <c r="G342" s="91">
        <v>22842</v>
      </c>
      <c r="H342" s="91">
        <v>24806.41</v>
      </c>
      <c r="I342" s="91">
        <v>24806.41</v>
      </c>
      <c r="J342" s="91">
        <v>26939.759999999998</v>
      </c>
      <c r="K342" s="91">
        <v>26939.759999999998</v>
      </c>
      <c r="L342" s="91">
        <v>29256.58</v>
      </c>
      <c r="M342" s="91">
        <v>29256.58</v>
      </c>
      <c r="N342" s="35"/>
      <c r="O342" s="35"/>
    </row>
    <row r="343" spans="1:1848" s="32" customFormat="1" ht="25.5" x14ac:dyDescent="0.2">
      <c r="A343" s="48" t="s">
        <v>85</v>
      </c>
      <c r="B343" s="77" t="s">
        <v>11</v>
      </c>
      <c r="C343" s="91">
        <v>15503.2</v>
      </c>
      <c r="D343" s="91">
        <v>20436.099999999999</v>
      </c>
      <c r="E343" s="91">
        <v>10123</v>
      </c>
      <c r="F343" s="91">
        <v>0</v>
      </c>
      <c r="G343" s="91">
        <v>0</v>
      </c>
      <c r="H343" s="91">
        <v>0</v>
      </c>
      <c r="I343" s="91">
        <v>0</v>
      </c>
      <c r="J343" s="91">
        <v>0</v>
      </c>
      <c r="K343" s="91">
        <v>0</v>
      </c>
      <c r="L343" s="91">
        <v>0</v>
      </c>
      <c r="M343" s="91">
        <v>0</v>
      </c>
      <c r="N343" s="35"/>
      <c r="O343" s="35"/>
    </row>
    <row r="344" spans="1:1848" s="32" customFormat="1" ht="25.5" x14ac:dyDescent="0.2">
      <c r="A344" s="48" t="s">
        <v>138</v>
      </c>
      <c r="B344" s="77" t="s">
        <v>11</v>
      </c>
      <c r="C344" s="91">
        <v>23668.9</v>
      </c>
      <c r="D344" s="91">
        <v>28635.5</v>
      </c>
      <c r="E344" s="91">
        <v>32264</v>
      </c>
      <c r="F344" s="91">
        <v>35806.1</v>
      </c>
      <c r="G344" s="91">
        <v>38973.300000000003</v>
      </c>
      <c r="H344" s="91">
        <v>40532.199999999997</v>
      </c>
      <c r="I344" s="91">
        <v>40532.199999999997</v>
      </c>
      <c r="J344" s="91">
        <v>42153.5</v>
      </c>
      <c r="K344" s="91">
        <v>42153.5</v>
      </c>
      <c r="L344" s="91">
        <v>43839.6</v>
      </c>
      <c r="M344" s="91">
        <v>43839.6</v>
      </c>
      <c r="N344" s="35"/>
      <c r="O344" s="35"/>
    </row>
    <row r="345" spans="1:1848" s="32" customFormat="1" x14ac:dyDescent="0.2">
      <c r="A345" s="48" t="s">
        <v>159</v>
      </c>
      <c r="B345" s="77"/>
      <c r="C345" s="91"/>
      <c r="D345" s="91"/>
      <c r="E345" s="91"/>
      <c r="F345" s="91"/>
      <c r="G345" s="91">
        <v>26575.5</v>
      </c>
      <c r="H345" s="91">
        <v>27660</v>
      </c>
      <c r="I345" s="91">
        <v>27660</v>
      </c>
      <c r="J345" s="91">
        <v>28766.400000000001</v>
      </c>
      <c r="K345" s="91">
        <v>28766.400000000001</v>
      </c>
      <c r="L345" s="91">
        <v>29917.1</v>
      </c>
      <c r="M345" s="91">
        <v>29917.1</v>
      </c>
      <c r="N345" s="35"/>
      <c r="O345" s="35"/>
    </row>
    <row r="346" spans="1:1848" s="32" customFormat="1" ht="14.25" customHeight="1" x14ac:dyDescent="0.2">
      <c r="A346" s="48" t="s">
        <v>152</v>
      </c>
      <c r="B346" s="77" t="s">
        <v>151</v>
      </c>
      <c r="C346" s="91"/>
      <c r="D346" s="91"/>
      <c r="E346" s="91">
        <v>12328</v>
      </c>
      <c r="F346" s="91">
        <v>14630</v>
      </c>
      <c r="G346" s="91">
        <v>15200</v>
      </c>
      <c r="H346" s="91">
        <v>15950</v>
      </c>
      <c r="I346" s="91">
        <v>15950</v>
      </c>
      <c r="J346" s="91">
        <v>16588</v>
      </c>
      <c r="K346" s="91">
        <v>16588</v>
      </c>
      <c r="L346" s="91">
        <v>17251.5</v>
      </c>
      <c r="M346" s="91">
        <v>17251.5</v>
      </c>
      <c r="N346" s="35"/>
      <c r="O346" s="35"/>
    </row>
    <row r="347" spans="1:1848" s="32" customFormat="1" x14ac:dyDescent="0.2">
      <c r="A347" s="29" t="s">
        <v>51</v>
      </c>
      <c r="B347" s="30" t="s">
        <v>11</v>
      </c>
      <c r="C347" s="91">
        <v>550318.5</v>
      </c>
      <c r="D347" s="91">
        <v>657500.69999999995</v>
      </c>
      <c r="E347" s="91">
        <v>610087.9</v>
      </c>
      <c r="F347" s="91">
        <v>775081.5</v>
      </c>
      <c r="G347" s="91">
        <v>1118141.6000000001</v>
      </c>
      <c r="H347" s="91">
        <v>1202253.7</v>
      </c>
      <c r="I347" s="91">
        <v>1214353.7</v>
      </c>
      <c r="J347" s="91">
        <v>1285728.2</v>
      </c>
      <c r="K347" s="91">
        <v>1310527.5</v>
      </c>
      <c r="L347" s="91">
        <v>1336812.3</v>
      </c>
      <c r="M347" s="91">
        <v>1390912.3</v>
      </c>
      <c r="N347" s="35"/>
      <c r="O347" s="35"/>
    </row>
    <row r="348" spans="1:1848" s="85" customFormat="1" x14ac:dyDescent="0.2">
      <c r="A348" s="29" t="s">
        <v>52</v>
      </c>
      <c r="B348" s="30" t="s">
        <v>11</v>
      </c>
      <c r="C348" s="91">
        <v>9892.7999999999993</v>
      </c>
      <c r="D348" s="91">
        <v>9953.1</v>
      </c>
      <c r="E348" s="91">
        <v>10986</v>
      </c>
      <c r="F348" s="91">
        <v>11491.1</v>
      </c>
      <c r="G348" s="91">
        <v>13573.4</v>
      </c>
      <c r="H348" s="91">
        <v>15265</v>
      </c>
      <c r="I348" s="91">
        <v>15365</v>
      </c>
      <c r="J348" s="91">
        <v>14915.4</v>
      </c>
      <c r="K348" s="91">
        <v>15055.4</v>
      </c>
      <c r="L348" s="91">
        <v>17406.099999999999</v>
      </c>
      <c r="M348" s="91">
        <v>17606.099999999999</v>
      </c>
      <c r="N348" s="35"/>
      <c r="O348" s="35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  <c r="BL348" s="32"/>
      <c r="BM348" s="32"/>
      <c r="BN348" s="32"/>
      <c r="BO348" s="32"/>
      <c r="BP348" s="32"/>
      <c r="BQ348" s="32"/>
      <c r="BR348" s="32"/>
      <c r="BS348" s="32"/>
      <c r="BT348" s="32"/>
      <c r="BU348" s="32"/>
      <c r="BV348" s="32"/>
      <c r="BW348" s="32"/>
      <c r="BX348" s="32"/>
      <c r="BY348" s="32"/>
      <c r="BZ348" s="32"/>
      <c r="CA348" s="32"/>
      <c r="CB348" s="32"/>
      <c r="CC348" s="32"/>
      <c r="CD348" s="32"/>
      <c r="CE348" s="32"/>
      <c r="CF348" s="32"/>
      <c r="CG348" s="32"/>
      <c r="CH348" s="32"/>
      <c r="CI348" s="32"/>
      <c r="CJ348" s="32"/>
      <c r="CK348" s="32"/>
      <c r="CL348" s="32"/>
      <c r="CM348" s="32"/>
      <c r="CN348" s="32"/>
      <c r="CO348" s="32"/>
      <c r="CP348" s="32"/>
      <c r="CQ348" s="32"/>
      <c r="CR348" s="32"/>
      <c r="CS348" s="32"/>
      <c r="CT348" s="32"/>
      <c r="CU348" s="32"/>
      <c r="CV348" s="32"/>
      <c r="CW348" s="32"/>
      <c r="CX348" s="32"/>
      <c r="CY348" s="32"/>
      <c r="CZ348" s="32"/>
      <c r="DA348" s="32"/>
      <c r="DB348" s="32"/>
      <c r="DC348" s="32"/>
      <c r="DD348" s="32"/>
      <c r="DE348" s="32"/>
      <c r="DF348" s="32"/>
      <c r="DG348" s="32"/>
      <c r="DH348" s="32"/>
      <c r="DI348" s="32"/>
      <c r="DJ348" s="32"/>
      <c r="DK348" s="32"/>
      <c r="DL348" s="32"/>
      <c r="DM348" s="32"/>
      <c r="DN348" s="32"/>
      <c r="DO348" s="32"/>
      <c r="DP348" s="32"/>
      <c r="DQ348" s="32"/>
      <c r="DR348" s="32"/>
      <c r="DS348" s="32"/>
      <c r="DT348" s="32"/>
      <c r="DU348" s="32"/>
      <c r="DV348" s="32"/>
      <c r="DW348" s="32"/>
      <c r="DX348" s="32"/>
      <c r="DY348" s="32"/>
      <c r="DZ348" s="32"/>
      <c r="EA348" s="32"/>
      <c r="EB348" s="32"/>
      <c r="EC348" s="32"/>
      <c r="ED348" s="32"/>
      <c r="EE348" s="32"/>
      <c r="EF348" s="32"/>
      <c r="EG348" s="32"/>
      <c r="EH348" s="32"/>
      <c r="EI348" s="32"/>
      <c r="EJ348" s="32"/>
      <c r="EK348" s="32"/>
      <c r="EL348" s="32"/>
      <c r="EM348" s="32"/>
      <c r="EN348" s="32"/>
      <c r="EO348" s="32"/>
      <c r="EP348" s="32"/>
      <c r="EQ348" s="32"/>
      <c r="ER348" s="32"/>
      <c r="ES348" s="32"/>
      <c r="ET348" s="32"/>
      <c r="EU348" s="32"/>
      <c r="EV348" s="32"/>
      <c r="EW348" s="32"/>
      <c r="EX348" s="32"/>
      <c r="EY348" s="32"/>
      <c r="EZ348" s="32"/>
      <c r="FA348" s="32"/>
      <c r="FB348" s="32"/>
      <c r="FC348" s="32"/>
      <c r="FD348" s="32"/>
      <c r="FE348" s="32"/>
      <c r="FF348" s="32"/>
      <c r="FG348" s="32"/>
      <c r="FH348" s="32"/>
      <c r="FI348" s="32"/>
      <c r="FJ348" s="32"/>
      <c r="FK348" s="32"/>
      <c r="FL348" s="32"/>
      <c r="FM348" s="32"/>
      <c r="FN348" s="32"/>
      <c r="FO348" s="32"/>
      <c r="FP348" s="32"/>
      <c r="FQ348" s="32"/>
      <c r="FR348" s="32"/>
      <c r="FS348" s="32"/>
      <c r="FT348" s="32"/>
      <c r="FU348" s="32"/>
      <c r="FV348" s="32"/>
      <c r="FW348" s="32"/>
      <c r="FX348" s="32"/>
      <c r="FY348" s="32"/>
      <c r="FZ348" s="32"/>
      <c r="GA348" s="32"/>
      <c r="GB348" s="32"/>
      <c r="GC348" s="32"/>
      <c r="GD348" s="32"/>
      <c r="GE348" s="32"/>
      <c r="GF348" s="32"/>
      <c r="GG348" s="32"/>
      <c r="GH348" s="32"/>
      <c r="GI348" s="32"/>
      <c r="GJ348" s="32"/>
      <c r="GK348" s="32"/>
      <c r="GL348" s="32"/>
      <c r="GM348" s="32"/>
      <c r="GN348" s="32"/>
      <c r="GO348" s="32"/>
      <c r="GP348" s="32"/>
      <c r="GQ348" s="32"/>
      <c r="GR348" s="32"/>
      <c r="GS348" s="32"/>
      <c r="GT348" s="32"/>
      <c r="GU348" s="32"/>
      <c r="GV348" s="32"/>
      <c r="GW348" s="32"/>
      <c r="GX348" s="32"/>
      <c r="GY348" s="32"/>
      <c r="GZ348" s="32"/>
      <c r="HA348" s="32"/>
      <c r="HB348" s="32"/>
      <c r="HC348" s="32"/>
      <c r="HD348" s="32"/>
      <c r="HE348" s="32"/>
      <c r="HF348" s="32"/>
      <c r="HG348" s="32"/>
      <c r="HH348" s="32"/>
      <c r="HI348" s="32"/>
      <c r="HJ348" s="32"/>
      <c r="HK348" s="32"/>
      <c r="HL348" s="32"/>
      <c r="HM348" s="32"/>
      <c r="HN348" s="32"/>
      <c r="HO348" s="32"/>
      <c r="HP348" s="32"/>
      <c r="HQ348" s="32"/>
      <c r="HR348" s="32"/>
      <c r="HS348" s="32"/>
      <c r="HT348" s="32"/>
      <c r="HU348" s="32"/>
      <c r="HV348" s="32"/>
      <c r="HW348" s="32"/>
      <c r="HX348" s="32"/>
      <c r="HY348" s="32"/>
      <c r="HZ348" s="32"/>
      <c r="IA348" s="32"/>
      <c r="IB348" s="32"/>
      <c r="IC348" s="32"/>
      <c r="ID348" s="32"/>
      <c r="IE348" s="32"/>
      <c r="IF348" s="32"/>
      <c r="IG348" s="32"/>
      <c r="IH348" s="32"/>
      <c r="II348" s="32"/>
      <c r="IJ348" s="32"/>
      <c r="IK348" s="32"/>
      <c r="IL348" s="32"/>
      <c r="IM348" s="32"/>
      <c r="IN348" s="32"/>
      <c r="IO348" s="32"/>
      <c r="IP348" s="32"/>
      <c r="IQ348" s="32"/>
      <c r="IR348" s="32"/>
      <c r="IS348" s="32"/>
      <c r="IT348" s="32"/>
      <c r="IU348" s="32"/>
      <c r="IV348" s="32"/>
      <c r="IW348" s="32"/>
      <c r="IX348" s="32"/>
      <c r="IY348" s="32"/>
      <c r="IZ348" s="32"/>
      <c r="JA348" s="32"/>
      <c r="JB348" s="32"/>
      <c r="JC348" s="32"/>
      <c r="JD348" s="32"/>
      <c r="JE348" s="32"/>
      <c r="JF348" s="32"/>
      <c r="JG348" s="32"/>
      <c r="JH348" s="32"/>
      <c r="JI348" s="32"/>
      <c r="JJ348" s="32"/>
      <c r="JK348" s="32"/>
      <c r="JL348" s="32"/>
      <c r="JM348" s="32"/>
      <c r="JN348" s="32"/>
      <c r="JO348" s="32"/>
      <c r="JP348" s="32"/>
      <c r="JQ348" s="32"/>
      <c r="JR348" s="32"/>
      <c r="JS348" s="32"/>
      <c r="JT348" s="32"/>
      <c r="JU348" s="32"/>
      <c r="JV348" s="32"/>
      <c r="JW348" s="32"/>
      <c r="JX348" s="32"/>
      <c r="JY348" s="32"/>
      <c r="JZ348" s="32"/>
      <c r="KA348" s="32"/>
      <c r="KB348" s="32"/>
      <c r="KC348" s="32"/>
      <c r="KD348" s="32"/>
      <c r="KE348" s="32"/>
      <c r="KF348" s="32"/>
      <c r="KG348" s="32"/>
      <c r="KH348" s="32"/>
      <c r="KI348" s="32"/>
      <c r="KJ348" s="32"/>
      <c r="KK348" s="32"/>
      <c r="KL348" s="32"/>
      <c r="KM348" s="32"/>
      <c r="KN348" s="32"/>
      <c r="KO348" s="32"/>
      <c r="KP348" s="32"/>
      <c r="KQ348" s="32"/>
      <c r="KR348" s="32"/>
      <c r="KS348" s="32"/>
      <c r="KT348" s="32"/>
      <c r="KU348" s="32"/>
      <c r="KV348" s="32"/>
      <c r="KW348" s="32"/>
      <c r="KX348" s="32"/>
      <c r="KY348" s="32"/>
      <c r="KZ348" s="32"/>
      <c r="LA348" s="32"/>
      <c r="LB348" s="32"/>
      <c r="LC348" s="32"/>
      <c r="LD348" s="32"/>
      <c r="LE348" s="32"/>
      <c r="LF348" s="32"/>
      <c r="LG348" s="32"/>
      <c r="LH348" s="32"/>
      <c r="LI348" s="32"/>
      <c r="LJ348" s="32"/>
      <c r="LK348" s="32"/>
      <c r="LL348" s="32"/>
      <c r="LM348" s="32"/>
      <c r="LN348" s="32"/>
      <c r="LO348" s="32"/>
      <c r="LP348" s="32"/>
      <c r="LQ348" s="32"/>
      <c r="LR348" s="32"/>
      <c r="LS348" s="32"/>
      <c r="LT348" s="32"/>
      <c r="LU348" s="32"/>
      <c r="LV348" s="32"/>
      <c r="LW348" s="32"/>
      <c r="LX348" s="32"/>
      <c r="LY348" s="32"/>
      <c r="LZ348" s="32"/>
      <c r="MA348" s="32"/>
      <c r="MB348" s="32"/>
      <c r="MC348" s="32"/>
      <c r="MD348" s="32"/>
      <c r="ME348" s="32"/>
      <c r="MF348" s="32"/>
      <c r="MG348" s="32"/>
      <c r="MH348" s="32"/>
      <c r="MI348" s="32"/>
      <c r="MJ348" s="32"/>
      <c r="MK348" s="32"/>
      <c r="ML348" s="32"/>
      <c r="MM348" s="32"/>
      <c r="MN348" s="32"/>
      <c r="MO348" s="32"/>
      <c r="MP348" s="32"/>
      <c r="MQ348" s="32"/>
      <c r="MR348" s="32"/>
      <c r="MS348" s="32"/>
      <c r="MT348" s="32"/>
      <c r="MU348" s="32"/>
      <c r="MV348" s="32"/>
      <c r="MW348" s="32"/>
      <c r="MX348" s="32"/>
      <c r="MY348" s="32"/>
      <c r="MZ348" s="32"/>
      <c r="NA348" s="32"/>
      <c r="NB348" s="32"/>
      <c r="NC348" s="32"/>
      <c r="ND348" s="32"/>
      <c r="NE348" s="32"/>
      <c r="NF348" s="32"/>
      <c r="NG348" s="32"/>
      <c r="NH348" s="32"/>
      <c r="NI348" s="32"/>
      <c r="NJ348" s="32"/>
      <c r="NK348" s="32"/>
      <c r="NL348" s="32"/>
      <c r="NM348" s="32"/>
      <c r="NN348" s="32"/>
      <c r="NO348" s="32"/>
      <c r="NP348" s="32"/>
      <c r="NQ348" s="32"/>
      <c r="NR348" s="32"/>
      <c r="NS348" s="32"/>
      <c r="NT348" s="32"/>
      <c r="NU348" s="32"/>
      <c r="NV348" s="32"/>
      <c r="NW348" s="32"/>
      <c r="NX348" s="32"/>
      <c r="NY348" s="32"/>
      <c r="NZ348" s="32"/>
      <c r="OA348" s="32"/>
      <c r="OB348" s="32"/>
      <c r="OC348" s="32"/>
      <c r="OD348" s="32"/>
      <c r="OE348" s="32"/>
      <c r="OF348" s="32"/>
      <c r="OG348" s="32"/>
      <c r="OH348" s="32"/>
      <c r="OI348" s="32"/>
      <c r="OJ348" s="32"/>
      <c r="OK348" s="32"/>
      <c r="OL348" s="32"/>
      <c r="OM348" s="32"/>
      <c r="ON348" s="32"/>
      <c r="OO348" s="32"/>
      <c r="OP348" s="32"/>
      <c r="OQ348" s="32"/>
      <c r="OR348" s="32"/>
      <c r="OS348" s="32"/>
      <c r="OT348" s="32"/>
      <c r="OU348" s="32"/>
      <c r="OV348" s="32"/>
      <c r="OW348" s="32"/>
      <c r="OX348" s="32"/>
      <c r="OY348" s="32"/>
      <c r="OZ348" s="32"/>
      <c r="PA348" s="32"/>
      <c r="PB348" s="32"/>
      <c r="PC348" s="32"/>
      <c r="PD348" s="32"/>
      <c r="PE348" s="32"/>
      <c r="PF348" s="32"/>
      <c r="PG348" s="32"/>
      <c r="PH348" s="32"/>
      <c r="PI348" s="32"/>
      <c r="PJ348" s="32"/>
      <c r="PK348" s="32"/>
      <c r="PL348" s="32"/>
      <c r="PM348" s="32"/>
      <c r="PN348" s="32"/>
      <c r="PO348" s="32"/>
      <c r="PP348" s="32"/>
      <c r="PQ348" s="32"/>
      <c r="PR348" s="32"/>
      <c r="PS348" s="32"/>
      <c r="PT348" s="32"/>
      <c r="PU348" s="32"/>
      <c r="PV348" s="32"/>
      <c r="PW348" s="32"/>
      <c r="PX348" s="32"/>
      <c r="PY348" s="32"/>
      <c r="PZ348" s="32"/>
      <c r="QA348" s="32"/>
      <c r="QB348" s="32"/>
      <c r="QC348" s="32"/>
      <c r="QD348" s="32"/>
      <c r="QE348" s="32"/>
      <c r="QF348" s="32"/>
      <c r="QG348" s="32"/>
      <c r="QH348" s="32"/>
      <c r="QI348" s="32"/>
      <c r="QJ348" s="32"/>
      <c r="QK348" s="32"/>
      <c r="QL348" s="32"/>
      <c r="QM348" s="32"/>
      <c r="QN348" s="32"/>
      <c r="QO348" s="32"/>
      <c r="QP348" s="32"/>
      <c r="QQ348" s="32"/>
      <c r="QR348" s="32"/>
      <c r="QS348" s="32"/>
      <c r="QT348" s="32"/>
      <c r="QU348" s="32"/>
      <c r="QV348" s="32"/>
      <c r="QW348" s="32"/>
      <c r="QX348" s="32"/>
      <c r="QY348" s="32"/>
      <c r="QZ348" s="32"/>
      <c r="RA348" s="32"/>
      <c r="RB348" s="32"/>
      <c r="RC348" s="32"/>
      <c r="RD348" s="32"/>
      <c r="RE348" s="32"/>
      <c r="RF348" s="32"/>
      <c r="RG348" s="32"/>
      <c r="RH348" s="32"/>
      <c r="RI348" s="32"/>
      <c r="RJ348" s="32"/>
      <c r="RK348" s="32"/>
      <c r="RL348" s="32"/>
      <c r="RM348" s="32"/>
      <c r="RN348" s="32"/>
      <c r="RO348" s="32"/>
      <c r="RP348" s="32"/>
      <c r="RQ348" s="32"/>
      <c r="RR348" s="32"/>
      <c r="RS348" s="32"/>
      <c r="RT348" s="32"/>
      <c r="RU348" s="32"/>
      <c r="RV348" s="32"/>
      <c r="RW348" s="32"/>
      <c r="RX348" s="32"/>
      <c r="RY348" s="32"/>
      <c r="RZ348" s="32"/>
      <c r="SA348" s="32"/>
      <c r="SB348" s="32"/>
      <c r="SC348" s="32"/>
      <c r="SD348" s="32"/>
      <c r="SE348" s="32"/>
      <c r="SF348" s="32"/>
      <c r="SG348" s="32"/>
      <c r="SH348" s="32"/>
      <c r="SI348" s="32"/>
      <c r="SJ348" s="32"/>
      <c r="SK348" s="32"/>
      <c r="SL348" s="32"/>
      <c r="SM348" s="32"/>
      <c r="SN348" s="32"/>
      <c r="SO348" s="32"/>
      <c r="SP348" s="32"/>
      <c r="SQ348" s="32"/>
      <c r="SR348" s="32"/>
      <c r="SS348" s="32"/>
      <c r="ST348" s="32"/>
      <c r="SU348" s="32"/>
      <c r="SV348" s="32"/>
      <c r="SW348" s="32"/>
      <c r="SX348" s="32"/>
      <c r="SY348" s="32"/>
      <c r="SZ348" s="32"/>
      <c r="TA348" s="32"/>
      <c r="TB348" s="32"/>
      <c r="TC348" s="32"/>
      <c r="TD348" s="32"/>
      <c r="TE348" s="32"/>
      <c r="TF348" s="32"/>
      <c r="TG348" s="32"/>
      <c r="TH348" s="32"/>
      <c r="TI348" s="32"/>
      <c r="TJ348" s="32"/>
      <c r="TK348" s="32"/>
      <c r="TL348" s="32"/>
      <c r="TM348" s="32"/>
      <c r="TN348" s="32"/>
      <c r="TO348" s="32"/>
      <c r="TP348" s="32"/>
      <c r="TQ348" s="32"/>
      <c r="TR348" s="32"/>
      <c r="TS348" s="32"/>
      <c r="TT348" s="32"/>
      <c r="TU348" s="32"/>
      <c r="TV348" s="32"/>
      <c r="TW348" s="32"/>
      <c r="TX348" s="32"/>
      <c r="TY348" s="32"/>
      <c r="TZ348" s="32"/>
      <c r="UA348" s="32"/>
      <c r="UB348" s="32"/>
      <c r="UC348" s="32"/>
      <c r="UD348" s="32"/>
      <c r="UE348" s="32"/>
      <c r="UF348" s="32"/>
      <c r="UG348" s="32"/>
      <c r="UH348" s="32"/>
      <c r="UI348" s="32"/>
      <c r="UJ348" s="32"/>
      <c r="UK348" s="32"/>
      <c r="UL348" s="32"/>
      <c r="UM348" s="32"/>
      <c r="UN348" s="32"/>
      <c r="UO348" s="32"/>
      <c r="UP348" s="32"/>
      <c r="UQ348" s="32"/>
      <c r="UR348" s="32"/>
      <c r="US348" s="32"/>
      <c r="UT348" s="32"/>
      <c r="UU348" s="32"/>
      <c r="UV348" s="32"/>
      <c r="UW348" s="32"/>
      <c r="UX348" s="32"/>
      <c r="UY348" s="32"/>
      <c r="UZ348" s="32"/>
      <c r="VA348" s="32"/>
      <c r="VB348" s="32"/>
      <c r="VC348" s="32"/>
      <c r="VD348" s="32"/>
      <c r="VE348" s="32"/>
      <c r="VF348" s="32"/>
      <c r="VG348" s="32"/>
      <c r="VH348" s="32"/>
      <c r="VI348" s="32"/>
      <c r="VJ348" s="32"/>
      <c r="VK348" s="32"/>
      <c r="VL348" s="32"/>
      <c r="VM348" s="32"/>
      <c r="VN348" s="32"/>
      <c r="VO348" s="32"/>
      <c r="VP348" s="32"/>
      <c r="VQ348" s="32"/>
      <c r="VR348" s="32"/>
      <c r="VS348" s="32"/>
      <c r="VT348" s="32"/>
      <c r="VU348" s="32"/>
      <c r="VV348" s="32"/>
      <c r="VW348" s="32"/>
      <c r="VX348" s="32"/>
      <c r="VY348" s="32"/>
      <c r="VZ348" s="32"/>
      <c r="WA348" s="32"/>
      <c r="WB348" s="32"/>
      <c r="WC348" s="32"/>
      <c r="WD348" s="32"/>
      <c r="WE348" s="32"/>
      <c r="WF348" s="32"/>
      <c r="WG348" s="32"/>
      <c r="WH348" s="32"/>
      <c r="WI348" s="32"/>
      <c r="WJ348" s="32"/>
      <c r="WK348" s="32"/>
      <c r="WL348" s="32"/>
      <c r="WM348" s="32"/>
      <c r="WN348" s="32"/>
      <c r="WO348" s="32"/>
      <c r="WP348" s="32"/>
      <c r="WQ348" s="32"/>
      <c r="WR348" s="32"/>
      <c r="WS348" s="32"/>
      <c r="WT348" s="32"/>
      <c r="WU348" s="32"/>
      <c r="WV348" s="32"/>
      <c r="WW348" s="32"/>
      <c r="WX348" s="32"/>
      <c r="WY348" s="32"/>
      <c r="WZ348" s="32"/>
      <c r="XA348" s="32"/>
      <c r="XB348" s="32"/>
      <c r="XC348" s="32"/>
      <c r="XD348" s="32"/>
      <c r="XE348" s="32"/>
      <c r="XF348" s="32"/>
      <c r="XG348" s="32"/>
      <c r="XH348" s="32"/>
      <c r="XI348" s="32"/>
      <c r="XJ348" s="32"/>
      <c r="XK348" s="32"/>
      <c r="XL348" s="32"/>
      <c r="XM348" s="32"/>
      <c r="XN348" s="32"/>
      <c r="XO348" s="32"/>
      <c r="XP348" s="32"/>
      <c r="XQ348" s="32"/>
      <c r="XR348" s="32"/>
      <c r="XS348" s="32"/>
      <c r="XT348" s="32"/>
      <c r="XU348" s="32"/>
      <c r="XV348" s="32"/>
      <c r="XW348" s="32"/>
      <c r="XX348" s="32"/>
      <c r="XY348" s="32"/>
      <c r="XZ348" s="32"/>
      <c r="YA348" s="32"/>
      <c r="YB348" s="32"/>
      <c r="YC348" s="32"/>
      <c r="YD348" s="32"/>
      <c r="YE348" s="32"/>
      <c r="YF348" s="32"/>
      <c r="YG348" s="32"/>
      <c r="YH348" s="32"/>
      <c r="YI348" s="32"/>
      <c r="YJ348" s="32"/>
      <c r="YK348" s="32"/>
      <c r="YL348" s="32"/>
      <c r="YM348" s="32"/>
      <c r="YN348" s="32"/>
      <c r="YO348" s="32"/>
      <c r="YP348" s="32"/>
      <c r="YQ348" s="32"/>
      <c r="YR348" s="32"/>
      <c r="YS348" s="32"/>
      <c r="YT348" s="32"/>
      <c r="YU348" s="32"/>
      <c r="YV348" s="32"/>
      <c r="YW348" s="32"/>
      <c r="YX348" s="32"/>
      <c r="YY348" s="32"/>
      <c r="YZ348" s="32"/>
      <c r="ZA348" s="32"/>
      <c r="ZB348" s="32"/>
      <c r="ZC348" s="32"/>
      <c r="ZD348" s="32"/>
      <c r="ZE348" s="32"/>
      <c r="ZF348" s="32"/>
      <c r="ZG348" s="32"/>
      <c r="ZH348" s="32"/>
      <c r="ZI348" s="32"/>
      <c r="ZJ348" s="32"/>
      <c r="ZK348" s="32"/>
      <c r="ZL348" s="32"/>
      <c r="ZM348" s="32"/>
      <c r="ZN348" s="32"/>
      <c r="ZO348" s="32"/>
      <c r="ZP348" s="32"/>
      <c r="ZQ348" s="32"/>
      <c r="ZR348" s="32"/>
      <c r="ZS348" s="32"/>
      <c r="ZT348" s="32"/>
      <c r="ZU348" s="32"/>
      <c r="ZV348" s="32"/>
      <c r="ZW348" s="32"/>
      <c r="ZX348" s="32"/>
      <c r="ZY348" s="32"/>
      <c r="ZZ348" s="32"/>
      <c r="AAA348" s="32"/>
      <c r="AAB348" s="32"/>
      <c r="AAC348" s="32"/>
      <c r="AAD348" s="32"/>
      <c r="AAE348" s="32"/>
      <c r="AAF348" s="32"/>
      <c r="AAG348" s="32"/>
      <c r="AAH348" s="32"/>
      <c r="AAI348" s="32"/>
      <c r="AAJ348" s="32"/>
      <c r="AAK348" s="32"/>
      <c r="AAL348" s="32"/>
      <c r="AAM348" s="32"/>
      <c r="AAN348" s="32"/>
      <c r="AAO348" s="32"/>
      <c r="AAP348" s="32"/>
      <c r="AAQ348" s="32"/>
      <c r="AAR348" s="32"/>
      <c r="AAS348" s="32"/>
      <c r="AAT348" s="32"/>
      <c r="AAU348" s="32"/>
      <c r="AAV348" s="32"/>
      <c r="AAW348" s="32"/>
      <c r="AAX348" s="32"/>
      <c r="AAY348" s="32"/>
      <c r="AAZ348" s="32"/>
      <c r="ABA348" s="32"/>
      <c r="ABB348" s="32"/>
      <c r="ABC348" s="32"/>
      <c r="ABD348" s="32"/>
      <c r="ABE348" s="32"/>
      <c r="ABF348" s="32"/>
      <c r="ABG348" s="32"/>
      <c r="ABH348" s="32"/>
      <c r="ABI348" s="32"/>
      <c r="ABJ348" s="32"/>
      <c r="ABK348" s="32"/>
      <c r="ABL348" s="32"/>
      <c r="ABM348" s="32"/>
      <c r="ABN348" s="32"/>
      <c r="ABO348" s="32"/>
      <c r="ABP348" s="32"/>
      <c r="ABQ348" s="32"/>
      <c r="ABR348" s="32"/>
      <c r="ABS348" s="32"/>
      <c r="ABT348" s="32"/>
      <c r="ABU348" s="32"/>
      <c r="ABV348" s="32"/>
      <c r="ABW348" s="32"/>
      <c r="ABX348" s="32"/>
      <c r="ABY348" s="32"/>
      <c r="ABZ348" s="32"/>
      <c r="ACA348" s="32"/>
      <c r="ACB348" s="32"/>
      <c r="ACC348" s="32"/>
      <c r="ACD348" s="32"/>
      <c r="ACE348" s="32"/>
      <c r="ACF348" s="32"/>
      <c r="ACG348" s="32"/>
      <c r="ACH348" s="32"/>
      <c r="ACI348" s="32"/>
      <c r="ACJ348" s="32"/>
      <c r="ACK348" s="32"/>
      <c r="ACL348" s="32"/>
      <c r="ACM348" s="32"/>
      <c r="ACN348" s="32"/>
      <c r="ACO348" s="32"/>
      <c r="ACP348" s="32"/>
      <c r="ACQ348" s="32"/>
      <c r="ACR348" s="32"/>
      <c r="ACS348" s="32"/>
      <c r="ACT348" s="32"/>
      <c r="ACU348" s="32"/>
      <c r="ACV348" s="32"/>
      <c r="ACW348" s="32"/>
      <c r="ACX348" s="32"/>
      <c r="ACY348" s="32"/>
      <c r="ACZ348" s="32"/>
      <c r="ADA348" s="32"/>
      <c r="ADB348" s="32"/>
      <c r="ADC348" s="32"/>
      <c r="ADD348" s="32"/>
      <c r="ADE348" s="32"/>
      <c r="ADF348" s="32"/>
      <c r="ADG348" s="32"/>
      <c r="ADH348" s="32"/>
      <c r="ADI348" s="32"/>
      <c r="ADJ348" s="32"/>
      <c r="ADK348" s="32"/>
      <c r="ADL348" s="32"/>
      <c r="ADM348" s="32"/>
      <c r="ADN348" s="32"/>
      <c r="ADO348" s="32"/>
      <c r="ADP348" s="32"/>
      <c r="ADQ348" s="32"/>
      <c r="ADR348" s="32"/>
      <c r="ADS348" s="32"/>
      <c r="ADT348" s="32"/>
      <c r="ADU348" s="32"/>
      <c r="ADV348" s="32"/>
      <c r="ADW348" s="32"/>
      <c r="ADX348" s="32"/>
      <c r="ADY348" s="32"/>
      <c r="ADZ348" s="32"/>
      <c r="AEA348" s="32"/>
      <c r="AEB348" s="32"/>
      <c r="AEC348" s="32"/>
      <c r="AED348" s="32"/>
      <c r="AEE348" s="32"/>
      <c r="AEF348" s="32"/>
      <c r="AEG348" s="32"/>
      <c r="AEH348" s="32"/>
      <c r="AEI348" s="32"/>
      <c r="AEJ348" s="32"/>
      <c r="AEK348" s="32"/>
      <c r="AEL348" s="32"/>
      <c r="AEM348" s="32"/>
      <c r="AEN348" s="32"/>
      <c r="AEO348" s="32"/>
      <c r="AEP348" s="32"/>
      <c r="AEQ348" s="32"/>
      <c r="AER348" s="32"/>
      <c r="AES348" s="32"/>
      <c r="AET348" s="32"/>
      <c r="AEU348" s="32"/>
      <c r="AEV348" s="32"/>
      <c r="AEW348" s="32"/>
      <c r="AEX348" s="32"/>
      <c r="AEY348" s="32"/>
      <c r="AEZ348" s="32"/>
      <c r="AFA348" s="32"/>
      <c r="AFB348" s="32"/>
      <c r="AFC348" s="32"/>
      <c r="AFD348" s="32"/>
      <c r="AFE348" s="32"/>
      <c r="AFF348" s="32"/>
      <c r="AFG348" s="32"/>
      <c r="AFH348" s="32"/>
      <c r="AFI348" s="32"/>
      <c r="AFJ348" s="32"/>
      <c r="AFK348" s="32"/>
      <c r="AFL348" s="32"/>
      <c r="AFM348" s="32"/>
      <c r="AFN348" s="32"/>
      <c r="AFO348" s="32"/>
      <c r="AFP348" s="32"/>
      <c r="AFQ348" s="32"/>
      <c r="AFR348" s="32"/>
      <c r="AFS348" s="32"/>
      <c r="AFT348" s="32"/>
      <c r="AFU348" s="32"/>
      <c r="AFV348" s="32"/>
      <c r="AFW348" s="32"/>
      <c r="AFX348" s="32"/>
      <c r="AFY348" s="32"/>
      <c r="AFZ348" s="32"/>
      <c r="AGA348" s="32"/>
      <c r="AGB348" s="32"/>
      <c r="AGC348" s="32"/>
      <c r="AGD348" s="32"/>
      <c r="AGE348" s="32"/>
      <c r="AGF348" s="32"/>
      <c r="AGG348" s="32"/>
      <c r="AGH348" s="32"/>
      <c r="AGI348" s="32"/>
      <c r="AGJ348" s="32"/>
      <c r="AGK348" s="32"/>
      <c r="AGL348" s="32"/>
      <c r="AGM348" s="32"/>
      <c r="AGN348" s="32"/>
      <c r="AGO348" s="32"/>
      <c r="AGP348" s="32"/>
      <c r="AGQ348" s="32"/>
      <c r="AGR348" s="32"/>
      <c r="AGS348" s="32"/>
      <c r="AGT348" s="32"/>
      <c r="AGU348" s="32"/>
      <c r="AGV348" s="32"/>
      <c r="AGW348" s="32"/>
      <c r="AGX348" s="32"/>
      <c r="AGY348" s="32"/>
      <c r="AGZ348" s="32"/>
      <c r="AHA348" s="32"/>
      <c r="AHB348" s="32"/>
      <c r="AHC348" s="32"/>
      <c r="AHD348" s="32"/>
      <c r="AHE348" s="32"/>
      <c r="AHF348" s="32"/>
      <c r="AHG348" s="32"/>
      <c r="AHH348" s="32"/>
      <c r="AHI348" s="32"/>
      <c r="AHJ348" s="32"/>
      <c r="AHK348" s="32"/>
      <c r="AHL348" s="32"/>
      <c r="AHM348" s="32"/>
      <c r="AHN348" s="32"/>
      <c r="AHO348" s="32"/>
      <c r="AHP348" s="32"/>
      <c r="AHQ348" s="32"/>
      <c r="AHR348" s="32"/>
      <c r="AHS348" s="32"/>
      <c r="AHT348" s="32"/>
      <c r="AHU348" s="32"/>
      <c r="AHV348" s="32"/>
      <c r="AHW348" s="32"/>
      <c r="AHX348" s="32"/>
      <c r="AHY348" s="32"/>
      <c r="AHZ348" s="32"/>
      <c r="AIA348" s="32"/>
      <c r="AIB348" s="32"/>
      <c r="AIC348" s="32"/>
      <c r="AID348" s="32"/>
      <c r="AIE348" s="32"/>
      <c r="AIF348" s="32"/>
      <c r="AIG348" s="32"/>
      <c r="AIH348" s="32"/>
      <c r="AII348" s="32"/>
      <c r="AIJ348" s="32"/>
      <c r="AIK348" s="32"/>
      <c r="AIL348" s="32"/>
      <c r="AIM348" s="32"/>
      <c r="AIN348" s="32"/>
      <c r="AIO348" s="32"/>
      <c r="AIP348" s="32"/>
      <c r="AIQ348" s="32"/>
      <c r="AIR348" s="32"/>
      <c r="AIS348" s="32"/>
      <c r="AIT348" s="32"/>
      <c r="AIU348" s="32"/>
      <c r="AIV348" s="32"/>
      <c r="AIW348" s="32"/>
      <c r="AIX348" s="32"/>
      <c r="AIY348" s="32"/>
      <c r="AIZ348" s="32"/>
      <c r="AJA348" s="32"/>
      <c r="AJB348" s="32"/>
      <c r="AJC348" s="32"/>
      <c r="AJD348" s="32"/>
      <c r="AJE348" s="32"/>
      <c r="AJF348" s="32"/>
      <c r="AJG348" s="32"/>
      <c r="AJH348" s="32"/>
      <c r="AJI348" s="32"/>
      <c r="AJJ348" s="32"/>
      <c r="AJK348" s="32"/>
      <c r="AJL348" s="32"/>
      <c r="AJM348" s="32"/>
      <c r="AJN348" s="32"/>
      <c r="AJO348" s="32"/>
      <c r="AJP348" s="32"/>
      <c r="AJQ348" s="32"/>
      <c r="AJR348" s="32"/>
      <c r="AJS348" s="32"/>
      <c r="AJT348" s="32"/>
      <c r="AJU348" s="32"/>
      <c r="AJV348" s="32"/>
      <c r="AJW348" s="32"/>
      <c r="AJX348" s="32"/>
      <c r="AJY348" s="32"/>
      <c r="AJZ348" s="32"/>
      <c r="AKA348" s="32"/>
      <c r="AKB348" s="32"/>
      <c r="AKC348" s="32"/>
      <c r="AKD348" s="32"/>
      <c r="AKE348" s="32"/>
      <c r="AKF348" s="32"/>
      <c r="AKG348" s="32"/>
      <c r="AKH348" s="32"/>
      <c r="AKI348" s="32"/>
      <c r="AKJ348" s="32"/>
      <c r="AKK348" s="32"/>
      <c r="AKL348" s="32"/>
      <c r="AKM348" s="32"/>
      <c r="AKN348" s="32"/>
      <c r="AKO348" s="32"/>
      <c r="AKP348" s="32"/>
      <c r="AKQ348" s="32"/>
      <c r="AKR348" s="32"/>
      <c r="AKS348" s="32"/>
      <c r="AKT348" s="32"/>
      <c r="AKU348" s="32"/>
      <c r="AKV348" s="32"/>
      <c r="AKW348" s="32"/>
      <c r="AKX348" s="32"/>
      <c r="AKY348" s="32"/>
      <c r="AKZ348" s="32"/>
      <c r="ALA348" s="32"/>
      <c r="ALB348" s="32"/>
      <c r="ALC348" s="32"/>
      <c r="ALD348" s="32"/>
      <c r="ALE348" s="32"/>
      <c r="ALF348" s="32"/>
      <c r="ALG348" s="32"/>
      <c r="ALH348" s="32"/>
      <c r="ALI348" s="32"/>
      <c r="ALJ348" s="32"/>
      <c r="ALK348" s="32"/>
      <c r="ALL348" s="32"/>
      <c r="ALM348" s="32"/>
      <c r="ALN348" s="32"/>
      <c r="ALO348" s="32"/>
      <c r="ALP348" s="32"/>
      <c r="ALQ348" s="32"/>
      <c r="ALR348" s="32"/>
      <c r="ALS348" s="32"/>
      <c r="ALT348" s="32"/>
      <c r="ALU348" s="32"/>
      <c r="ALV348" s="32"/>
      <c r="ALW348" s="32"/>
      <c r="ALX348" s="32"/>
      <c r="ALY348" s="32"/>
      <c r="ALZ348" s="32"/>
      <c r="AMA348" s="32"/>
      <c r="AMB348" s="32"/>
      <c r="AMC348" s="32"/>
      <c r="AMD348" s="32"/>
      <c r="AME348" s="32"/>
      <c r="AMF348" s="32"/>
      <c r="AMG348" s="32"/>
      <c r="AMH348" s="32"/>
      <c r="AMI348" s="32"/>
      <c r="AMJ348" s="32"/>
      <c r="AMK348" s="32"/>
      <c r="AML348" s="32"/>
      <c r="AMM348" s="32"/>
      <c r="AMN348" s="32"/>
      <c r="AMO348" s="32"/>
      <c r="AMP348" s="32"/>
      <c r="AMQ348" s="32"/>
      <c r="AMR348" s="32"/>
      <c r="AMS348" s="32"/>
      <c r="AMT348" s="32"/>
      <c r="AMU348" s="32"/>
      <c r="AMV348" s="32"/>
      <c r="AMW348" s="32"/>
      <c r="AMX348" s="32"/>
      <c r="AMY348" s="32"/>
      <c r="AMZ348" s="32"/>
      <c r="ANA348" s="32"/>
      <c r="ANB348" s="32"/>
      <c r="ANC348" s="32"/>
      <c r="AND348" s="32"/>
      <c r="ANE348" s="32"/>
      <c r="ANF348" s="32"/>
      <c r="ANG348" s="32"/>
      <c r="ANH348" s="32"/>
      <c r="ANI348" s="32"/>
      <c r="ANJ348" s="32"/>
      <c r="ANK348" s="32"/>
      <c r="ANL348" s="32"/>
      <c r="ANM348" s="32"/>
      <c r="ANN348" s="32"/>
      <c r="ANO348" s="32"/>
      <c r="ANP348" s="32"/>
      <c r="ANQ348" s="32"/>
      <c r="ANR348" s="32"/>
      <c r="ANS348" s="32"/>
      <c r="ANT348" s="32"/>
      <c r="ANU348" s="32"/>
      <c r="ANV348" s="32"/>
      <c r="ANW348" s="32"/>
      <c r="ANX348" s="32"/>
      <c r="ANY348" s="32"/>
      <c r="ANZ348" s="32"/>
      <c r="AOA348" s="32"/>
      <c r="AOB348" s="32"/>
      <c r="AOC348" s="32"/>
      <c r="AOD348" s="32"/>
      <c r="AOE348" s="32"/>
      <c r="AOF348" s="32"/>
      <c r="AOG348" s="32"/>
      <c r="AOH348" s="32"/>
      <c r="AOI348" s="32"/>
      <c r="AOJ348" s="32"/>
      <c r="AOK348" s="32"/>
      <c r="AOL348" s="32"/>
      <c r="AOM348" s="32"/>
      <c r="AON348" s="32"/>
      <c r="AOO348" s="32"/>
      <c r="AOP348" s="32"/>
      <c r="AOQ348" s="32"/>
      <c r="AOR348" s="32"/>
      <c r="AOS348" s="32"/>
      <c r="AOT348" s="32"/>
      <c r="AOU348" s="32"/>
      <c r="AOV348" s="32"/>
      <c r="AOW348" s="32"/>
      <c r="AOX348" s="32"/>
      <c r="AOY348" s="32"/>
      <c r="AOZ348" s="32"/>
      <c r="APA348" s="32"/>
      <c r="APB348" s="32"/>
      <c r="APC348" s="32"/>
      <c r="APD348" s="32"/>
      <c r="APE348" s="32"/>
      <c r="APF348" s="32"/>
      <c r="APG348" s="32"/>
      <c r="APH348" s="32"/>
      <c r="API348" s="32"/>
      <c r="APJ348" s="32"/>
      <c r="APK348" s="32"/>
      <c r="APL348" s="32"/>
      <c r="APM348" s="32"/>
      <c r="APN348" s="32"/>
      <c r="APO348" s="32"/>
      <c r="APP348" s="32"/>
      <c r="APQ348" s="32"/>
      <c r="APR348" s="32"/>
      <c r="APS348" s="32"/>
      <c r="APT348" s="32"/>
      <c r="APU348" s="32"/>
      <c r="APV348" s="32"/>
      <c r="APW348" s="32"/>
      <c r="APX348" s="32"/>
      <c r="APY348" s="32"/>
      <c r="APZ348" s="32"/>
      <c r="AQA348" s="32"/>
      <c r="AQB348" s="32"/>
      <c r="AQC348" s="32"/>
      <c r="AQD348" s="32"/>
      <c r="AQE348" s="32"/>
      <c r="AQF348" s="32"/>
      <c r="AQG348" s="32"/>
      <c r="AQH348" s="32"/>
      <c r="AQI348" s="32"/>
      <c r="AQJ348" s="32"/>
      <c r="AQK348" s="32"/>
      <c r="AQL348" s="32"/>
      <c r="AQM348" s="32"/>
      <c r="AQN348" s="32"/>
      <c r="AQO348" s="32"/>
      <c r="AQP348" s="32"/>
      <c r="AQQ348" s="32"/>
      <c r="AQR348" s="32"/>
      <c r="AQS348" s="32"/>
      <c r="AQT348" s="32"/>
      <c r="AQU348" s="32"/>
      <c r="AQV348" s="32"/>
      <c r="AQW348" s="32"/>
      <c r="AQX348" s="32"/>
      <c r="AQY348" s="32"/>
      <c r="AQZ348" s="32"/>
      <c r="ARA348" s="32"/>
      <c r="ARB348" s="32"/>
      <c r="ARC348" s="32"/>
      <c r="ARD348" s="32"/>
      <c r="ARE348" s="32"/>
      <c r="ARF348" s="32"/>
      <c r="ARG348" s="32"/>
      <c r="ARH348" s="32"/>
      <c r="ARI348" s="32"/>
      <c r="ARJ348" s="32"/>
      <c r="ARK348" s="32"/>
      <c r="ARL348" s="32"/>
      <c r="ARM348" s="32"/>
      <c r="ARN348" s="32"/>
      <c r="ARO348" s="32"/>
      <c r="ARP348" s="32"/>
      <c r="ARQ348" s="32"/>
      <c r="ARR348" s="32"/>
      <c r="ARS348" s="32"/>
      <c r="ART348" s="32"/>
      <c r="ARU348" s="32"/>
      <c r="ARV348" s="32"/>
      <c r="ARW348" s="32"/>
      <c r="ARX348" s="32"/>
      <c r="ARY348" s="32"/>
      <c r="ARZ348" s="32"/>
      <c r="ASA348" s="32"/>
      <c r="ASB348" s="32"/>
      <c r="ASC348" s="32"/>
      <c r="ASD348" s="32"/>
      <c r="ASE348" s="32"/>
      <c r="ASF348" s="32"/>
      <c r="ASG348" s="32"/>
      <c r="ASH348" s="32"/>
      <c r="ASI348" s="32"/>
      <c r="ASJ348" s="32"/>
      <c r="ASK348" s="32"/>
      <c r="ASL348" s="32"/>
      <c r="ASM348" s="32"/>
      <c r="ASN348" s="32"/>
      <c r="ASO348" s="32"/>
      <c r="ASP348" s="32"/>
      <c r="ASQ348" s="32"/>
      <c r="ASR348" s="32"/>
      <c r="ASS348" s="32"/>
      <c r="AST348" s="32"/>
      <c r="ASU348" s="32"/>
      <c r="ASV348" s="32"/>
      <c r="ASW348" s="32"/>
      <c r="ASX348" s="32"/>
      <c r="ASY348" s="32"/>
      <c r="ASZ348" s="32"/>
      <c r="ATA348" s="32"/>
      <c r="ATB348" s="32"/>
      <c r="ATC348" s="32"/>
      <c r="ATD348" s="32"/>
      <c r="ATE348" s="32"/>
      <c r="ATF348" s="32"/>
      <c r="ATG348" s="32"/>
      <c r="ATH348" s="32"/>
      <c r="ATI348" s="32"/>
      <c r="ATJ348" s="32"/>
      <c r="ATK348" s="32"/>
      <c r="ATL348" s="32"/>
      <c r="ATM348" s="32"/>
      <c r="ATN348" s="32"/>
      <c r="ATO348" s="32"/>
      <c r="ATP348" s="32"/>
      <c r="ATQ348" s="32"/>
      <c r="ATR348" s="32"/>
      <c r="ATS348" s="32"/>
      <c r="ATT348" s="32"/>
      <c r="ATU348" s="32"/>
      <c r="ATV348" s="32"/>
      <c r="ATW348" s="32"/>
      <c r="ATX348" s="32"/>
      <c r="ATY348" s="32"/>
      <c r="ATZ348" s="32"/>
      <c r="AUA348" s="32"/>
      <c r="AUB348" s="32"/>
      <c r="AUC348" s="32"/>
      <c r="AUD348" s="32"/>
      <c r="AUE348" s="32"/>
      <c r="AUF348" s="32"/>
      <c r="AUG348" s="32"/>
      <c r="AUH348" s="32"/>
      <c r="AUI348" s="32"/>
      <c r="AUJ348" s="32"/>
      <c r="AUK348" s="32"/>
      <c r="AUL348" s="32"/>
      <c r="AUM348" s="32"/>
      <c r="AUN348" s="32"/>
      <c r="AUO348" s="32"/>
      <c r="AUP348" s="32"/>
      <c r="AUQ348" s="32"/>
      <c r="AUR348" s="32"/>
      <c r="AUS348" s="32"/>
      <c r="AUT348" s="32"/>
      <c r="AUU348" s="32"/>
      <c r="AUV348" s="32"/>
      <c r="AUW348" s="32"/>
      <c r="AUX348" s="32"/>
      <c r="AUY348" s="32"/>
      <c r="AUZ348" s="32"/>
      <c r="AVA348" s="32"/>
      <c r="AVB348" s="32"/>
      <c r="AVC348" s="32"/>
      <c r="AVD348" s="32"/>
      <c r="AVE348" s="32"/>
      <c r="AVF348" s="32"/>
      <c r="AVG348" s="32"/>
      <c r="AVH348" s="32"/>
      <c r="AVI348" s="32"/>
      <c r="AVJ348" s="32"/>
      <c r="AVK348" s="32"/>
      <c r="AVL348" s="32"/>
      <c r="AVM348" s="32"/>
      <c r="AVN348" s="32"/>
      <c r="AVO348" s="32"/>
      <c r="AVP348" s="32"/>
      <c r="AVQ348" s="32"/>
      <c r="AVR348" s="32"/>
      <c r="AVS348" s="32"/>
      <c r="AVT348" s="32"/>
      <c r="AVU348" s="32"/>
      <c r="AVV348" s="32"/>
      <c r="AVW348" s="32"/>
      <c r="AVX348" s="32"/>
      <c r="AVY348" s="32"/>
      <c r="AVZ348" s="32"/>
      <c r="AWA348" s="32"/>
      <c r="AWB348" s="32"/>
      <c r="AWC348" s="32"/>
      <c r="AWD348" s="32"/>
      <c r="AWE348" s="32"/>
      <c r="AWF348" s="32"/>
      <c r="AWG348" s="32"/>
      <c r="AWH348" s="32"/>
      <c r="AWI348" s="32"/>
      <c r="AWJ348" s="32"/>
      <c r="AWK348" s="32"/>
      <c r="AWL348" s="32"/>
      <c r="AWM348" s="32"/>
      <c r="AWN348" s="32"/>
      <c r="AWO348" s="32"/>
      <c r="AWP348" s="32"/>
      <c r="AWQ348" s="32"/>
      <c r="AWR348" s="32"/>
      <c r="AWS348" s="32"/>
      <c r="AWT348" s="32"/>
      <c r="AWU348" s="32"/>
      <c r="AWV348" s="32"/>
      <c r="AWW348" s="32"/>
      <c r="AWX348" s="32"/>
      <c r="AWY348" s="32"/>
      <c r="AWZ348" s="32"/>
      <c r="AXA348" s="32"/>
      <c r="AXB348" s="32"/>
      <c r="AXC348" s="32"/>
      <c r="AXD348" s="32"/>
      <c r="AXE348" s="32"/>
      <c r="AXF348" s="32"/>
      <c r="AXG348" s="32"/>
      <c r="AXH348" s="32"/>
      <c r="AXI348" s="32"/>
      <c r="AXJ348" s="32"/>
      <c r="AXK348" s="32"/>
      <c r="AXL348" s="32"/>
      <c r="AXM348" s="32"/>
      <c r="AXN348" s="32"/>
      <c r="AXO348" s="32"/>
      <c r="AXP348" s="32"/>
      <c r="AXQ348" s="32"/>
      <c r="AXR348" s="32"/>
      <c r="AXS348" s="32"/>
      <c r="AXT348" s="32"/>
      <c r="AXU348" s="32"/>
      <c r="AXV348" s="32"/>
      <c r="AXW348" s="32"/>
      <c r="AXX348" s="32"/>
      <c r="AXY348" s="32"/>
      <c r="AXZ348" s="32"/>
      <c r="AYA348" s="32"/>
      <c r="AYB348" s="32"/>
      <c r="AYC348" s="32"/>
      <c r="AYD348" s="32"/>
      <c r="AYE348" s="32"/>
      <c r="AYF348" s="32"/>
      <c r="AYG348" s="32"/>
      <c r="AYH348" s="32"/>
      <c r="AYI348" s="32"/>
      <c r="AYJ348" s="32"/>
      <c r="AYK348" s="32"/>
      <c r="AYL348" s="32"/>
      <c r="AYM348" s="32"/>
      <c r="AYN348" s="32"/>
      <c r="AYO348" s="32"/>
      <c r="AYP348" s="32"/>
      <c r="AYQ348" s="32"/>
      <c r="AYR348" s="32"/>
      <c r="AYS348" s="32"/>
      <c r="AYT348" s="32"/>
      <c r="AYU348" s="32"/>
      <c r="AYV348" s="32"/>
      <c r="AYW348" s="32"/>
      <c r="AYX348" s="32"/>
      <c r="AYY348" s="32"/>
      <c r="AYZ348" s="32"/>
      <c r="AZA348" s="32"/>
      <c r="AZB348" s="32"/>
      <c r="AZC348" s="32"/>
      <c r="AZD348" s="32"/>
      <c r="AZE348" s="32"/>
      <c r="AZF348" s="32"/>
      <c r="AZG348" s="32"/>
      <c r="AZH348" s="32"/>
      <c r="AZI348" s="32"/>
      <c r="AZJ348" s="32"/>
      <c r="AZK348" s="32"/>
      <c r="AZL348" s="32"/>
      <c r="AZM348" s="32"/>
      <c r="AZN348" s="32"/>
      <c r="AZO348" s="32"/>
      <c r="AZP348" s="32"/>
      <c r="AZQ348" s="32"/>
      <c r="AZR348" s="32"/>
      <c r="AZS348" s="32"/>
      <c r="AZT348" s="32"/>
      <c r="AZU348" s="32"/>
      <c r="AZV348" s="32"/>
      <c r="AZW348" s="32"/>
      <c r="AZX348" s="32"/>
      <c r="AZY348" s="32"/>
      <c r="AZZ348" s="32"/>
      <c r="BAA348" s="32"/>
      <c r="BAB348" s="32"/>
      <c r="BAC348" s="32"/>
      <c r="BAD348" s="32"/>
      <c r="BAE348" s="32"/>
      <c r="BAF348" s="32"/>
      <c r="BAG348" s="32"/>
      <c r="BAH348" s="32"/>
      <c r="BAI348" s="32"/>
      <c r="BAJ348" s="32"/>
      <c r="BAK348" s="32"/>
      <c r="BAL348" s="32"/>
      <c r="BAM348" s="32"/>
      <c r="BAN348" s="32"/>
      <c r="BAO348" s="32"/>
      <c r="BAP348" s="32"/>
      <c r="BAQ348" s="32"/>
      <c r="BAR348" s="32"/>
      <c r="BAS348" s="32"/>
      <c r="BAT348" s="32"/>
      <c r="BAU348" s="32"/>
      <c r="BAV348" s="32"/>
      <c r="BAW348" s="32"/>
      <c r="BAX348" s="32"/>
      <c r="BAY348" s="32"/>
      <c r="BAZ348" s="32"/>
      <c r="BBA348" s="32"/>
      <c r="BBB348" s="32"/>
      <c r="BBC348" s="32"/>
      <c r="BBD348" s="32"/>
      <c r="BBE348" s="32"/>
      <c r="BBF348" s="32"/>
      <c r="BBG348" s="32"/>
      <c r="BBH348" s="32"/>
      <c r="BBI348" s="32"/>
      <c r="BBJ348" s="32"/>
      <c r="BBK348" s="32"/>
      <c r="BBL348" s="32"/>
      <c r="BBM348" s="32"/>
      <c r="BBN348" s="32"/>
      <c r="BBO348" s="32"/>
      <c r="BBP348" s="32"/>
      <c r="BBQ348" s="32"/>
      <c r="BBR348" s="32"/>
      <c r="BBS348" s="32"/>
      <c r="BBT348" s="32"/>
      <c r="BBU348" s="32"/>
      <c r="BBV348" s="32"/>
      <c r="BBW348" s="32"/>
      <c r="BBX348" s="32"/>
      <c r="BBY348" s="32"/>
      <c r="BBZ348" s="32"/>
      <c r="BCA348" s="32"/>
      <c r="BCB348" s="32"/>
      <c r="BCC348" s="32"/>
      <c r="BCD348" s="32"/>
      <c r="BCE348" s="32"/>
      <c r="BCF348" s="32"/>
      <c r="BCG348" s="32"/>
      <c r="BCH348" s="32"/>
      <c r="BCI348" s="32"/>
      <c r="BCJ348" s="32"/>
      <c r="BCK348" s="32"/>
      <c r="BCL348" s="32"/>
      <c r="BCM348" s="32"/>
      <c r="BCN348" s="32"/>
      <c r="BCO348" s="32"/>
      <c r="BCP348" s="32"/>
      <c r="BCQ348" s="32"/>
      <c r="BCR348" s="32"/>
      <c r="BCS348" s="32"/>
      <c r="BCT348" s="32"/>
      <c r="BCU348" s="32"/>
      <c r="BCV348" s="32"/>
      <c r="BCW348" s="32"/>
      <c r="BCX348" s="32"/>
      <c r="BCY348" s="32"/>
      <c r="BCZ348" s="32"/>
      <c r="BDA348" s="32"/>
      <c r="BDB348" s="32"/>
      <c r="BDC348" s="32"/>
      <c r="BDD348" s="32"/>
      <c r="BDE348" s="32"/>
      <c r="BDF348" s="32"/>
      <c r="BDG348" s="32"/>
      <c r="BDH348" s="32"/>
      <c r="BDI348" s="32"/>
      <c r="BDJ348" s="32"/>
      <c r="BDK348" s="32"/>
      <c r="BDL348" s="32"/>
      <c r="BDM348" s="32"/>
      <c r="BDN348" s="32"/>
      <c r="BDO348" s="32"/>
      <c r="BDP348" s="32"/>
      <c r="BDQ348" s="32"/>
      <c r="BDR348" s="32"/>
      <c r="BDS348" s="32"/>
      <c r="BDT348" s="32"/>
      <c r="BDU348" s="32"/>
      <c r="BDV348" s="32"/>
      <c r="BDW348" s="32"/>
      <c r="BDX348" s="32"/>
      <c r="BDY348" s="32"/>
      <c r="BDZ348" s="32"/>
      <c r="BEA348" s="32"/>
      <c r="BEB348" s="32"/>
      <c r="BEC348" s="32"/>
      <c r="BED348" s="32"/>
      <c r="BEE348" s="32"/>
      <c r="BEF348" s="32"/>
      <c r="BEG348" s="32"/>
      <c r="BEH348" s="32"/>
      <c r="BEI348" s="32"/>
      <c r="BEJ348" s="32"/>
      <c r="BEK348" s="32"/>
      <c r="BEL348" s="32"/>
      <c r="BEM348" s="32"/>
      <c r="BEN348" s="32"/>
      <c r="BEO348" s="32"/>
      <c r="BEP348" s="32"/>
      <c r="BEQ348" s="32"/>
      <c r="BER348" s="32"/>
      <c r="BES348" s="32"/>
      <c r="BET348" s="32"/>
      <c r="BEU348" s="32"/>
      <c r="BEV348" s="32"/>
      <c r="BEW348" s="32"/>
      <c r="BEX348" s="32"/>
      <c r="BEY348" s="32"/>
      <c r="BEZ348" s="32"/>
      <c r="BFA348" s="32"/>
      <c r="BFB348" s="32"/>
      <c r="BFC348" s="32"/>
      <c r="BFD348" s="32"/>
      <c r="BFE348" s="32"/>
      <c r="BFF348" s="32"/>
      <c r="BFG348" s="32"/>
      <c r="BFH348" s="32"/>
      <c r="BFI348" s="32"/>
      <c r="BFJ348" s="32"/>
      <c r="BFK348" s="32"/>
      <c r="BFL348" s="32"/>
      <c r="BFM348" s="32"/>
      <c r="BFN348" s="32"/>
      <c r="BFO348" s="32"/>
      <c r="BFP348" s="32"/>
      <c r="BFQ348" s="32"/>
      <c r="BFR348" s="32"/>
      <c r="BFS348" s="32"/>
      <c r="BFT348" s="32"/>
      <c r="BFU348" s="32"/>
      <c r="BFV348" s="32"/>
      <c r="BFW348" s="32"/>
      <c r="BFX348" s="32"/>
      <c r="BFY348" s="32"/>
      <c r="BFZ348" s="32"/>
      <c r="BGA348" s="32"/>
      <c r="BGB348" s="32"/>
      <c r="BGC348" s="32"/>
      <c r="BGD348" s="32"/>
      <c r="BGE348" s="32"/>
      <c r="BGF348" s="32"/>
      <c r="BGG348" s="32"/>
      <c r="BGH348" s="32"/>
      <c r="BGI348" s="32"/>
      <c r="BGJ348" s="32"/>
      <c r="BGK348" s="32"/>
      <c r="BGL348" s="32"/>
      <c r="BGM348" s="32"/>
      <c r="BGN348" s="32"/>
      <c r="BGO348" s="32"/>
      <c r="BGP348" s="32"/>
      <c r="BGQ348" s="32"/>
      <c r="BGR348" s="32"/>
      <c r="BGS348" s="32"/>
      <c r="BGT348" s="32"/>
      <c r="BGU348" s="32"/>
      <c r="BGV348" s="32"/>
      <c r="BGW348" s="32"/>
      <c r="BGX348" s="32"/>
      <c r="BGY348" s="32"/>
      <c r="BGZ348" s="32"/>
      <c r="BHA348" s="32"/>
      <c r="BHB348" s="32"/>
      <c r="BHC348" s="32"/>
      <c r="BHD348" s="32"/>
      <c r="BHE348" s="32"/>
      <c r="BHF348" s="32"/>
      <c r="BHG348" s="32"/>
      <c r="BHH348" s="32"/>
      <c r="BHI348" s="32"/>
      <c r="BHJ348" s="32"/>
      <c r="BHK348" s="32"/>
      <c r="BHL348" s="32"/>
      <c r="BHM348" s="32"/>
      <c r="BHN348" s="32"/>
      <c r="BHO348" s="32"/>
      <c r="BHP348" s="32"/>
      <c r="BHQ348" s="32"/>
      <c r="BHR348" s="32"/>
      <c r="BHS348" s="32"/>
      <c r="BHT348" s="32"/>
      <c r="BHU348" s="32"/>
      <c r="BHV348" s="32"/>
      <c r="BHW348" s="32"/>
      <c r="BHX348" s="32"/>
      <c r="BHY348" s="32"/>
      <c r="BHZ348" s="32"/>
      <c r="BIA348" s="32"/>
      <c r="BIB348" s="32"/>
      <c r="BIC348" s="32"/>
      <c r="BID348" s="32"/>
      <c r="BIE348" s="32"/>
      <c r="BIF348" s="32"/>
      <c r="BIG348" s="32"/>
      <c r="BIH348" s="32"/>
      <c r="BII348" s="32"/>
      <c r="BIJ348" s="32"/>
      <c r="BIK348" s="32"/>
      <c r="BIL348" s="32"/>
      <c r="BIM348" s="32"/>
      <c r="BIN348" s="32"/>
      <c r="BIO348" s="32"/>
      <c r="BIP348" s="32"/>
      <c r="BIQ348" s="32"/>
      <c r="BIR348" s="32"/>
      <c r="BIS348" s="32"/>
      <c r="BIT348" s="32"/>
      <c r="BIU348" s="32"/>
      <c r="BIV348" s="32"/>
      <c r="BIW348" s="32"/>
      <c r="BIX348" s="32"/>
      <c r="BIY348" s="32"/>
      <c r="BIZ348" s="32"/>
      <c r="BJA348" s="32"/>
      <c r="BJB348" s="32"/>
      <c r="BJC348" s="32"/>
      <c r="BJD348" s="32"/>
      <c r="BJE348" s="32"/>
      <c r="BJF348" s="32"/>
      <c r="BJG348" s="32"/>
      <c r="BJH348" s="32"/>
      <c r="BJI348" s="32"/>
      <c r="BJJ348" s="32"/>
      <c r="BJK348" s="32"/>
      <c r="BJL348" s="32"/>
      <c r="BJM348" s="32"/>
      <c r="BJN348" s="32"/>
      <c r="BJO348" s="32"/>
      <c r="BJP348" s="32"/>
      <c r="BJQ348" s="32"/>
      <c r="BJR348" s="32"/>
      <c r="BJS348" s="32"/>
      <c r="BJT348" s="32"/>
      <c r="BJU348" s="32"/>
      <c r="BJV348" s="32"/>
      <c r="BJW348" s="32"/>
      <c r="BJX348" s="32"/>
      <c r="BJY348" s="32"/>
      <c r="BJZ348" s="32"/>
      <c r="BKA348" s="32"/>
      <c r="BKB348" s="32"/>
      <c r="BKC348" s="32"/>
      <c r="BKD348" s="32"/>
      <c r="BKE348" s="32"/>
      <c r="BKF348" s="32"/>
      <c r="BKG348" s="32"/>
      <c r="BKH348" s="32"/>
      <c r="BKI348" s="32"/>
      <c r="BKJ348" s="32"/>
      <c r="BKK348" s="32"/>
      <c r="BKL348" s="32"/>
      <c r="BKM348" s="32"/>
      <c r="BKN348" s="32"/>
      <c r="BKO348" s="32"/>
      <c r="BKP348" s="32"/>
      <c r="BKQ348" s="32"/>
      <c r="BKR348" s="32"/>
      <c r="BKS348" s="32"/>
      <c r="BKT348" s="32"/>
      <c r="BKU348" s="32"/>
      <c r="BKV348" s="32"/>
      <c r="BKW348" s="32"/>
      <c r="BKX348" s="32"/>
      <c r="BKY348" s="32"/>
      <c r="BKZ348" s="32"/>
      <c r="BLA348" s="32"/>
      <c r="BLB348" s="32"/>
      <c r="BLC348" s="32"/>
      <c r="BLD348" s="32"/>
      <c r="BLE348" s="32"/>
      <c r="BLF348" s="32"/>
      <c r="BLG348" s="32"/>
      <c r="BLH348" s="32"/>
      <c r="BLI348" s="32"/>
      <c r="BLJ348" s="32"/>
      <c r="BLK348" s="32"/>
      <c r="BLL348" s="32"/>
      <c r="BLM348" s="32"/>
      <c r="BLN348" s="32"/>
      <c r="BLO348" s="32"/>
      <c r="BLP348" s="32"/>
      <c r="BLQ348" s="32"/>
      <c r="BLR348" s="32"/>
      <c r="BLS348" s="32"/>
      <c r="BLT348" s="32"/>
      <c r="BLU348" s="32"/>
      <c r="BLV348" s="32"/>
      <c r="BLW348" s="32"/>
      <c r="BLX348" s="32"/>
      <c r="BLY348" s="32"/>
      <c r="BLZ348" s="32"/>
      <c r="BMA348" s="32"/>
      <c r="BMB348" s="32"/>
      <c r="BMC348" s="32"/>
      <c r="BMD348" s="32"/>
      <c r="BME348" s="32"/>
      <c r="BMF348" s="32"/>
      <c r="BMG348" s="32"/>
      <c r="BMH348" s="32"/>
      <c r="BMI348" s="32"/>
      <c r="BMJ348" s="32"/>
      <c r="BMK348" s="32"/>
      <c r="BML348" s="32"/>
      <c r="BMM348" s="32"/>
      <c r="BMN348" s="32"/>
      <c r="BMO348" s="32"/>
      <c r="BMP348" s="32"/>
      <c r="BMQ348" s="32"/>
      <c r="BMR348" s="32"/>
      <c r="BMS348" s="32"/>
      <c r="BMT348" s="32"/>
      <c r="BMU348" s="32"/>
      <c r="BMV348" s="32"/>
      <c r="BMW348" s="32"/>
      <c r="BMX348" s="32"/>
      <c r="BMY348" s="32"/>
      <c r="BMZ348" s="32"/>
      <c r="BNA348" s="32"/>
      <c r="BNB348" s="32"/>
      <c r="BNC348" s="32"/>
      <c r="BND348" s="32"/>
      <c r="BNE348" s="32"/>
      <c r="BNF348" s="32"/>
      <c r="BNG348" s="32"/>
      <c r="BNH348" s="32"/>
      <c r="BNI348" s="32"/>
      <c r="BNJ348" s="32"/>
      <c r="BNK348" s="32"/>
      <c r="BNL348" s="32"/>
      <c r="BNM348" s="32"/>
      <c r="BNN348" s="32"/>
      <c r="BNO348" s="32"/>
      <c r="BNP348" s="32"/>
      <c r="BNQ348" s="32"/>
      <c r="BNR348" s="32"/>
      <c r="BNS348" s="32"/>
      <c r="BNT348" s="32"/>
      <c r="BNU348" s="32"/>
      <c r="BNV348" s="32"/>
      <c r="BNW348" s="32"/>
      <c r="BNX348" s="32"/>
      <c r="BNY348" s="32"/>
      <c r="BNZ348" s="32"/>
      <c r="BOA348" s="32"/>
      <c r="BOB348" s="32"/>
      <c r="BOC348" s="32"/>
      <c r="BOD348" s="32"/>
      <c r="BOE348" s="32"/>
      <c r="BOF348" s="32"/>
      <c r="BOG348" s="32"/>
      <c r="BOH348" s="32"/>
      <c r="BOI348" s="32"/>
      <c r="BOJ348" s="32"/>
      <c r="BOK348" s="32"/>
      <c r="BOL348" s="32"/>
      <c r="BOM348" s="32"/>
      <c r="BON348" s="32"/>
      <c r="BOO348" s="32"/>
      <c r="BOP348" s="32"/>
      <c r="BOQ348" s="32"/>
      <c r="BOR348" s="32"/>
      <c r="BOS348" s="32"/>
      <c r="BOT348" s="32"/>
      <c r="BOU348" s="32"/>
      <c r="BOV348" s="32"/>
      <c r="BOW348" s="32"/>
      <c r="BOX348" s="32"/>
      <c r="BOY348" s="32"/>
      <c r="BOZ348" s="32"/>
      <c r="BPA348" s="32"/>
      <c r="BPB348" s="32"/>
      <c r="BPC348" s="32"/>
      <c r="BPD348" s="32"/>
      <c r="BPE348" s="32"/>
      <c r="BPF348" s="32"/>
      <c r="BPG348" s="32"/>
      <c r="BPH348" s="32"/>
      <c r="BPI348" s="32"/>
      <c r="BPJ348" s="32"/>
      <c r="BPK348" s="32"/>
      <c r="BPL348" s="32"/>
      <c r="BPM348" s="32"/>
      <c r="BPN348" s="32"/>
      <c r="BPO348" s="32"/>
      <c r="BPP348" s="32"/>
      <c r="BPQ348" s="32"/>
      <c r="BPR348" s="32"/>
      <c r="BPS348" s="32"/>
      <c r="BPT348" s="32"/>
      <c r="BPU348" s="32"/>
      <c r="BPV348" s="32"/>
      <c r="BPW348" s="32"/>
      <c r="BPX348" s="32"/>
      <c r="BPY348" s="32"/>
      <c r="BPZ348" s="32"/>
      <c r="BQA348" s="32"/>
      <c r="BQB348" s="32"/>
      <c r="BQC348" s="32"/>
      <c r="BQD348" s="32"/>
      <c r="BQE348" s="32"/>
      <c r="BQF348" s="32"/>
      <c r="BQG348" s="32"/>
      <c r="BQH348" s="32"/>
      <c r="BQI348" s="32"/>
      <c r="BQJ348" s="32"/>
      <c r="BQK348" s="32"/>
      <c r="BQL348" s="32"/>
      <c r="BQM348" s="32"/>
      <c r="BQN348" s="32"/>
      <c r="BQO348" s="32"/>
      <c r="BQP348" s="32"/>
      <c r="BQQ348" s="32"/>
      <c r="BQR348" s="32"/>
      <c r="BQS348" s="32"/>
      <c r="BQT348" s="32"/>
      <c r="BQU348" s="32"/>
      <c r="BQV348" s="32"/>
      <c r="BQW348" s="32"/>
      <c r="BQX348" s="32"/>
      <c r="BQY348" s="32"/>
      <c r="BQZ348" s="32"/>
      <c r="BRA348" s="32"/>
      <c r="BRB348" s="32"/>
      <c r="BRC348" s="32"/>
      <c r="BRD348" s="32"/>
      <c r="BRE348" s="32"/>
      <c r="BRF348" s="32"/>
      <c r="BRG348" s="32"/>
      <c r="BRH348" s="32"/>
      <c r="BRI348" s="32"/>
      <c r="BRJ348" s="32"/>
      <c r="BRK348" s="32"/>
      <c r="BRL348" s="32"/>
      <c r="BRM348" s="32"/>
      <c r="BRN348" s="32"/>
      <c r="BRO348" s="32"/>
      <c r="BRP348" s="32"/>
      <c r="BRQ348" s="32"/>
      <c r="BRR348" s="32"/>
      <c r="BRS348" s="32"/>
      <c r="BRT348" s="32"/>
      <c r="BRU348" s="32"/>
      <c r="BRV348" s="32"/>
      <c r="BRW348" s="32"/>
      <c r="BRX348" s="32"/>
      <c r="BRY348" s="32"/>
      <c r="BRZ348" s="32"/>
      <c r="BSA348" s="32"/>
      <c r="BSB348" s="32"/>
    </row>
    <row r="349" spans="1:1848" s="32" customFormat="1" x14ac:dyDescent="0.2">
      <c r="A349" s="36" t="s">
        <v>13</v>
      </c>
      <c r="B349" s="30" t="s">
        <v>1</v>
      </c>
      <c r="C349" s="89">
        <v>97.4</v>
      </c>
      <c r="D349" s="89">
        <f>D348/C348*100</f>
        <v>100.60953420669578</v>
      </c>
      <c r="E349" s="89">
        <f>E348/D348*100</f>
        <v>110.37767127829521</v>
      </c>
      <c r="F349" s="89">
        <f t="shared" ref="F349" si="188">F348/E348*100</f>
        <v>104.59766976151465</v>
      </c>
      <c r="G349" s="89">
        <f>G348/F348*100</f>
        <v>118.12098058497445</v>
      </c>
      <c r="H349" s="89">
        <f>H348/G348*100</f>
        <v>112.4626106944465</v>
      </c>
      <c r="I349" s="89">
        <f>I348/G348*100</f>
        <v>113.19934577924471</v>
      </c>
      <c r="J349" s="89">
        <f>J348/H348*100</f>
        <v>97.709793645594488</v>
      </c>
      <c r="K349" s="89">
        <f>K348/I348*100</f>
        <v>97.985030914415887</v>
      </c>
      <c r="L349" s="89">
        <f>L348/J348*100</f>
        <v>116.69884817034742</v>
      </c>
      <c r="M349" s="89">
        <f>M348/K348*100</f>
        <v>116.94209386665248</v>
      </c>
      <c r="N349" s="35"/>
      <c r="O349" s="35"/>
    </row>
    <row r="350" spans="1:1848" s="32" customFormat="1" ht="32.25" customHeight="1" x14ac:dyDescent="0.2">
      <c r="A350" s="42" t="s">
        <v>47</v>
      </c>
      <c r="B350" s="77" t="s">
        <v>11</v>
      </c>
      <c r="C350" s="91">
        <f t="shared" ref="C350:M350" si="189">C352+C375</f>
        <v>3057528.9200000004</v>
      </c>
      <c r="D350" s="91">
        <f t="shared" si="189"/>
        <v>3132301.5100000002</v>
      </c>
      <c r="E350" s="91">
        <f t="shared" si="189"/>
        <v>3356999.6600000006</v>
      </c>
      <c r="F350" s="91">
        <f t="shared" si="189"/>
        <v>3655683.6</v>
      </c>
      <c r="G350" s="91">
        <f t="shared" si="189"/>
        <v>4252322.9000000004</v>
      </c>
      <c r="H350" s="91">
        <f t="shared" si="189"/>
        <v>4512310.5</v>
      </c>
      <c r="I350" s="91">
        <f t="shared" si="189"/>
        <v>4529998.9000000004</v>
      </c>
      <c r="J350" s="91">
        <f t="shared" si="189"/>
        <v>4758932.5</v>
      </c>
      <c r="K350" s="91">
        <f t="shared" si="189"/>
        <v>4792115.5</v>
      </c>
      <c r="L350" s="91">
        <f t="shared" si="189"/>
        <v>5068453.7</v>
      </c>
      <c r="M350" s="91">
        <f t="shared" si="189"/>
        <v>5119098.6000000006</v>
      </c>
      <c r="N350" s="31"/>
      <c r="O350" s="31"/>
    </row>
    <row r="351" spans="1:1848" s="32" customFormat="1" x14ac:dyDescent="0.2">
      <c r="A351" s="36" t="s">
        <v>13</v>
      </c>
      <c r="B351" s="30" t="s">
        <v>1</v>
      </c>
      <c r="C351" s="89">
        <v>118</v>
      </c>
      <c r="D351" s="89">
        <f>D350/C350*100</f>
        <v>102.44552355697752</v>
      </c>
      <c r="E351" s="89">
        <f>E350/D350*100</f>
        <v>107.17357985119385</v>
      </c>
      <c r="F351" s="89">
        <f t="shared" ref="F351" si="190">F350/E350*100</f>
        <v>108.89734793717554</v>
      </c>
      <c r="G351" s="89">
        <f>G350/F350*100</f>
        <v>116.32086814077674</v>
      </c>
      <c r="H351" s="89">
        <f>H350/G350*100</f>
        <v>106.11401359007802</v>
      </c>
      <c r="I351" s="89">
        <f>I350/G350*100</f>
        <v>106.52998388245634</v>
      </c>
      <c r="J351" s="89">
        <f>J350/H350*100</f>
        <v>105.46553700149846</v>
      </c>
      <c r="K351" s="89">
        <f>K350/I350*100</f>
        <v>105.78623981564321</v>
      </c>
      <c r="L351" s="89">
        <f>L350/J350*100</f>
        <v>106.50400483721927</v>
      </c>
      <c r="M351" s="89">
        <f>M350/K350*100</f>
        <v>106.82335598964592</v>
      </c>
      <c r="N351" s="35"/>
      <c r="O351" s="35"/>
    </row>
    <row r="352" spans="1:1848" s="86" customFormat="1" ht="38.25" x14ac:dyDescent="0.2">
      <c r="A352" s="29" t="s">
        <v>53</v>
      </c>
      <c r="B352" s="30" t="s">
        <v>11</v>
      </c>
      <c r="C352" s="91">
        <f t="shared" ref="C352:M352" si="191">SUM(C354:C374)</f>
        <v>2980931.72</v>
      </c>
      <c r="D352" s="91">
        <f t="shared" si="191"/>
        <v>3049499.91</v>
      </c>
      <c r="E352" s="91">
        <f t="shared" si="191"/>
        <v>3260376.6600000006</v>
      </c>
      <c r="F352" s="91">
        <f t="shared" si="191"/>
        <v>3514760.4</v>
      </c>
      <c r="G352" s="91">
        <f t="shared" si="191"/>
        <v>4094911.7</v>
      </c>
      <c r="H352" s="91">
        <f t="shared" si="191"/>
        <v>4340150.4000000004</v>
      </c>
      <c r="I352" s="91">
        <f t="shared" si="191"/>
        <v>4354438.8000000007</v>
      </c>
      <c r="J352" s="91">
        <f t="shared" si="191"/>
        <v>4573538.2</v>
      </c>
      <c r="K352" s="91">
        <f t="shared" si="191"/>
        <v>4601632.8</v>
      </c>
      <c r="L352" s="91">
        <f t="shared" si="191"/>
        <v>4847512.2</v>
      </c>
      <c r="M352" s="91">
        <f t="shared" si="191"/>
        <v>4890139.1000000006</v>
      </c>
      <c r="N352" s="43"/>
      <c r="O352" s="43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  <c r="BM352" s="40"/>
      <c r="BN352" s="40"/>
      <c r="BO352" s="40"/>
      <c r="BP352" s="40"/>
      <c r="BQ352" s="40"/>
      <c r="BR352" s="40"/>
      <c r="BS352" s="40"/>
      <c r="BT352" s="40"/>
      <c r="BU352" s="40"/>
      <c r="BV352" s="40"/>
      <c r="BW352" s="40"/>
      <c r="BX352" s="40"/>
      <c r="BY352" s="40"/>
      <c r="BZ352" s="40"/>
      <c r="CA352" s="40"/>
      <c r="CB352" s="40"/>
      <c r="CC352" s="40"/>
      <c r="CD352" s="40"/>
      <c r="CE352" s="40"/>
      <c r="CF352" s="40"/>
      <c r="CG352" s="40"/>
      <c r="CH352" s="40"/>
      <c r="CI352" s="40"/>
      <c r="CJ352" s="40"/>
      <c r="CK352" s="40"/>
      <c r="CL352" s="40"/>
      <c r="CM352" s="40"/>
      <c r="CN352" s="40"/>
      <c r="CO352" s="40"/>
      <c r="CP352" s="40"/>
      <c r="CQ352" s="40"/>
      <c r="CR352" s="40"/>
      <c r="CS352" s="40"/>
      <c r="CT352" s="40"/>
      <c r="CU352" s="40"/>
      <c r="CV352" s="40"/>
      <c r="CW352" s="40"/>
      <c r="CX352" s="40"/>
      <c r="CY352" s="40"/>
      <c r="CZ352" s="40"/>
      <c r="DA352" s="40"/>
      <c r="DB352" s="40"/>
      <c r="DC352" s="40"/>
      <c r="DD352" s="40"/>
      <c r="DE352" s="40"/>
      <c r="DF352" s="40"/>
      <c r="DG352" s="40"/>
      <c r="DH352" s="40"/>
      <c r="DI352" s="40"/>
      <c r="DJ352" s="40"/>
      <c r="DK352" s="40"/>
      <c r="DL352" s="40"/>
      <c r="DM352" s="40"/>
      <c r="DN352" s="40"/>
      <c r="DO352" s="40"/>
      <c r="DP352" s="40"/>
      <c r="DQ352" s="40"/>
      <c r="DR352" s="40"/>
      <c r="DS352" s="40"/>
      <c r="DT352" s="40"/>
      <c r="DU352" s="40"/>
      <c r="DV352" s="40"/>
      <c r="DW352" s="40"/>
      <c r="DX352" s="40"/>
      <c r="DY352" s="40"/>
      <c r="DZ352" s="40"/>
      <c r="EA352" s="40"/>
      <c r="EB352" s="40"/>
      <c r="EC352" s="40"/>
      <c r="ED352" s="40"/>
      <c r="EE352" s="40"/>
      <c r="EF352" s="40"/>
      <c r="EG352" s="40"/>
      <c r="EH352" s="40"/>
      <c r="EI352" s="40"/>
      <c r="EJ352" s="40"/>
      <c r="EK352" s="40"/>
      <c r="EL352" s="40"/>
      <c r="EM352" s="40"/>
      <c r="EN352" s="40"/>
      <c r="EO352" s="40"/>
      <c r="EP352" s="40"/>
      <c r="EQ352" s="40"/>
      <c r="ER352" s="40"/>
      <c r="ES352" s="40"/>
      <c r="ET352" s="40"/>
      <c r="EU352" s="40"/>
      <c r="EV352" s="40"/>
      <c r="EW352" s="40"/>
      <c r="EX352" s="40"/>
      <c r="EY352" s="40"/>
      <c r="EZ352" s="40"/>
      <c r="FA352" s="40"/>
      <c r="FB352" s="40"/>
      <c r="FC352" s="40"/>
      <c r="FD352" s="40"/>
      <c r="FE352" s="40"/>
      <c r="FF352" s="40"/>
      <c r="FG352" s="40"/>
      <c r="FH352" s="40"/>
      <c r="FI352" s="40"/>
      <c r="FJ352" s="40"/>
      <c r="FK352" s="40"/>
      <c r="FL352" s="40"/>
      <c r="FM352" s="40"/>
      <c r="FN352" s="40"/>
      <c r="FO352" s="40"/>
      <c r="FP352" s="40"/>
      <c r="FQ352" s="40"/>
      <c r="FR352" s="40"/>
      <c r="FS352" s="40"/>
      <c r="FT352" s="40"/>
      <c r="FU352" s="40"/>
      <c r="FV352" s="40"/>
      <c r="FW352" s="40"/>
      <c r="FX352" s="40"/>
      <c r="FY352" s="40"/>
      <c r="FZ352" s="40"/>
      <c r="GA352" s="40"/>
      <c r="GB352" s="40"/>
      <c r="GC352" s="40"/>
      <c r="GD352" s="40"/>
      <c r="GE352" s="40"/>
      <c r="GF352" s="40"/>
      <c r="GG352" s="40"/>
      <c r="GH352" s="40"/>
      <c r="GI352" s="40"/>
      <c r="GJ352" s="40"/>
      <c r="GK352" s="40"/>
      <c r="GL352" s="40"/>
      <c r="GM352" s="40"/>
      <c r="GN352" s="40"/>
      <c r="GO352" s="40"/>
      <c r="GP352" s="40"/>
      <c r="GQ352" s="40"/>
      <c r="GR352" s="40"/>
      <c r="GS352" s="40"/>
      <c r="GT352" s="40"/>
      <c r="GU352" s="40"/>
      <c r="GV352" s="40"/>
      <c r="GW352" s="40"/>
      <c r="GX352" s="40"/>
      <c r="GY352" s="40"/>
      <c r="GZ352" s="40"/>
      <c r="HA352" s="40"/>
      <c r="HB352" s="40"/>
      <c r="HC352" s="40"/>
      <c r="HD352" s="40"/>
      <c r="HE352" s="40"/>
      <c r="HF352" s="40"/>
      <c r="HG352" s="40"/>
      <c r="HH352" s="40"/>
      <c r="HI352" s="40"/>
      <c r="HJ352" s="40"/>
      <c r="HK352" s="40"/>
      <c r="HL352" s="40"/>
      <c r="HM352" s="40"/>
      <c r="HN352" s="40"/>
      <c r="HO352" s="40"/>
      <c r="HP352" s="40"/>
      <c r="HQ352" s="40"/>
      <c r="HR352" s="40"/>
      <c r="HS352" s="40"/>
      <c r="HT352" s="40"/>
      <c r="HU352" s="40"/>
      <c r="HV352" s="40"/>
      <c r="HW352" s="40"/>
      <c r="HX352" s="40"/>
      <c r="HY352" s="40"/>
      <c r="HZ352" s="40"/>
      <c r="IA352" s="40"/>
      <c r="IB352" s="40"/>
      <c r="IC352" s="40"/>
      <c r="ID352" s="40"/>
      <c r="IE352" s="40"/>
      <c r="IF352" s="40"/>
      <c r="IG352" s="40"/>
      <c r="IH352" s="40"/>
      <c r="II352" s="40"/>
      <c r="IJ352" s="40"/>
      <c r="IK352" s="40"/>
      <c r="IL352" s="40"/>
      <c r="IM352" s="40"/>
      <c r="IN352" s="40"/>
      <c r="IO352" s="40"/>
      <c r="IP352" s="40"/>
      <c r="IQ352" s="40"/>
      <c r="IR352" s="40"/>
      <c r="IS352" s="40"/>
      <c r="IT352" s="40"/>
      <c r="IU352" s="40"/>
      <c r="IV352" s="40"/>
      <c r="IW352" s="40"/>
      <c r="IX352" s="40"/>
      <c r="IY352" s="40"/>
      <c r="IZ352" s="40"/>
      <c r="JA352" s="40"/>
      <c r="JB352" s="40"/>
      <c r="JC352" s="40"/>
      <c r="JD352" s="40"/>
      <c r="JE352" s="40"/>
      <c r="JF352" s="40"/>
      <c r="JG352" s="40"/>
      <c r="JH352" s="40"/>
      <c r="JI352" s="40"/>
      <c r="JJ352" s="40"/>
      <c r="JK352" s="40"/>
      <c r="JL352" s="40"/>
      <c r="JM352" s="40"/>
      <c r="JN352" s="40"/>
      <c r="JO352" s="40"/>
      <c r="JP352" s="40"/>
      <c r="JQ352" s="40"/>
      <c r="JR352" s="40"/>
      <c r="JS352" s="40"/>
      <c r="JT352" s="40"/>
      <c r="JU352" s="40"/>
      <c r="JV352" s="40"/>
      <c r="JW352" s="40"/>
      <c r="JX352" s="40"/>
      <c r="JY352" s="40"/>
      <c r="JZ352" s="40"/>
      <c r="KA352" s="40"/>
      <c r="KB352" s="40"/>
      <c r="KC352" s="40"/>
      <c r="KD352" s="40"/>
      <c r="KE352" s="40"/>
      <c r="KF352" s="40"/>
      <c r="KG352" s="40"/>
      <c r="KH352" s="40"/>
      <c r="KI352" s="40"/>
      <c r="KJ352" s="40"/>
      <c r="KK352" s="40"/>
      <c r="KL352" s="40"/>
      <c r="KM352" s="40"/>
      <c r="KN352" s="40"/>
      <c r="KO352" s="40"/>
      <c r="KP352" s="40"/>
      <c r="KQ352" s="40"/>
      <c r="KR352" s="40"/>
      <c r="KS352" s="40"/>
      <c r="KT352" s="40"/>
      <c r="KU352" s="40"/>
      <c r="KV352" s="40"/>
      <c r="KW352" s="40"/>
      <c r="KX352" s="40"/>
      <c r="KY352" s="40"/>
      <c r="KZ352" s="40"/>
      <c r="LA352" s="40"/>
      <c r="LB352" s="40"/>
      <c r="LC352" s="40"/>
      <c r="LD352" s="40"/>
      <c r="LE352" s="40"/>
      <c r="LF352" s="40"/>
      <c r="LG352" s="40"/>
      <c r="LH352" s="40"/>
      <c r="LI352" s="40"/>
      <c r="LJ352" s="40"/>
      <c r="LK352" s="40"/>
      <c r="LL352" s="40"/>
      <c r="LM352" s="40"/>
      <c r="LN352" s="40"/>
      <c r="LO352" s="40"/>
      <c r="LP352" s="40"/>
      <c r="LQ352" s="40"/>
      <c r="LR352" s="40"/>
      <c r="LS352" s="40"/>
      <c r="LT352" s="40"/>
      <c r="LU352" s="40"/>
      <c r="LV352" s="40"/>
      <c r="LW352" s="40"/>
      <c r="LX352" s="40"/>
      <c r="LY352" s="40"/>
      <c r="LZ352" s="40"/>
      <c r="MA352" s="40"/>
      <c r="MB352" s="40"/>
      <c r="MC352" s="40"/>
      <c r="MD352" s="40"/>
      <c r="ME352" s="40"/>
      <c r="MF352" s="40"/>
      <c r="MG352" s="40"/>
      <c r="MH352" s="40"/>
      <c r="MI352" s="40"/>
      <c r="MJ352" s="40"/>
      <c r="MK352" s="40"/>
      <c r="ML352" s="40"/>
      <c r="MM352" s="40"/>
      <c r="MN352" s="40"/>
      <c r="MO352" s="40"/>
      <c r="MP352" s="40"/>
      <c r="MQ352" s="40"/>
      <c r="MR352" s="40"/>
      <c r="MS352" s="40"/>
      <c r="MT352" s="40"/>
      <c r="MU352" s="40"/>
      <c r="MV352" s="40"/>
      <c r="MW352" s="40"/>
      <c r="MX352" s="40"/>
      <c r="MY352" s="40"/>
      <c r="MZ352" s="40"/>
      <c r="NA352" s="40"/>
      <c r="NB352" s="40"/>
      <c r="NC352" s="40"/>
      <c r="ND352" s="40"/>
      <c r="NE352" s="40"/>
      <c r="NF352" s="40"/>
      <c r="NG352" s="40"/>
      <c r="NH352" s="40"/>
      <c r="NI352" s="40"/>
      <c r="NJ352" s="40"/>
      <c r="NK352" s="40"/>
      <c r="NL352" s="40"/>
      <c r="NM352" s="40"/>
      <c r="NN352" s="40"/>
      <c r="NO352" s="40"/>
      <c r="NP352" s="40"/>
      <c r="NQ352" s="40"/>
      <c r="NR352" s="40"/>
      <c r="NS352" s="40"/>
      <c r="NT352" s="40"/>
      <c r="NU352" s="40"/>
      <c r="NV352" s="40"/>
      <c r="NW352" s="40"/>
      <c r="NX352" s="40"/>
      <c r="NY352" s="40"/>
      <c r="NZ352" s="40"/>
      <c r="OA352" s="40"/>
      <c r="OB352" s="40"/>
      <c r="OC352" s="40"/>
      <c r="OD352" s="40"/>
      <c r="OE352" s="40"/>
      <c r="OF352" s="40"/>
      <c r="OG352" s="40"/>
      <c r="OH352" s="40"/>
      <c r="OI352" s="40"/>
      <c r="OJ352" s="40"/>
      <c r="OK352" s="40"/>
      <c r="OL352" s="40"/>
      <c r="OM352" s="40"/>
      <c r="ON352" s="40"/>
      <c r="OO352" s="40"/>
      <c r="OP352" s="40"/>
      <c r="OQ352" s="40"/>
      <c r="OR352" s="40"/>
      <c r="OS352" s="40"/>
      <c r="OT352" s="40"/>
      <c r="OU352" s="40"/>
      <c r="OV352" s="40"/>
      <c r="OW352" s="40"/>
      <c r="OX352" s="40"/>
      <c r="OY352" s="40"/>
      <c r="OZ352" s="40"/>
      <c r="PA352" s="40"/>
      <c r="PB352" s="40"/>
      <c r="PC352" s="40"/>
      <c r="PD352" s="40"/>
      <c r="PE352" s="40"/>
      <c r="PF352" s="40"/>
      <c r="PG352" s="40"/>
      <c r="PH352" s="40"/>
      <c r="PI352" s="40"/>
      <c r="PJ352" s="40"/>
      <c r="PK352" s="40"/>
      <c r="PL352" s="40"/>
      <c r="PM352" s="40"/>
      <c r="PN352" s="40"/>
      <c r="PO352" s="40"/>
      <c r="PP352" s="40"/>
      <c r="PQ352" s="40"/>
      <c r="PR352" s="40"/>
      <c r="PS352" s="40"/>
      <c r="PT352" s="40"/>
      <c r="PU352" s="40"/>
      <c r="PV352" s="40"/>
      <c r="PW352" s="40"/>
      <c r="PX352" s="40"/>
      <c r="PY352" s="40"/>
      <c r="PZ352" s="40"/>
      <c r="QA352" s="40"/>
      <c r="QB352" s="40"/>
      <c r="QC352" s="40"/>
      <c r="QD352" s="40"/>
      <c r="QE352" s="40"/>
      <c r="QF352" s="40"/>
      <c r="QG352" s="40"/>
      <c r="QH352" s="40"/>
      <c r="QI352" s="40"/>
      <c r="QJ352" s="40"/>
      <c r="QK352" s="40"/>
      <c r="QL352" s="40"/>
      <c r="QM352" s="40"/>
      <c r="QN352" s="40"/>
      <c r="QO352" s="40"/>
      <c r="QP352" s="40"/>
      <c r="QQ352" s="40"/>
      <c r="QR352" s="40"/>
      <c r="QS352" s="40"/>
      <c r="QT352" s="40"/>
      <c r="QU352" s="40"/>
      <c r="QV352" s="40"/>
      <c r="QW352" s="40"/>
      <c r="QX352" s="40"/>
      <c r="QY352" s="40"/>
      <c r="QZ352" s="40"/>
      <c r="RA352" s="40"/>
      <c r="RB352" s="40"/>
      <c r="RC352" s="40"/>
      <c r="RD352" s="40"/>
      <c r="RE352" s="40"/>
      <c r="RF352" s="40"/>
      <c r="RG352" s="40"/>
      <c r="RH352" s="40"/>
      <c r="RI352" s="40"/>
      <c r="RJ352" s="40"/>
      <c r="RK352" s="40"/>
      <c r="RL352" s="40"/>
      <c r="RM352" s="40"/>
      <c r="RN352" s="40"/>
      <c r="RO352" s="40"/>
      <c r="RP352" s="40"/>
      <c r="RQ352" s="40"/>
      <c r="RR352" s="40"/>
      <c r="RS352" s="40"/>
      <c r="RT352" s="40"/>
      <c r="RU352" s="40"/>
      <c r="RV352" s="40"/>
      <c r="RW352" s="40"/>
      <c r="RX352" s="40"/>
      <c r="RY352" s="40"/>
      <c r="RZ352" s="40"/>
      <c r="SA352" s="40"/>
      <c r="SB352" s="40"/>
      <c r="SC352" s="40"/>
      <c r="SD352" s="40"/>
      <c r="SE352" s="40"/>
      <c r="SF352" s="40"/>
      <c r="SG352" s="40"/>
      <c r="SH352" s="40"/>
      <c r="SI352" s="40"/>
      <c r="SJ352" s="40"/>
      <c r="SK352" s="40"/>
      <c r="SL352" s="40"/>
      <c r="SM352" s="40"/>
      <c r="SN352" s="40"/>
      <c r="SO352" s="40"/>
      <c r="SP352" s="40"/>
      <c r="SQ352" s="40"/>
      <c r="SR352" s="40"/>
      <c r="SS352" s="40"/>
      <c r="ST352" s="40"/>
      <c r="SU352" s="40"/>
      <c r="SV352" s="40"/>
      <c r="SW352" s="40"/>
      <c r="SX352" s="40"/>
      <c r="SY352" s="40"/>
      <c r="SZ352" s="40"/>
      <c r="TA352" s="40"/>
      <c r="TB352" s="40"/>
      <c r="TC352" s="40"/>
      <c r="TD352" s="40"/>
      <c r="TE352" s="40"/>
      <c r="TF352" s="40"/>
      <c r="TG352" s="40"/>
      <c r="TH352" s="40"/>
      <c r="TI352" s="40"/>
      <c r="TJ352" s="40"/>
      <c r="TK352" s="40"/>
      <c r="TL352" s="40"/>
      <c r="TM352" s="40"/>
      <c r="TN352" s="40"/>
      <c r="TO352" s="40"/>
      <c r="TP352" s="40"/>
      <c r="TQ352" s="40"/>
      <c r="TR352" s="40"/>
      <c r="TS352" s="40"/>
      <c r="TT352" s="40"/>
      <c r="TU352" s="40"/>
      <c r="TV352" s="40"/>
      <c r="TW352" s="40"/>
      <c r="TX352" s="40"/>
      <c r="TY352" s="40"/>
      <c r="TZ352" s="40"/>
      <c r="UA352" s="40"/>
      <c r="UB352" s="40"/>
      <c r="UC352" s="40"/>
      <c r="UD352" s="40"/>
      <c r="UE352" s="40"/>
      <c r="UF352" s="40"/>
      <c r="UG352" s="40"/>
      <c r="UH352" s="40"/>
      <c r="UI352" s="40"/>
      <c r="UJ352" s="40"/>
      <c r="UK352" s="40"/>
      <c r="UL352" s="40"/>
      <c r="UM352" s="40"/>
      <c r="UN352" s="40"/>
      <c r="UO352" s="40"/>
      <c r="UP352" s="40"/>
      <c r="UQ352" s="40"/>
      <c r="UR352" s="40"/>
      <c r="US352" s="40"/>
      <c r="UT352" s="40"/>
      <c r="UU352" s="40"/>
      <c r="UV352" s="40"/>
      <c r="UW352" s="40"/>
      <c r="UX352" s="40"/>
      <c r="UY352" s="40"/>
      <c r="UZ352" s="40"/>
      <c r="VA352" s="40"/>
      <c r="VB352" s="40"/>
      <c r="VC352" s="40"/>
      <c r="VD352" s="40"/>
      <c r="VE352" s="40"/>
      <c r="VF352" s="40"/>
      <c r="VG352" s="40"/>
      <c r="VH352" s="40"/>
      <c r="VI352" s="40"/>
      <c r="VJ352" s="40"/>
      <c r="VK352" s="40"/>
      <c r="VL352" s="40"/>
      <c r="VM352" s="40"/>
      <c r="VN352" s="40"/>
      <c r="VO352" s="40"/>
      <c r="VP352" s="40"/>
      <c r="VQ352" s="40"/>
      <c r="VR352" s="40"/>
      <c r="VS352" s="40"/>
      <c r="VT352" s="40"/>
      <c r="VU352" s="40"/>
      <c r="VV352" s="40"/>
      <c r="VW352" s="40"/>
      <c r="VX352" s="40"/>
      <c r="VY352" s="40"/>
      <c r="VZ352" s="40"/>
      <c r="WA352" s="40"/>
      <c r="WB352" s="40"/>
      <c r="WC352" s="40"/>
      <c r="WD352" s="40"/>
      <c r="WE352" s="40"/>
      <c r="WF352" s="40"/>
      <c r="WG352" s="40"/>
      <c r="WH352" s="40"/>
      <c r="WI352" s="40"/>
      <c r="WJ352" s="40"/>
      <c r="WK352" s="40"/>
      <c r="WL352" s="40"/>
      <c r="WM352" s="40"/>
      <c r="WN352" s="40"/>
      <c r="WO352" s="40"/>
      <c r="WP352" s="40"/>
      <c r="WQ352" s="40"/>
      <c r="WR352" s="40"/>
      <c r="WS352" s="40"/>
      <c r="WT352" s="40"/>
      <c r="WU352" s="40"/>
      <c r="WV352" s="40"/>
      <c r="WW352" s="40"/>
      <c r="WX352" s="40"/>
      <c r="WY352" s="40"/>
      <c r="WZ352" s="40"/>
      <c r="XA352" s="40"/>
      <c r="XB352" s="40"/>
      <c r="XC352" s="40"/>
      <c r="XD352" s="40"/>
      <c r="XE352" s="40"/>
      <c r="XF352" s="40"/>
      <c r="XG352" s="40"/>
      <c r="XH352" s="40"/>
      <c r="XI352" s="40"/>
      <c r="XJ352" s="40"/>
      <c r="XK352" s="40"/>
      <c r="XL352" s="40"/>
      <c r="XM352" s="40"/>
      <c r="XN352" s="40"/>
      <c r="XO352" s="40"/>
      <c r="XP352" s="40"/>
      <c r="XQ352" s="40"/>
      <c r="XR352" s="40"/>
      <c r="XS352" s="40"/>
      <c r="XT352" s="40"/>
      <c r="XU352" s="40"/>
      <c r="XV352" s="40"/>
      <c r="XW352" s="40"/>
      <c r="XX352" s="40"/>
      <c r="XY352" s="40"/>
      <c r="XZ352" s="40"/>
      <c r="YA352" s="40"/>
      <c r="YB352" s="40"/>
      <c r="YC352" s="40"/>
      <c r="YD352" s="40"/>
      <c r="YE352" s="40"/>
      <c r="YF352" s="40"/>
      <c r="YG352" s="40"/>
      <c r="YH352" s="40"/>
      <c r="YI352" s="40"/>
      <c r="YJ352" s="40"/>
      <c r="YK352" s="40"/>
      <c r="YL352" s="40"/>
      <c r="YM352" s="40"/>
      <c r="YN352" s="40"/>
      <c r="YO352" s="40"/>
      <c r="YP352" s="40"/>
      <c r="YQ352" s="40"/>
      <c r="YR352" s="40"/>
      <c r="YS352" s="40"/>
      <c r="YT352" s="40"/>
      <c r="YU352" s="40"/>
      <c r="YV352" s="40"/>
      <c r="YW352" s="40"/>
      <c r="YX352" s="40"/>
      <c r="YY352" s="40"/>
      <c r="YZ352" s="40"/>
      <c r="ZA352" s="40"/>
      <c r="ZB352" s="40"/>
      <c r="ZC352" s="40"/>
      <c r="ZD352" s="40"/>
      <c r="ZE352" s="40"/>
      <c r="ZF352" s="40"/>
      <c r="ZG352" s="40"/>
      <c r="ZH352" s="40"/>
      <c r="ZI352" s="40"/>
      <c r="ZJ352" s="40"/>
      <c r="ZK352" s="40"/>
      <c r="ZL352" s="40"/>
      <c r="ZM352" s="40"/>
      <c r="ZN352" s="40"/>
      <c r="ZO352" s="40"/>
      <c r="ZP352" s="40"/>
      <c r="ZQ352" s="40"/>
      <c r="ZR352" s="40"/>
      <c r="ZS352" s="40"/>
      <c r="ZT352" s="40"/>
      <c r="ZU352" s="40"/>
      <c r="ZV352" s="40"/>
      <c r="ZW352" s="40"/>
      <c r="ZX352" s="40"/>
      <c r="ZY352" s="40"/>
      <c r="ZZ352" s="40"/>
      <c r="AAA352" s="40"/>
      <c r="AAB352" s="40"/>
      <c r="AAC352" s="40"/>
      <c r="AAD352" s="40"/>
      <c r="AAE352" s="40"/>
      <c r="AAF352" s="40"/>
      <c r="AAG352" s="40"/>
      <c r="AAH352" s="40"/>
      <c r="AAI352" s="40"/>
      <c r="AAJ352" s="40"/>
      <c r="AAK352" s="40"/>
      <c r="AAL352" s="40"/>
      <c r="AAM352" s="40"/>
      <c r="AAN352" s="40"/>
      <c r="AAO352" s="40"/>
      <c r="AAP352" s="40"/>
      <c r="AAQ352" s="40"/>
      <c r="AAR352" s="40"/>
      <c r="AAS352" s="40"/>
      <c r="AAT352" s="40"/>
      <c r="AAU352" s="40"/>
      <c r="AAV352" s="40"/>
      <c r="AAW352" s="40"/>
      <c r="AAX352" s="40"/>
      <c r="AAY352" s="40"/>
      <c r="AAZ352" s="40"/>
      <c r="ABA352" s="40"/>
      <c r="ABB352" s="40"/>
      <c r="ABC352" s="40"/>
      <c r="ABD352" s="40"/>
      <c r="ABE352" s="40"/>
      <c r="ABF352" s="40"/>
      <c r="ABG352" s="40"/>
      <c r="ABH352" s="40"/>
      <c r="ABI352" s="40"/>
      <c r="ABJ352" s="40"/>
      <c r="ABK352" s="40"/>
      <c r="ABL352" s="40"/>
      <c r="ABM352" s="40"/>
      <c r="ABN352" s="40"/>
      <c r="ABO352" s="40"/>
      <c r="ABP352" s="40"/>
      <c r="ABQ352" s="40"/>
      <c r="ABR352" s="40"/>
      <c r="ABS352" s="40"/>
      <c r="ABT352" s="40"/>
      <c r="ABU352" s="40"/>
      <c r="ABV352" s="40"/>
      <c r="ABW352" s="40"/>
      <c r="ABX352" s="40"/>
      <c r="ABY352" s="40"/>
      <c r="ABZ352" s="40"/>
      <c r="ACA352" s="40"/>
      <c r="ACB352" s="40"/>
      <c r="ACC352" s="40"/>
      <c r="ACD352" s="40"/>
      <c r="ACE352" s="40"/>
      <c r="ACF352" s="40"/>
      <c r="ACG352" s="40"/>
      <c r="ACH352" s="40"/>
      <c r="ACI352" s="40"/>
      <c r="ACJ352" s="40"/>
      <c r="ACK352" s="40"/>
      <c r="ACL352" s="40"/>
      <c r="ACM352" s="40"/>
      <c r="ACN352" s="40"/>
      <c r="ACO352" s="40"/>
      <c r="ACP352" s="40"/>
      <c r="ACQ352" s="40"/>
      <c r="ACR352" s="40"/>
      <c r="ACS352" s="40"/>
      <c r="ACT352" s="40"/>
      <c r="ACU352" s="40"/>
      <c r="ACV352" s="40"/>
      <c r="ACW352" s="40"/>
      <c r="ACX352" s="40"/>
      <c r="ACY352" s="40"/>
      <c r="ACZ352" s="40"/>
      <c r="ADA352" s="40"/>
      <c r="ADB352" s="40"/>
      <c r="ADC352" s="40"/>
      <c r="ADD352" s="40"/>
      <c r="ADE352" s="40"/>
      <c r="ADF352" s="40"/>
      <c r="ADG352" s="40"/>
      <c r="ADH352" s="40"/>
      <c r="ADI352" s="40"/>
      <c r="ADJ352" s="40"/>
      <c r="ADK352" s="40"/>
      <c r="ADL352" s="40"/>
      <c r="ADM352" s="40"/>
      <c r="ADN352" s="40"/>
      <c r="ADO352" s="40"/>
      <c r="ADP352" s="40"/>
      <c r="ADQ352" s="40"/>
      <c r="ADR352" s="40"/>
      <c r="ADS352" s="40"/>
      <c r="ADT352" s="40"/>
      <c r="ADU352" s="40"/>
      <c r="ADV352" s="40"/>
      <c r="ADW352" s="40"/>
      <c r="ADX352" s="40"/>
      <c r="ADY352" s="40"/>
      <c r="ADZ352" s="40"/>
      <c r="AEA352" s="40"/>
      <c r="AEB352" s="40"/>
      <c r="AEC352" s="40"/>
      <c r="AED352" s="40"/>
      <c r="AEE352" s="40"/>
      <c r="AEF352" s="40"/>
      <c r="AEG352" s="40"/>
      <c r="AEH352" s="40"/>
      <c r="AEI352" s="40"/>
      <c r="AEJ352" s="40"/>
      <c r="AEK352" s="40"/>
      <c r="AEL352" s="40"/>
      <c r="AEM352" s="40"/>
      <c r="AEN352" s="40"/>
      <c r="AEO352" s="40"/>
      <c r="AEP352" s="40"/>
      <c r="AEQ352" s="40"/>
      <c r="AER352" s="40"/>
      <c r="AES352" s="40"/>
      <c r="AET352" s="40"/>
      <c r="AEU352" s="40"/>
      <c r="AEV352" s="40"/>
      <c r="AEW352" s="40"/>
      <c r="AEX352" s="40"/>
      <c r="AEY352" s="40"/>
      <c r="AEZ352" s="40"/>
      <c r="AFA352" s="40"/>
      <c r="AFB352" s="40"/>
      <c r="AFC352" s="40"/>
      <c r="AFD352" s="40"/>
      <c r="AFE352" s="40"/>
      <c r="AFF352" s="40"/>
      <c r="AFG352" s="40"/>
      <c r="AFH352" s="40"/>
      <c r="AFI352" s="40"/>
      <c r="AFJ352" s="40"/>
      <c r="AFK352" s="40"/>
      <c r="AFL352" s="40"/>
      <c r="AFM352" s="40"/>
      <c r="AFN352" s="40"/>
      <c r="AFO352" s="40"/>
      <c r="AFP352" s="40"/>
      <c r="AFQ352" s="40"/>
      <c r="AFR352" s="40"/>
      <c r="AFS352" s="40"/>
      <c r="AFT352" s="40"/>
      <c r="AFU352" s="40"/>
      <c r="AFV352" s="40"/>
      <c r="AFW352" s="40"/>
      <c r="AFX352" s="40"/>
      <c r="AFY352" s="40"/>
      <c r="AFZ352" s="40"/>
      <c r="AGA352" s="40"/>
      <c r="AGB352" s="40"/>
      <c r="AGC352" s="40"/>
      <c r="AGD352" s="40"/>
      <c r="AGE352" s="40"/>
      <c r="AGF352" s="40"/>
      <c r="AGG352" s="40"/>
      <c r="AGH352" s="40"/>
      <c r="AGI352" s="40"/>
      <c r="AGJ352" s="40"/>
      <c r="AGK352" s="40"/>
      <c r="AGL352" s="40"/>
      <c r="AGM352" s="40"/>
      <c r="AGN352" s="40"/>
      <c r="AGO352" s="40"/>
      <c r="AGP352" s="40"/>
      <c r="AGQ352" s="40"/>
      <c r="AGR352" s="40"/>
      <c r="AGS352" s="40"/>
      <c r="AGT352" s="40"/>
      <c r="AGU352" s="40"/>
      <c r="AGV352" s="40"/>
      <c r="AGW352" s="40"/>
      <c r="AGX352" s="40"/>
      <c r="AGY352" s="40"/>
      <c r="AGZ352" s="40"/>
      <c r="AHA352" s="40"/>
      <c r="AHB352" s="40"/>
      <c r="AHC352" s="40"/>
      <c r="AHD352" s="40"/>
      <c r="AHE352" s="40"/>
      <c r="AHF352" s="40"/>
      <c r="AHG352" s="40"/>
      <c r="AHH352" s="40"/>
      <c r="AHI352" s="40"/>
      <c r="AHJ352" s="40"/>
      <c r="AHK352" s="40"/>
      <c r="AHL352" s="40"/>
      <c r="AHM352" s="40"/>
      <c r="AHN352" s="40"/>
      <c r="AHO352" s="40"/>
      <c r="AHP352" s="40"/>
      <c r="AHQ352" s="40"/>
      <c r="AHR352" s="40"/>
      <c r="AHS352" s="40"/>
      <c r="AHT352" s="40"/>
      <c r="AHU352" s="40"/>
      <c r="AHV352" s="40"/>
      <c r="AHW352" s="40"/>
      <c r="AHX352" s="40"/>
      <c r="AHY352" s="40"/>
      <c r="AHZ352" s="40"/>
      <c r="AIA352" s="40"/>
      <c r="AIB352" s="40"/>
      <c r="AIC352" s="40"/>
      <c r="AID352" s="40"/>
      <c r="AIE352" s="40"/>
      <c r="AIF352" s="40"/>
      <c r="AIG352" s="40"/>
      <c r="AIH352" s="40"/>
      <c r="AII352" s="40"/>
      <c r="AIJ352" s="40"/>
      <c r="AIK352" s="40"/>
      <c r="AIL352" s="40"/>
      <c r="AIM352" s="40"/>
      <c r="AIN352" s="40"/>
      <c r="AIO352" s="40"/>
      <c r="AIP352" s="40"/>
      <c r="AIQ352" s="40"/>
      <c r="AIR352" s="40"/>
      <c r="AIS352" s="40"/>
      <c r="AIT352" s="40"/>
      <c r="AIU352" s="40"/>
      <c r="AIV352" s="40"/>
      <c r="AIW352" s="40"/>
      <c r="AIX352" s="40"/>
      <c r="AIY352" s="40"/>
      <c r="AIZ352" s="40"/>
      <c r="AJA352" s="40"/>
      <c r="AJB352" s="40"/>
      <c r="AJC352" s="40"/>
      <c r="AJD352" s="40"/>
      <c r="AJE352" s="40"/>
      <c r="AJF352" s="40"/>
      <c r="AJG352" s="40"/>
      <c r="AJH352" s="40"/>
      <c r="AJI352" s="40"/>
      <c r="AJJ352" s="40"/>
      <c r="AJK352" s="40"/>
      <c r="AJL352" s="40"/>
      <c r="AJM352" s="40"/>
      <c r="AJN352" s="40"/>
      <c r="AJO352" s="40"/>
      <c r="AJP352" s="40"/>
      <c r="AJQ352" s="40"/>
      <c r="AJR352" s="40"/>
      <c r="AJS352" s="40"/>
      <c r="AJT352" s="40"/>
      <c r="AJU352" s="40"/>
      <c r="AJV352" s="40"/>
      <c r="AJW352" s="40"/>
      <c r="AJX352" s="40"/>
      <c r="AJY352" s="40"/>
      <c r="AJZ352" s="40"/>
      <c r="AKA352" s="40"/>
      <c r="AKB352" s="40"/>
      <c r="AKC352" s="40"/>
      <c r="AKD352" s="40"/>
      <c r="AKE352" s="40"/>
      <c r="AKF352" s="40"/>
      <c r="AKG352" s="40"/>
      <c r="AKH352" s="40"/>
      <c r="AKI352" s="40"/>
      <c r="AKJ352" s="40"/>
      <c r="AKK352" s="40"/>
      <c r="AKL352" s="40"/>
      <c r="AKM352" s="40"/>
      <c r="AKN352" s="40"/>
      <c r="AKO352" s="40"/>
      <c r="AKP352" s="40"/>
      <c r="AKQ352" s="40"/>
      <c r="AKR352" s="40"/>
      <c r="AKS352" s="40"/>
      <c r="AKT352" s="40"/>
      <c r="AKU352" s="40"/>
      <c r="AKV352" s="40"/>
      <c r="AKW352" s="40"/>
      <c r="AKX352" s="40"/>
      <c r="AKY352" s="40"/>
      <c r="AKZ352" s="40"/>
      <c r="ALA352" s="40"/>
      <c r="ALB352" s="40"/>
      <c r="ALC352" s="40"/>
      <c r="ALD352" s="40"/>
      <c r="ALE352" s="40"/>
      <c r="ALF352" s="40"/>
      <c r="ALG352" s="40"/>
      <c r="ALH352" s="40"/>
      <c r="ALI352" s="40"/>
      <c r="ALJ352" s="40"/>
      <c r="ALK352" s="40"/>
      <c r="ALL352" s="40"/>
      <c r="ALM352" s="40"/>
      <c r="ALN352" s="40"/>
      <c r="ALO352" s="40"/>
      <c r="ALP352" s="40"/>
      <c r="ALQ352" s="40"/>
      <c r="ALR352" s="40"/>
      <c r="ALS352" s="40"/>
      <c r="ALT352" s="40"/>
      <c r="ALU352" s="40"/>
      <c r="ALV352" s="40"/>
      <c r="ALW352" s="40"/>
      <c r="ALX352" s="40"/>
      <c r="ALY352" s="40"/>
      <c r="ALZ352" s="40"/>
      <c r="AMA352" s="40"/>
      <c r="AMB352" s="40"/>
      <c r="AMC352" s="40"/>
      <c r="AMD352" s="40"/>
      <c r="AME352" s="40"/>
      <c r="AMF352" s="40"/>
      <c r="AMG352" s="40"/>
      <c r="AMH352" s="40"/>
      <c r="AMI352" s="40"/>
      <c r="AMJ352" s="40"/>
      <c r="AMK352" s="40"/>
      <c r="AML352" s="40"/>
      <c r="AMM352" s="40"/>
      <c r="AMN352" s="40"/>
      <c r="AMO352" s="40"/>
      <c r="AMP352" s="40"/>
      <c r="AMQ352" s="40"/>
      <c r="AMR352" s="40"/>
      <c r="AMS352" s="40"/>
      <c r="AMT352" s="40"/>
      <c r="AMU352" s="40"/>
      <c r="AMV352" s="40"/>
      <c r="AMW352" s="40"/>
      <c r="AMX352" s="40"/>
      <c r="AMY352" s="40"/>
      <c r="AMZ352" s="40"/>
      <c r="ANA352" s="40"/>
      <c r="ANB352" s="40"/>
      <c r="ANC352" s="40"/>
      <c r="AND352" s="40"/>
      <c r="ANE352" s="40"/>
      <c r="ANF352" s="40"/>
      <c r="ANG352" s="40"/>
      <c r="ANH352" s="40"/>
      <c r="ANI352" s="40"/>
      <c r="ANJ352" s="40"/>
      <c r="ANK352" s="40"/>
      <c r="ANL352" s="40"/>
      <c r="ANM352" s="40"/>
      <c r="ANN352" s="40"/>
      <c r="ANO352" s="40"/>
      <c r="ANP352" s="40"/>
      <c r="ANQ352" s="40"/>
      <c r="ANR352" s="40"/>
      <c r="ANS352" s="40"/>
      <c r="ANT352" s="40"/>
      <c r="ANU352" s="40"/>
      <c r="ANV352" s="40"/>
      <c r="ANW352" s="40"/>
      <c r="ANX352" s="40"/>
      <c r="ANY352" s="40"/>
      <c r="ANZ352" s="40"/>
      <c r="AOA352" s="40"/>
      <c r="AOB352" s="40"/>
      <c r="AOC352" s="40"/>
      <c r="AOD352" s="40"/>
      <c r="AOE352" s="40"/>
      <c r="AOF352" s="40"/>
      <c r="AOG352" s="40"/>
      <c r="AOH352" s="40"/>
      <c r="AOI352" s="40"/>
      <c r="AOJ352" s="40"/>
      <c r="AOK352" s="40"/>
      <c r="AOL352" s="40"/>
      <c r="AOM352" s="40"/>
      <c r="AON352" s="40"/>
      <c r="AOO352" s="40"/>
      <c r="AOP352" s="40"/>
      <c r="AOQ352" s="40"/>
      <c r="AOR352" s="40"/>
      <c r="AOS352" s="40"/>
      <c r="AOT352" s="40"/>
      <c r="AOU352" s="40"/>
      <c r="AOV352" s="40"/>
      <c r="AOW352" s="40"/>
      <c r="AOX352" s="40"/>
      <c r="AOY352" s="40"/>
      <c r="AOZ352" s="40"/>
      <c r="APA352" s="40"/>
      <c r="APB352" s="40"/>
      <c r="APC352" s="40"/>
      <c r="APD352" s="40"/>
      <c r="APE352" s="40"/>
      <c r="APF352" s="40"/>
      <c r="APG352" s="40"/>
      <c r="APH352" s="40"/>
      <c r="API352" s="40"/>
      <c r="APJ352" s="40"/>
      <c r="APK352" s="40"/>
      <c r="APL352" s="40"/>
      <c r="APM352" s="40"/>
      <c r="APN352" s="40"/>
      <c r="APO352" s="40"/>
      <c r="APP352" s="40"/>
      <c r="APQ352" s="40"/>
      <c r="APR352" s="40"/>
      <c r="APS352" s="40"/>
      <c r="APT352" s="40"/>
      <c r="APU352" s="40"/>
      <c r="APV352" s="40"/>
      <c r="APW352" s="40"/>
      <c r="APX352" s="40"/>
      <c r="APY352" s="40"/>
      <c r="APZ352" s="40"/>
      <c r="AQA352" s="40"/>
      <c r="AQB352" s="40"/>
      <c r="AQC352" s="40"/>
      <c r="AQD352" s="40"/>
      <c r="AQE352" s="40"/>
      <c r="AQF352" s="40"/>
      <c r="AQG352" s="40"/>
      <c r="AQH352" s="40"/>
      <c r="AQI352" s="40"/>
      <c r="AQJ352" s="40"/>
      <c r="AQK352" s="40"/>
      <c r="AQL352" s="40"/>
      <c r="AQM352" s="40"/>
      <c r="AQN352" s="40"/>
      <c r="AQO352" s="40"/>
      <c r="AQP352" s="40"/>
      <c r="AQQ352" s="40"/>
      <c r="AQR352" s="40"/>
      <c r="AQS352" s="40"/>
      <c r="AQT352" s="40"/>
      <c r="AQU352" s="40"/>
      <c r="AQV352" s="40"/>
      <c r="AQW352" s="40"/>
      <c r="AQX352" s="40"/>
      <c r="AQY352" s="40"/>
      <c r="AQZ352" s="40"/>
      <c r="ARA352" s="40"/>
      <c r="ARB352" s="40"/>
      <c r="ARC352" s="40"/>
      <c r="ARD352" s="40"/>
      <c r="ARE352" s="40"/>
      <c r="ARF352" s="40"/>
      <c r="ARG352" s="40"/>
      <c r="ARH352" s="40"/>
      <c r="ARI352" s="40"/>
      <c r="ARJ352" s="40"/>
      <c r="ARK352" s="40"/>
      <c r="ARL352" s="40"/>
      <c r="ARM352" s="40"/>
      <c r="ARN352" s="40"/>
      <c r="ARO352" s="40"/>
      <c r="ARP352" s="40"/>
      <c r="ARQ352" s="40"/>
      <c r="ARR352" s="40"/>
      <c r="ARS352" s="40"/>
      <c r="ART352" s="40"/>
      <c r="ARU352" s="40"/>
      <c r="ARV352" s="40"/>
      <c r="ARW352" s="40"/>
      <c r="ARX352" s="40"/>
      <c r="ARY352" s="40"/>
      <c r="ARZ352" s="40"/>
      <c r="ASA352" s="40"/>
      <c r="ASB352" s="40"/>
      <c r="ASC352" s="40"/>
      <c r="ASD352" s="40"/>
      <c r="ASE352" s="40"/>
      <c r="ASF352" s="40"/>
      <c r="ASG352" s="40"/>
      <c r="ASH352" s="40"/>
      <c r="ASI352" s="40"/>
      <c r="ASJ352" s="40"/>
      <c r="ASK352" s="40"/>
      <c r="ASL352" s="40"/>
      <c r="ASM352" s="40"/>
      <c r="ASN352" s="40"/>
      <c r="ASO352" s="40"/>
      <c r="ASP352" s="40"/>
      <c r="ASQ352" s="40"/>
      <c r="ASR352" s="40"/>
      <c r="ASS352" s="40"/>
      <c r="AST352" s="40"/>
      <c r="ASU352" s="40"/>
      <c r="ASV352" s="40"/>
      <c r="ASW352" s="40"/>
      <c r="ASX352" s="40"/>
      <c r="ASY352" s="40"/>
      <c r="ASZ352" s="40"/>
      <c r="ATA352" s="40"/>
      <c r="ATB352" s="40"/>
      <c r="ATC352" s="40"/>
      <c r="ATD352" s="40"/>
      <c r="ATE352" s="40"/>
      <c r="ATF352" s="40"/>
      <c r="ATG352" s="40"/>
      <c r="ATH352" s="40"/>
      <c r="ATI352" s="40"/>
      <c r="ATJ352" s="40"/>
      <c r="ATK352" s="40"/>
      <c r="ATL352" s="40"/>
      <c r="ATM352" s="40"/>
      <c r="ATN352" s="40"/>
      <c r="ATO352" s="40"/>
      <c r="ATP352" s="40"/>
      <c r="ATQ352" s="40"/>
      <c r="ATR352" s="40"/>
      <c r="ATS352" s="40"/>
      <c r="ATT352" s="40"/>
      <c r="ATU352" s="40"/>
      <c r="ATV352" s="40"/>
      <c r="ATW352" s="40"/>
      <c r="ATX352" s="40"/>
      <c r="ATY352" s="40"/>
      <c r="ATZ352" s="40"/>
      <c r="AUA352" s="40"/>
      <c r="AUB352" s="40"/>
      <c r="AUC352" s="40"/>
      <c r="AUD352" s="40"/>
      <c r="AUE352" s="40"/>
      <c r="AUF352" s="40"/>
      <c r="AUG352" s="40"/>
      <c r="AUH352" s="40"/>
      <c r="AUI352" s="40"/>
      <c r="AUJ352" s="40"/>
      <c r="AUK352" s="40"/>
      <c r="AUL352" s="40"/>
      <c r="AUM352" s="40"/>
      <c r="AUN352" s="40"/>
      <c r="AUO352" s="40"/>
      <c r="AUP352" s="40"/>
      <c r="AUQ352" s="40"/>
      <c r="AUR352" s="40"/>
      <c r="AUS352" s="40"/>
      <c r="AUT352" s="40"/>
      <c r="AUU352" s="40"/>
      <c r="AUV352" s="40"/>
      <c r="AUW352" s="40"/>
      <c r="AUX352" s="40"/>
      <c r="AUY352" s="40"/>
      <c r="AUZ352" s="40"/>
      <c r="AVA352" s="40"/>
      <c r="AVB352" s="40"/>
      <c r="AVC352" s="40"/>
      <c r="AVD352" s="40"/>
      <c r="AVE352" s="40"/>
      <c r="AVF352" s="40"/>
      <c r="AVG352" s="40"/>
      <c r="AVH352" s="40"/>
      <c r="AVI352" s="40"/>
      <c r="AVJ352" s="40"/>
      <c r="AVK352" s="40"/>
      <c r="AVL352" s="40"/>
      <c r="AVM352" s="40"/>
      <c r="AVN352" s="40"/>
      <c r="AVO352" s="40"/>
      <c r="AVP352" s="40"/>
      <c r="AVQ352" s="40"/>
      <c r="AVR352" s="40"/>
      <c r="AVS352" s="40"/>
      <c r="AVT352" s="40"/>
      <c r="AVU352" s="40"/>
      <c r="AVV352" s="40"/>
      <c r="AVW352" s="40"/>
      <c r="AVX352" s="40"/>
      <c r="AVY352" s="40"/>
      <c r="AVZ352" s="40"/>
      <c r="AWA352" s="40"/>
      <c r="AWB352" s="40"/>
      <c r="AWC352" s="40"/>
      <c r="AWD352" s="40"/>
      <c r="AWE352" s="40"/>
      <c r="AWF352" s="40"/>
      <c r="AWG352" s="40"/>
      <c r="AWH352" s="40"/>
      <c r="AWI352" s="40"/>
      <c r="AWJ352" s="40"/>
      <c r="AWK352" s="40"/>
      <c r="AWL352" s="40"/>
      <c r="AWM352" s="40"/>
      <c r="AWN352" s="40"/>
      <c r="AWO352" s="40"/>
      <c r="AWP352" s="40"/>
      <c r="AWQ352" s="40"/>
      <c r="AWR352" s="40"/>
      <c r="AWS352" s="40"/>
      <c r="AWT352" s="40"/>
      <c r="AWU352" s="40"/>
      <c r="AWV352" s="40"/>
      <c r="AWW352" s="40"/>
      <c r="AWX352" s="40"/>
      <c r="AWY352" s="40"/>
      <c r="AWZ352" s="40"/>
      <c r="AXA352" s="40"/>
      <c r="AXB352" s="40"/>
      <c r="AXC352" s="40"/>
      <c r="AXD352" s="40"/>
      <c r="AXE352" s="40"/>
      <c r="AXF352" s="40"/>
      <c r="AXG352" s="40"/>
      <c r="AXH352" s="40"/>
      <c r="AXI352" s="40"/>
      <c r="AXJ352" s="40"/>
      <c r="AXK352" s="40"/>
      <c r="AXL352" s="40"/>
      <c r="AXM352" s="40"/>
      <c r="AXN352" s="40"/>
      <c r="AXO352" s="40"/>
      <c r="AXP352" s="40"/>
      <c r="AXQ352" s="40"/>
      <c r="AXR352" s="40"/>
      <c r="AXS352" s="40"/>
      <c r="AXT352" s="40"/>
      <c r="AXU352" s="40"/>
      <c r="AXV352" s="40"/>
      <c r="AXW352" s="40"/>
      <c r="AXX352" s="40"/>
      <c r="AXY352" s="40"/>
      <c r="AXZ352" s="40"/>
      <c r="AYA352" s="40"/>
      <c r="AYB352" s="40"/>
      <c r="AYC352" s="40"/>
      <c r="AYD352" s="40"/>
      <c r="AYE352" s="40"/>
      <c r="AYF352" s="40"/>
      <c r="AYG352" s="40"/>
      <c r="AYH352" s="40"/>
      <c r="AYI352" s="40"/>
      <c r="AYJ352" s="40"/>
      <c r="AYK352" s="40"/>
      <c r="AYL352" s="40"/>
      <c r="AYM352" s="40"/>
      <c r="AYN352" s="40"/>
      <c r="AYO352" s="40"/>
      <c r="AYP352" s="40"/>
      <c r="AYQ352" s="40"/>
      <c r="AYR352" s="40"/>
      <c r="AYS352" s="40"/>
      <c r="AYT352" s="40"/>
      <c r="AYU352" s="40"/>
      <c r="AYV352" s="40"/>
      <c r="AYW352" s="40"/>
      <c r="AYX352" s="40"/>
      <c r="AYY352" s="40"/>
      <c r="AYZ352" s="40"/>
      <c r="AZA352" s="40"/>
      <c r="AZB352" s="40"/>
      <c r="AZC352" s="40"/>
      <c r="AZD352" s="40"/>
      <c r="AZE352" s="40"/>
      <c r="AZF352" s="40"/>
      <c r="AZG352" s="40"/>
      <c r="AZH352" s="40"/>
      <c r="AZI352" s="40"/>
      <c r="AZJ352" s="40"/>
      <c r="AZK352" s="40"/>
      <c r="AZL352" s="40"/>
      <c r="AZM352" s="40"/>
      <c r="AZN352" s="40"/>
      <c r="AZO352" s="40"/>
      <c r="AZP352" s="40"/>
      <c r="AZQ352" s="40"/>
      <c r="AZR352" s="40"/>
      <c r="AZS352" s="40"/>
      <c r="AZT352" s="40"/>
      <c r="AZU352" s="40"/>
      <c r="AZV352" s="40"/>
      <c r="AZW352" s="40"/>
      <c r="AZX352" s="40"/>
      <c r="AZY352" s="40"/>
      <c r="AZZ352" s="40"/>
      <c r="BAA352" s="40"/>
      <c r="BAB352" s="40"/>
      <c r="BAC352" s="40"/>
      <c r="BAD352" s="40"/>
      <c r="BAE352" s="40"/>
      <c r="BAF352" s="40"/>
      <c r="BAG352" s="40"/>
      <c r="BAH352" s="40"/>
      <c r="BAI352" s="40"/>
      <c r="BAJ352" s="40"/>
      <c r="BAK352" s="40"/>
      <c r="BAL352" s="40"/>
      <c r="BAM352" s="40"/>
      <c r="BAN352" s="40"/>
      <c r="BAO352" s="40"/>
      <c r="BAP352" s="40"/>
      <c r="BAQ352" s="40"/>
      <c r="BAR352" s="40"/>
      <c r="BAS352" s="40"/>
      <c r="BAT352" s="40"/>
      <c r="BAU352" s="40"/>
      <c r="BAV352" s="40"/>
      <c r="BAW352" s="40"/>
      <c r="BAX352" s="40"/>
      <c r="BAY352" s="40"/>
      <c r="BAZ352" s="40"/>
      <c r="BBA352" s="40"/>
      <c r="BBB352" s="40"/>
      <c r="BBC352" s="40"/>
      <c r="BBD352" s="40"/>
      <c r="BBE352" s="40"/>
      <c r="BBF352" s="40"/>
      <c r="BBG352" s="40"/>
      <c r="BBH352" s="40"/>
      <c r="BBI352" s="40"/>
      <c r="BBJ352" s="40"/>
      <c r="BBK352" s="40"/>
      <c r="BBL352" s="40"/>
      <c r="BBM352" s="40"/>
      <c r="BBN352" s="40"/>
      <c r="BBO352" s="40"/>
      <c r="BBP352" s="40"/>
      <c r="BBQ352" s="40"/>
      <c r="BBR352" s="40"/>
      <c r="BBS352" s="40"/>
      <c r="BBT352" s="40"/>
      <c r="BBU352" s="40"/>
      <c r="BBV352" s="40"/>
      <c r="BBW352" s="40"/>
      <c r="BBX352" s="40"/>
      <c r="BBY352" s="40"/>
      <c r="BBZ352" s="40"/>
      <c r="BCA352" s="40"/>
      <c r="BCB352" s="40"/>
      <c r="BCC352" s="40"/>
      <c r="BCD352" s="40"/>
      <c r="BCE352" s="40"/>
      <c r="BCF352" s="40"/>
      <c r="BCG352" s="40"/>
      <c r="BCH352" s="40"/>
      <c r="BCI352" s="40"/>
      <c r="BCJ352" s="40"/>
      <c r="BCK352" s="40"/>
      <c r="BCL352" s="40"/>
      <c r="BCM352" s="40"/>
      <c r="BCN352" s="40"/>
      <c r="BCO352" s="40"/>
      <c r="BCP352" s="40"/>
      <c r="BCQ352" s="40"/>
      <c r="BCR352" s="40"/>
      <c r="BCS352" s="40"/>
      <c r="BCT352" s="40"/>
      <c r="BCU352" s="40"/>
      <c r="BCV352" s="40"/>
      <c r="BCW352" s="40"/>
      <c r="BCX352" s="40"/>
      <c r="BCY352" s="40"/>
      <c r="BCZ352" s="40"/>
      <c r="BDA352" s="40"/>
      <c r="BDB352" s="40"/>
      <c r="BDC352" s="40"/>
      <c r="BDD352" s="40"/>
      <c r="BDE352" s="40"/>
      <c r="BDF352" s="40"/>
      <c r="BDG352" s="40"/>
      <c r="BDH352" s="40"/>
      <c r="BDI352" s="40"/>
      <c r="BDJ352" s="40"/>
      <c r="BDK352" s="40"/>
      <c r="BDL352" s="40"/>
      <c r="BDM352" s="40"/>
      <c r="BDN352" s="40"/>
      <c r="BDO352" s="40"/>
      <c r="BDP352" s="40"/>
      <c r="BDQ352" s="40"/>
      <c r="BDR352" s="40"/>
      <c r="BDS352" s="40"/>
      <c r="BDT352" s="40"/>
      <c r="BDU352" s="40"/>
      <c r="BDV352" s="40"/>
      <c r="BDW352" s="40"/>
      <c r="BDX352" s="40"/>
      <c r="BDY352" s="40"/>
      <c r="BDZ352" s="40"/>
      <c r="BEA352" s="40"/>
      <c r="BEB352" s="40"/>
      <c r="BEC352" s="40"/>
      <c r="BED352" s="40"/>
      <c r="BEE352" s="40"/>
      <c r="BEF352" s="40"/>
      <c r="BEG352" s="40"/>
      <c r="BEH352" s="40"/>
      <c r="BEI352" s="40"/>
      <c r="BEJ352" s="40"/>
      <c r="BEK352" s="40"/>
      <c r="BEL352" s="40"/>
      <c r="BEM352" s="40"/>
      <c r="BEN352" s="40"/>
      <c r="BEO352" s="40"/>
      <c r="BEP352" s="40"/>
      <c r="BEQ352" s="40"/>
      <c r="BER352" s="40"/>
      <c r="BES352" s="40"/>
      <c r="BET352" s="40"/>
      <c r="BEU352" s="40"/>
      <c r="BEV352" s="40"/>
      <c r="BEW352" s="40"/>
      <c r="BEX352" s="40"/>
      <c r="BEY352" s="40"/>
      <c r="BEZ352" s="40"/>
      <c r="BFA352" s="40"/>
      <c r="BFB352" s="40"/>
      <c r="BFC352" s="40"/>
      <c r="BFD352" s="40"/>
      <c r="BFE352" s="40"/>
      <c r="BFF352" s="40"/>
      <c r="BFG352" s="40"/>
      <c r="BFH352" s="40"/>
      <c r="BFI352" s="40"/>
      <c r="BFJ352" s="40"/>
      <c r="BFK352" s="40"/>
      <c r="BFL352" s="40"/>
      <c r="BFM352" s="40"/>
      <c r="BFN352" s="40"/>
      <c r="BFO352" s="40"/>
      <c r="BFP352" s="40"/>
      <c r="BFQ352" s="40"/>
      <c r="BFR352" s="40"/>
      <c r="BFS352" s="40"/>
      <c r="BFT352" s="40"/>
      <c r="BFU352" s="40"/>
      <c r="BFV352" s="40"/>
      <c r="BFW352" s="40"/>
      <c r="BFX352" s="40"/>
      <c r="BFY352" s="40"/>
      <c r="BFZ352" s="40"/>
      <c r="BGA352" s="40"/>
      <c r="BGB352" s="40"/>
      <c r="BGC352" s="40"/>
      <c r="BGD352" s="40"/>
      <c r="BGE352" s="40"/>
      <c r="BGF352" s="40"/>
      <c r="BGG352" s="40"/>
      <c r="BGH352" s="40"/>
      <c r="BGI352" s="40"/>
      <c r="BGJ352" s="40"/>
      <c r="BGK352" s="40"/>
      <c r="BGL352" s="40"/>
      <c r="BGM352" s="40"/>
      <c r="BGN352" s="40"/>
      <c r="BGO352" s="40"/>
      <c r="BGP352" s="40"/>
      <c r="BGQ352" s="40"/>
      <c r="BGR352" s="40"/>
      <c r="BGS352" s="40"/>
      <c r="BGT352" s="40"/>
      <c r="BGU352" s="40"/>
      <c r="BGV352" s="40"/>
      <c r="BGW352" s="40"/>
      <c r="BGX352" s="40"/>
      <c r="BGY352" s="40"/>
      <c r="BGZ352" s="40"/>
      <c r="BHA352" s="40"/>
      <c r="BHB352" s="40"/>
      <c r="BHC352" s="40"/>
      <c r="BHD352" s="40"/>
      <c r="BHE352" s="40"/>
      <c r="BHF352" s="40"/>
      <c r="BHG352" s="40"/>
      <c r="BHH352" s="40"/>
      <c r="BHI352" s="40"/>
      <c r="BHJ352" s="40"/>
      <c r="BHK352" s="40"/>
      <c r="BHL352" s="40"/>
      <c r="BHM352" s="40"/>
      <c r="BHN352" s="40"/>
      <c r="BHO352" s="40"/>
      <c r="BHP352" s="40"/>
      <c r="BHQ352" s="40"/>
      <c r="BHR352" s="40"/>
      <c r="BHS352" s="40"/>
      <c r="BHT352" s="40"/>
      <c r="BHU352" s="40"/>
      <c r="BHV352" s="40"/>
      <c r="BHW352" s="40"/>
      <c r="BHX352" s="40"/>
      <c r="BHY352" s="40"/>
      <c r="BHZ352" s="40"/>
      <c r="BIA352" s="40"/>
      <c r="BIB352" s="40"/>
      <c r="BIC352" s="40"/>
      <c r="BID352" s="40"/>
      <c r="BIE352" s="40"/>
      <c r="BIF352" s="40"/>
      <c r="BIG352" s="40"/>
      <c r="BIH352" s="40"/>
      <c r="BII352" s="40"/>
      <c r="BIJ352" s="40"/>
      <c r="BIK352" s="40"/>
      <c r="BIL352" s="40"/>
      <c r="BIM352" s="40"/>
      <c r="BIN352" s="40"/>
      <c r="BIO352" s="40"/>
      <c r="BIP352" s="40"/>
      <c r="BIQ352" s="40"/>
      <c r="BIR352" s="40"/>
      <c r="BIS352" s="40"/>
      <c r="BIT352" s="40"/>
      <c r="BIU352" s="40"/>
      <c r="BIV352" s="40"/>
      <c r="BIW352" s="40"/>
      <c r="BIX352" s="40"/>
      <c r="BIY352" s="40"/>
      <c r="BIZ352" s="40"/>
      <c r="BJA352" s="40"/>
      <c r="BJB352" s="40"/>
      <c r="BJC352" s="40"/>
      <c r="BJD352" s="40"/>
      <c r="BJE352" s="40"/>
      <c r="BJF352" s="40"/>
      <c r="BJG352" s="40"/>
      <c r="BJH352" s="40"/>
      <c r="BJI352" s="40"/>
      <c r="BJJ352" s="40"/>
      <c r="BJK352" s="40"/>
      <c r="BJL352" s="40"/>
      <c r="BJM352" s="40"/>
      <c r="BJN352" s="40"/>
      <c r="BJO352" s="40"/>
      <c r="BJP352" s="40"/>
      <c r="BJQ352" s="40"/>
      <c r="BJR352" s="40"/>
      <c r="BJS352" s="40"/>
      <c r="BJT352" s="40"/>
      <c r="BJU352" s="40"/>
      <c r="BJV352" s="40"/>
      <c r="BJW352" s="40"/>
      <c r="BJX352" s="40"/>
      <c r="BJY352" s="40"/>
      <c r="BJZ352" s="40"/>
      <c r="BKA352" s="40"/>
      <c r="BKB352" s="40"/>
      <c r="BKC352" s="40"/>
      <c r="BKD352" s="40"/>
      <c r="BKE352" s="40"/>
      <c r="BKF352" s="40"/>
      <c r="BKG352" s="40"/>
      <c r="BKH352" s="40"/>
      <c r="BKI352" s="40"/>
      <c r="BKJ352" s="40"/>
      <c r="BKK352" s="40"/>
      <c r="BKL352" s="40"/>
      <c r="BKM352" s="40"/>
      <c r="BKN352" s="40"/>
      <c r="BKO352" s="40"/>
      <c r="BKP352" s="40"/>
      <c r="BKQ352" s="40"/>
      <c r="BKR352" s="40"/>
      <c r="BKS352" s="40"/>
      <c r="BKT352" s="40"/>
      <c r="BKU352" s="40"/>
      <c r="BKV352" s="40"/>
      <c r="BKW352" s="40"/>
      <c r="BKX352" s="40"/>
      <c r="BKY352" s="40"/>
      <c r="BKZ352" s="40"/>
      <c r="BLA352" s="40"/>
      <c r="BLB352" s="40"/>
      <c r="BLC352" s="40"/>
      <c r="BLD352" s="40"/>
      <c r="BLE352" s="40"/>
      <c r="BLF352" s="40"/>
      <c r="BLG352" s="40"/>
      <c r="BLH352" s="40"/>
      <c r="BLI352" s="40"/>
      <c r="BLJ352" s="40"/>
      <c r="BLK352" s="40"/>
      <c r="BLL352" s="40"/>
      <c r="BLM352" s="40"/>
      <c r="BLN352" s="40"/>
      <c r="BLO352" s="40"/>
      <c r="BLP352" s="40"/>
      <c r="BLQ352" s="40"/>
      <c r="BLR352" s="40"/>
      <c r="BLS352" s="40"/>
      <c r="BLT352" s="40"/>
      <c r="BLU352" s="40"/>
      <c r="BLV352" s="40"/>
      <c r="BLW352" s="40"/>
      <c r="BLX352" s="40"/>
      <c r="BLY352" s="40"/>
      <c r="BLZ352" s="40"/>
      <c r="BMA352" s="40"/>
      <c r="BMB352" s="40"/>
      <c r="BMC352" s="40"/>
      <c r="BMD352" s="40"/>
      <c r="BME352" s="40"/>
      <c r="BMF352" s="40"/>
      <c r="BMG352" s="40"/>
      <c r="BMH352" s="40"/>
      <c r="BMI352" s="40"/>
      <c r="BMJ352" s="40"/>
      <c r="BMK352" s="40"/>
      <c r="BML352" s="40"/>
      <c r="BMM352" s="40"/>
      <c r="BMN352" s="40"/>
      <c r="BMO352" s="40"/>
      <c r="BMP352" s="40"/>
      <c r="BMQ352" s="40"/>
      <c r="BMR352" s="40"/>
      <c r="BMS352" s="40"/>
      <c r="BMT352" s="40"/>
      <c r="BMU352" s="40"/>
      <c r="BMV352" s="40"/>
      <c r="BMW352" s="40"/>
      <c r="BMX352" s="40"/>
      <c r="BMY352" s="40"/>
      <c r="BMZ352" s="40"/>
      <c r="BNA352" s="40"/>
      <c r="BNB352" s="40"/>
      <c r="BNC352" s="40"/>
      <c r="BND352" s="40"/>
      <c r="BNE352" s="40"/>
      <c r="BNF352" s="40"/>
      <c r="BNG352" s="40"/>
      <c r="BNH352" s="40"/>
      <c r="BNI352" s="40"/>
      <c r="BNJ352" s="40"/>
      <c r="BNK352" s="40"/>
      <c r="BNL352" s="40"/>
      <c r="BNM352" s="40"/>
      <c r="BNN352" s="40"/>
      <c r="BNO352" s="40"/>
      <c r="BNP352" s="40"/>
      <c r="BNQ352" s="40"/>
      <c r="BNR352" s="40"/>
      <c r="BNS352" s="40"/>
      <c r="BNT352" s="40"/>
      <c r="BNU352" s="40"/>
      <c r="BNV352" s="40"/>
      <c r="BNW352" s="40"/>
      <c r="BNX352" s="40"/>
      <c r="BNY352" s="40"/>
      <c r="BNZ352" s="40"/>
      <c r="BOA352" s="40"/>
      <c r="BOB352" s="40"/>
      <c r="BOC352" s="40"/>
      <c r="BOD352" s="40"/>
      <c r="BOE352" s="40"/>
      <c r="BOF352" s="40"/>
      <c r="BOG352" s="40"/>
      <c r="BOH352" s="40"/>
      <c r="BOI352" s="40"/>
      <c r="BOJ352" s="40"/>
      <c r="BOK352" s="40"/>
      <c r="BOL352" s="40"/>
      <c r="BOM352" s="40"/>
      <c r="BON352" s="40"/>
      <c r="BOO352" s="40"/>
      <c r="BOP352" s="40"/>
      <c r="BOQ352" s="40"/>
      <c r="BOR352" s="40"/>
      <c r="BOS352" s="40"/>
      <c r="BOT352" s="40"/>
      <c r="BOU352" s="40"/>
      <c r="BOV352" s="40"/>
      <c r="BOW352" s="40"/>
      <c r="BOX352" s="40"/>
      <c r="BOY352" s="40"/>
      <c r="BOZ352" s="40"/>
      <c r="BPA352" s="40"/>
      <c r="BPB352" s="40"/>
      <c r="BPC352" s="40"/>
      <c r="BPD352" s="40"/>
      <c r="BPE352" s="40"/>
      <c r="BPF352" s="40"/>
      <c r="BPG352" s="40"/>
      <c r="BPH352" s="40"/>
      <c r="BPI352" s="40"/>
      <c r="BPJ352" s="40"/>
      <c r="BPK352" s="40"/>
      <c r="BPL352" s="40"/>
      <c r="BPM352" s="40"/>
      <c r="BPN352" s="40"/>
      <c r="BPO352" s="40"/>
      <c r="BPP352" s="40"/>
      <c r="BPQ352" s="40"/>
      <c r="BPR352" s="40"/>
      <c r="BPS352" s="40"/>
      <c r="BPT352" s="40"/>
      <c r="BPU352" s="40"/>
      <c r="BPV352" s="40"/>
      <c r="BPW352" s="40"/>
      <c r="BPX352" s="40"/>
      <c r="BPY352" s="40"/>
      <c r="BPZ352" s="40"/>
      <c r="BQA352" s="40"/>
      <c r="BQB352" s="40"/>
      <c r="BQC352" s="40"/>
      <c r="BQD352" s="40"/>
      <c r="BQE352" s="40"/>
      <c r="BQF352" s="40"/>
      <c r="BQG352" s="40"/>
      <c r="BQH352" s="40"/>
      <c r="BQI352" s="40"/>
      <c r="BQJ352" s="40"/>
      <c r="BQK352" s="40"/>
      <c r="BQL352" s="40"/>
      <c r="BQM352" s="40"/>
      <c r="BQN352" s="40"/>
      <c r="BQO352" s="40"/>
      <c r="BQP352" s="40"/>
      <c r="BQQ352" s="40"/>
      <c r="BQR352" s="40"/>
      <c r="BQS352" s="40"/>
      <c r="BQT352" s="40"/>
      <c r="BQU352" s="40"/>
      <c r="BQV352" s="40"/>
      <c r="BQW352" s="40"/>
      <c r="BQX352" s="40"/>
      <c r="BQY352" s="40"/>
      <c r="BQZ352" s="40"/>
      <c r="BRA352" s="40"/>
      <c r="BRB352" s="40"/>
      <c r="BRC352" s="40"/>
      <c r="BRD352" s="40"/>
      <c r="BRE352" s="40"/>
      <c r="BRF352" s="40"/>
      <c r="BRG352" s="40"/>
      <c r="BRH352" s="40"/>
      <c r="BRI352" s="40"/>
      <c r="BRJ352" s="40"/>
      <c r="BRK352" s="40"/>
      <c r="BRL352" s="40"/>
      <c r="BRM352" s="40"/>
      <c r="BRN352" s="40"/>
      <c r="BRO352" s="40"/>
      <c r="BRP352" s="40"/>
      <c r="BRQ352" s="40"/>
      <c r="BRR352" s="40"/>
      <c r="BRS352" s="40"/>
      <c r="BRT352" s="40"/>
      <c r="BRU352" s="40"/>
      <c r="BRV352" s="40"/>
      <c r="BRW352" s="40"/>
      <c r="BRX352" s="40"/>
      <c r="BRY352" s="40"/>
      <c r="BRZ352" s="40"/>
      <c r="BSA352" s="40"/>
      <c r="BSB352" s="40"/>
    </row>
    <row r="353" spans="1:15" s="32" customFormat="1" x14ac:dyDescent="0.2">
      <c r="A353" s="36" t="s">
        <v>13</v>
      </c>
      <c r="B353" s="30" t="s">
        <v>1</v>
      </c>
      <c r="C353" s="89">
        <v>118.5</v>
      </c>
      <c r="D353" s="89">
        <f>D352/C352*100</f>
        <v>102.3002267894952</v>
      </c>
      <c r="E353" s="89">
        <f>E352/D352*100</f>
        <v>106.91512563448478</v>
      </c>
      <c r="F353" s="89">
        <f t="shared" ref="F353" si="192">F352/E352*100</f>
        <v>107.80228073403026</v>
      </c>
      <c r="G353" s="89">
        <f>G352/F352*100</f>
        <v>116.50614078843043</v>
      </c>
      <c r="H353" s="89">
        <f>H352/G352*100</f>
        <v>105.98886417990406</v>
      </c>
      <c r="I353" s="89">
        <f>I352/G352*100</f>
        <v>106.33779478077636</v>
      </c>
      <c r="J353" s="89">
        <f>J352/H352*100</f>
        <v>105.37741272744834</v>
      </c>
      <c r="K353" s="89">
        <f>K352/I352*100</f>
        <v>105.67682797608728</v>
      </c>
      <c r="L353" s="89">
        <f>L352/J352*100</f>
        <v>105.99041678497404</v>
      </c>
      <c r="M353" s="89">
        <f>M352/K352*100</f>
        <v>106.26965063357513</v>
      </c>
      <c r="N353" s="35"/>
      <c r="O353" s="35"/>
    </row>
    <row r="354" spans="1:15" s="40" customFormat="1" ht="25.5" x14ac:dyDescent="0.2">
      <c r="A354" s="34" t="s">
        <v>101</v>
      </c>
      <c r="B354" s="77" t="s">
        <v>11</v>
      </c>
      <c r="C354" s="95">
        <v>398220.35</v>
      </c>
      <c r="D354" s="95">
        <v>432932.5</v>
      </c>
      <c r="E354" s="95">
        <v>474417.1</v>
      </c>
      <c r="F354" s="95">
        <v>541218.69999999995</v>
      </c>
      <c r="G354" s="95">
        <v>526316.4</v>
      </c>
      <c r="H354" s="100">
        <v>547369.1</v>
      </c>
      <c r="I354" s="100">
        <v>547369.1</v>
      </c>
      <c r="J354" s="95">
        <v>569263.80000000005</v>
      </c>
      <c r="K354" s="95">
        <v>569263.80000000005</v>
      </c>
      <c r="L354" s="95">
        <v>592034.4</v>
      </c>
      <c r="M354" s="95">
        <v>592034.4</v>
      </c>
      <c r="N354" s="43"/>
      <c r="O354" s="43"/>
    </row>
    <row r="355" spans="1:15" s="40" customFormat="1" ht="25.5" x14ac:dyDescent="0.2">
      <c r="A355" s="34" t="s">
        <v>102</v>
      </c>
      <c r="B355" s="77" t="s">
        <v>11</v>
      </c>
      <c r="C355" s="95">
        <v>130695.4</v>
      </c>
      <c r="D355" s="95">
        <v>138568.20000000001</v>
      </c>
      <c r="E355" s="95">
        <v>161930.70000000001</v>
      </c>
      <c r="F355" s="95">
        <v>180314.6</v>
      </c>
      <c r="G355" s="95">
        <v>172098.2</v>
      </c>
      <c r="H355" s="95">
        <v>178982.1</v>
      </c>
      <c r="I355" s="95">
        <v>178982.1</v>
      </c>
      <c r="J355" s="95">
        <v>186141.4</v>
      </c>
      <c r="K355" s="95">
        <v>186141.4</v>
      </c>
      <c r="L355" s="95">
        <v>193587.1</v>
      </c>
      <c r="M355" s="95">
        <v>193587.1</v>
      </c>
      <c r="N355" s="43"/>
      <c r="O355" s="43"/>
    </row>
    <row r="356" spans="1:15" s="40" customFormat="1" ht="25.5" x14ac:dyDescent="0.2">
      <c r="A356" s="34" t="s">
        <v>103</v>
      </c>
      <c r="B356" s="77" t="s">
        <v>11</v>
      </c>
      <c r="C356" s="95">
        <v>128410.6</v>
      </c>
      <c r="D356" s="95">
        <v>147168.9</v>
      </c>
      <c r="E356" s="95">
        <v>167707.1</v>
      </c>
      <c r="F356" s="95">
        <v>185154.2</v>
      </c>
      <c r="G356" s="95">
        <v>207524.1</v>
      </c>
      <c r="H356" s="95">
        <v>215825.1</v>
      </c>
      <c r="I356" s="95">
        <v>215825.1</v>
      </c>
      <c r="J356" s="95">
        <v>224458.1</v>
      </c>
      <c r="K356" s="95">
        <v>224458.1</v>
      </c>
      <c r="L356" s="95">
        <v>233436.4</v>
      </c>
      <c r="M356" s="95">
        <v>233436.4</v>
      </c>
      <c r="N356" s="43"/>
      <c r="O356" s="43"/>
    </row>
    <row r="357" spans="1:15" s="40" customFormat="1" ht="30.75" customHeight="1" x14ac:dyDescent="0.2">
      <c r="A357" s="34" t="s">
        <v>104</v>
      </c>
      <c r="B357" s="77" t="s">
        <v>11</v>
      </c>
      <c r="C357" s="95">
        <v>119749.5</v>
      </c>
      <c r="D357" s="95">
        <v>143686</v>
      </c>
      <c r="E357" s="95">
        <v>157781.6</v>
      </c>
      <c r="F357" s="95">
        <v>185571.9</v>
      </c>
      <c r="G357" s="95">
        <v>196140.7</v>
      </c>
      <c r="H357" s="95">
        <v>203986.3</v>
      </c>
      <c r="I357" s="95">
        <v>203986.3</v>
      </c>
      <c r="J357" s="95">
        <v>212145.8</v>
      </c>
      <c r="K357" s="95">
        <v>212145.8</v>
      </c>
      <c r="L357" s="95">
        <v>220631.6</v>
      </c>
      <c r="M357" s="95">
        <v>220631.6</v>
      </c>
      <c r="N357" s="43"/>
      <c r="O357" s="43"/>
    </row>
    <row r="358" spans="1:15" s="40" customFormat="1" ht="30.75" customHeight="1" x14ac:dyDescent="0.2">
      <c r="A358" s="34" t="s">
        <v>105</v>
      </c>
      <c r="B358" s="77" t="s">
        <v>11</v>
      </c>
      <c r="C358" s="95">
        <v>79215.3</v>
      </c>
      <c r="D358" s="95">
        <v>98784.8</v>
      </c>
      <c r="E358" s="95">
        <v>106777.60000000001</v>
      </c>
      <c r="F358" s="95">
        <v>120136.5</v>
      </c>
      <c r="G358" s="95">
        <v>135228.79999999999</v>
      </c>
      <c r="H358" s="95">
        <v>140700.4</v>
      </c>
      <c r="I358" s="95">
        <v>140700.4</v>
      </c>
      <c r="J358" s="95">
        <v>146328.4</v>
      </c>
      <c r="K358" s="95">
        <v>146328.4</v>
      </c>
      <c r="L358" s="95">
        <v>152181.5</v>
      </c>
      <c r="M358" s="95">
        <v>152181.5</v>
      </c>
      <c r="N358" s="43"/>
      <c r="O358" s="43"/>
    </row>
    <row r="359" spans="1:15" s="40" customFormat="1" ht="38.25" x14ac:dyDescent="0.2">
      <c r="A359" s="34" t="s">
        <v>106</v>
      </c>
      <c r="B359" s="77" t="s">
        <v>11</v>
      </c>
      <c r="C359" s="95">
        <v>40840.800000000003</v>
      </c>
      <c r="D359" s="95">
        <v>46953.1</v>
      </c>
      <c r="E359" s="95">
        <v>51631.5</v>
      </c>
      <c r="F359" s="95">
        <v>55033.1</v>
      </c>
      <c r="G359" s="95">
        <v>66416</v>
      </c>
      <c r="H359" s="95">
        <v>69072.600000000006</v>
      </c>
      <c r="I359" s="95">
        <v>69072.600000000006</v>
      </c>
      <c r="J359" s="95">
        <v>71835.600000000006</v>
      </c>
      <c r="K359" s="95">
        <v>71835.600000000006</v>
      </c>
      <c r="L359" s="95">
        <v>74709</v>
      </c>
      <c r="M359" s="95">
        <v>74709</v>
      </c>
      <c r="N359" s="43"/>
      <c r="O359" s="43"/>
    </row>
    <row r="360" spans="1:15" s="40" customFormat="1" ht="25.5" x14ac:dyDescent="0.2">
      <c r="A360" s="34" t="s">
        <v>107</v>
      </c>
      <c r="B360" s="77" t="s">
        <v>11</v>
      </c>
      <c r="C360" s="95">
        <v>41187.9</v>
      </c>
      <c r="D360" s="95">
        <v>49017.5</v>
      </c>
      <c r="E360" s="95">
        <v>52364.2</v>
      </c>
      <c r="F360" s="95">
        <v>61161.8</v>
      </c>
      <c r="G360" s="95">
        <v>67445.600000000006</v>
      </c>
      <c r="H360" s="95">
        <v>70143.399999999994</v>
      </c>
      <c r="I360" s="95">
        <v>70143.399999999994</v>
      </c>
      <c r="J360" s="95">
        <v>72949.100000000006</v>
      </c>
      <c r="K360" s="95">
        <v>72949.100000000006</v>
      </c>
      <c r="L360" s="95">
        <v>75861.100000000006</v>
      </c>
      <c r="M360" s="95">
        <v>75861.100000000006</v>
      </c>
      <c r="N360" s="43"/>
      <c r="O360" s="43"/>
    </row>
    <row r="361" spans="1:15" s="40" customFormat="1" ht="29.25" customHeight="1" x14ac:dyDescent="0.2">
      <c r="A361" s="34" t="s">
        <v>108</v>
      </c>
      <c r="B361" s="77" t="s">
        <v>11</v>
      </c>
      <c r="C361" s="95">
        <v>88854.8</v>
      </c>
      <c r="D361" s="95">
        <v>118073.5</v>
      </c>
      <c r="E361" s="95">
        <v>135028.1</v>
      </c>
      <c r="F361" s="95">
        <v>147400.79999999999</v>
      </c>
      <c r="G361" s="95">
        <v>160593.4</v>
      </c>
      <c r="H361" s="95">
        <v>167017.1</v>
      </c>
      <c r="I361" s="95">
        <v>167017.1</v>
      </c>
      <c r="J361" s="95">
        <v>173697.8</v>
      </c>
      <c r="K361" s="95">
        <v>173697.8</v>
      </c>
      <c r="L361" s="95">
        <v>180645.7</v>
      </c>
      <c r="M361" s="95">
        <v>180645.7</v>
      </c>
      <c r="N361" s="43"/>
      <c r="O361" s="43"/>
    </row>
    <row r="362" spans="1:15" s="40" customFormat="1" ht="25.5" x14ac:dyDescent="0.2">
      <c r="A362" s="34" t="s">
        <v>109</v>
      </c>
      <c r="B362" s="77" t="s">
        <v>11</v>
      </c>
      <c r="C362" s="95">
        <v>21521.4</v>
      </c>
      <c r="D362" s="95">
        <v>25201.599999999999</v>
      </c>
      <c r="E362" s="95">
        <v>24414.1</v>
      </c>
      <c r="F362" s="95">
        <v>26892.799999999999</v>
      </c>
      <c r="G362" s="95">
        <v>29312.7</v>
      </c>
      <c r="H362" s="95">
        <v>30485.200000000001</v>
      </c>
      <c r="I362" s="95">
        <v>30485.200000000001</v>
      </c>
      <c r="J362" s="95">
        <v>31704.6</v>
      </c>
      <c r="K362" s="95">
        <v>31704.6</v>
      </c>
      <c r="L362" s="95">
        <v>32972.800000000003</v>
      </c>
      <c r="M362" s="95">
        <v>32972.800000000003</v>
      </c>
      <c r="N362" s="43"/>
      <c r="O362" s="43"/>
    </row>
    <row r="363" spans="1:15" s="40" customFormat="1" ht="25.5" x14ac:dyDescent="0.2">
      <c r="A363" s="34" t="s">
        <v>110</v>
      </c>
      <c r="B363" s="77" t="s">
        <v>11</v>
      </c>
      <c r="C363" s="95">
        <v>27944.7</v>
      </c>
      <c r="D363" s="95">
        <v>32031</v>
      </c>
      <c r="E363" s="95">
        <v>32489.7</v>
      </c>
      <c r="F363" s="95">
        <v>37788.9</v>
      </c>
      <c r="G363" s="95">
        <v>39733.199999999997</v>
      </c>
      <c r="H363" s="95">
        <v>41322.5</v>
      </c>
      <c r="I363" s="95">
        <v>41322.5</v>
      </c>
      <c r="J363" s="95">
        <v>42975.4</v>
      </c>
      <c r="K363" s="95">
        <v>42975.4</v>
      </c>
      <c r="L363" s="95">
        <v>44694.5</v>
      </c>
      <c r="M363" s="95">
        <v>44694.5</v>
      </c>
      <c r="N363" s="43"/>
      <c r="O363" s="43"/>
    </row>
    <row r="364" spans="1:15" s="40" customFormat="1" ht="25.5" x14ac:dyDescent="0.2">
      <c r="A364" s="34" t="s">
        <v>111</v>
      </c>
      <c r="B364" s="77" t="s">
        <v>11</v>
      </c>
      <c r="C364" s="95">
        <v>13099.17</v>
      </c>
      <c r="D364" s="95">
        <v>19855.810000000001</v>
      </c>
      <c r="E364" s="95">
        <v>27270.46</v>
      </c>
      <c r="F364" s="95">
        <v>34026.5</v>
      </c>
      <c r="G364" s="95">
        <v>37153.599999999999</v>
      </c>
      <c r="H364" s="95">
        <v>38369.699999999997</v>
      </c>
      <c r="I364" s="95">
        <v>38369.699999999997</v>
      </c>
      <c r="J364" s="95">
        <v>40185.300000000003</v>
      </c>
      <c r="K364" s="95">
        <v>40185.300000000003</v>
      </c>
      <c r="L364" s="95">
        <v>41792.800000000003</v>
      </c>
      <c r="M364" s="95">
        <v>41792.800000000003</v>
      </c>
      <c r="N364" s="43"/>
      <c r="O364" s="43"/>
    </row>
    <row r="365" spans="1:15" s="40" customFormat="1" ht="38.25" x14ac:dyDescent="0.2">
      <c r="A365" s="34" t="s">
        <v>112</v>
      </c>
      <c r="B365" s="77" t="s">
        <v>11</v>
      </c>
      <c r="C365" s="95">
        <v>9043.6</v>
      </c>
      <c r="D365" s="95">
        <v>10662.4</v>
      </c>
      <c r="E365" s="95">
        <v>11239.6</v>
      </c>
      <c r="F365" s="95">
        <v>12429.3</v>
      </c>
      <c r="G365" s="95">
        <v>13239.5</v>
      </c>
      <c r="H365" s="95">
        <v>13769.1</v>
      </c>
      <c r="I365" s="95">
        <v>13769.1</v>
      </c>
      <c r="J365" s="95">
        <v>14319.8</v>
      </c>
      <c r="K365" s="95">
        <v>14319.8</v>
      </c>
      <c r="L365" s="95">
        <v>14892.6</v>
      </c>
      <c r="M365" s="95">
        <v>14892.6</v>
      </c>
      <c r="N365" s="43"/>
      <c r="O365" s="43"/>
    </row>
    <row r="366" spans="1:15" s="40" customFormat="1" ht="25.5" x14ac:dyDescent="0.2">
      <c r="A366" s="34" t="s">
        <v>114</v>
      </c>
      <c r="B366" s="77" t="s">
        <v>11</v>
      </c>
      <c r="C366" s="95">
        <v>407728.5</v>
      </c>
      <c r="D366" s="95">
        <v>340376.3</v>
      </c>
      <c r="E366" s="95">
        <v>389331.8</v>
      </c>
      <c r="F366" s="95">
        <v>396522.3</v>
      </c>
      <c r="G366" s="95">
        <v>390450.9</v>
      </c>
      <c r="H366" s="95">
        <v>406068.9</v>
      </c>
      <c r="I366" s="95">
        <v>406068.9</v>
      </c>
      <c r="J366" s="95">
        <v>422311.7</v>
      </c>
      <c r="K366" s="95">
        <v>422311.7</v>
      </c>
      <c r="L366" s="95">
        <v>439204.2</v>
      </c>
      <c r="M366" s="95">
        <v>439204.2</v>
      </c>
      <c r="N366" s="43"/>
      <c r="O366" s="43"/>
    </row>
    <row r="367" spans="1:15" s="40" customFormat="1" ht="25.5" x14ac:dyDescent="0.2">
      <c r="A367" s="34" t="s">
        <v>115</v>
      </c>
      <c r="B367" s="77" t="s">
        <v>11</v>
      </c>
      <c r="C367" s="95">
        <v>135826</v>
      </c>
      <c r="D367" s="95">
        <v>132544.6</v>
      </c>
      <c r="E367" s="95">
        <v>118292.1</v>
      </c>
      <c r="F367" s="95">
        <v>119850.3</v>
      </c>
      <c r="G367" s="95">
        <v>124194.4</v>
      </c>
      <c r="H367" s="95">
        <v>129162.2</v>
      </c>
      <c r="I367" s="95">
        <v>129162.2</v>
      </c>
      <c r="J367" s="95">
        <v>134328.70000000001</v>
      </c>
      <c r="K367" s="95">
        <v>134328.70000000001</v>
      </c>
      <c r="L367" s="95">
        <v>139701.79999999999</v>
      </c>
      <c r="M367" s="95">
        <v>139701.79999999999</v>
      </c>
      <c r="N367" s="43"/>
      <c r="O367" s="43"/>
    </row>
    <row r="368" spans="1:15" s="40" customFormat="1" ht="25.5" x14ac:dyDescent="0.2">
      <c r="A368" s="34" t="s">
        <v>116</v>
      </c>
      <c r="B368" s="77" t="s">
        <v>11</v>
      </c>
      <c r="C368" s="95">
        <v>219561.8</v>
      </c>
      <c r="D368" s="95">
        <v>261830.8</v>
      </c>
      <c r="E368" s="95">
        <v>294398.90000000002</v>
      </c>
      <c r="F368" s="95">
        <v>307743</v>
      </c>
      <c r="G368" s="95">
        <v>336285.9</v>
      </c>
      <c r="H368" s="95">
        <v>349737.3</v>
      </c>
      <c r="I368" s="95">
        <v>349737.3</v>
      </c>
      <c r="J368" s="95">
        <v>363726.8</v>
      </c>
      <c r="K368" s="95">
        <v>363726.8</v>
      </c>
      <c r="L368" s="95">
        <v>378275.9</v>
      </c>
      <c r="M368" s="95">
        <v>378275.9</v>
      </c>
      <c r="N368" s="43"/>
      <c r="O368" s="43"/>
    </row>
    <row r="369" spans="1:1848" s="40" customFormat="1" ht="25.5" x14ac:dyDescent="0.2">
      <c r="A369" s="34" t="s">
        <v>117</v>
      </c>
      <c r="B369" s="77" t="s">
        <v>11</v>
      </c>
      <c r="C369" s="95">
        <v>93063.5</v>
      </c>
      <c r="D369" s="95">
        <v>109078</v>
      </c>
      <c r="E369" s="95">
        <v>114606.2</v>
      </c>
      <c r="F369" s="95">
        <v>113623</v>
      </c>
      <c r="G369" s="95">
        <v>118911.7</v>
      </c>
      <c r="H369" s="95">
        <v>123668.2</v>
      </c>
      <c r="I369" s="95">
        <v>123668.2</v>
      </c>
      <c r="J369" s="95">
        <v>128614.9</v>
      </c>
      <c r="K369" s="95">
        <v>128614.9</v>
      </c>
      <c r="L369" s="95">
        <v>133759.5</v>
      </c>
      <c r="M369" s="95">
        <v>133759.5</v>
      </c>
      <c r="N369" s="43"/>
      <c r="O369" s="43"/>
    </row>
    <row r="370" spans="1:1848" s="40" customFormat="1" x14ac:dyDescent="0.2">
      <c r="A370" s="34" t="s">
        <v>139</v>
      </c>
      <c r="B370" s="77" t="s">
        <v>11</v>
      </c>
      <c r="C370" s="95">
        <v>24134</v>
      </c>
      <c r="D370" s="95">
        <v>23193.7</v>
      </c>
      <c r="E370" s="95">
        <v>26193.599999999999</v>
      </c>
      <c r="F370" s="95">
        <v>30383</v>
      </c>
      <c r="G370" s="95">
        <v>33274.400000000001</v>
      </c>
      <c r="H370" s="95">
        <v>34605.4</v>
      </c>
      <c r="I370" s="95">
        <v>34605.4</v>
      </c>
      <c r="J370" s="95">
        <v>35989.599999999999</v>
      </c>
      <c r="K370" s="95">
        <v>35989.599999999999</v>
      </c>
      <c r="L370" s="95">
        <v>37429.199999999997</v>
      </c>
      <c r="M370" s="95">
        <v>37429.199999999997</v>
      </c>
      <c r="N370" s="43"/>
      <c r="O370" s="43"/>
    </row>
    <row r="371" spans="1:1848" s="40" customFormat="1" ht="38.25" x14ac:dyDescent="0.2">
      <c r="A371" s="34" t="s">
        <v>118</v>
      </c>
      <c r="B371" s="77" t="s">
        <v>11</v>
      </c>
      <c r="C371" s="95">
        <v>325410.5</v>
      </c>
      <c r="D371" s="95">
        <v>284070.3</v>
      </c>
      <c r="E371" s="95">
        <v>281127.09999999998</v>
      </c>
      <c r="F371" s="95">
        <v>286294.3</v>
      </c>
      <c r="G371" s="95">
        <v>296719.59999999998</v>
      </c>
      <c r="H371" s="95">
        <v>308588.40000000002</v>
      </c>
      <c r="I371" s="95">
        <v>308588.40000000002</v>
      </c>
      <c r="J371" s="95">
        <v>320931.90000000002</v>
      </c>
      <c r="K371" s="95">
        <v>320931.90000000002</v>
      </c>
      <c r="L371" s="95">
        <v>333769.2</v>
      </c>
      <c r="M371" s="95">
        <v>333769.2</v>
      </c>
      <c r="N371" s="43"/>
      <c r="O371" s="43"/>
    </row>
    <row r="372" spans="1:1848" s="40" customFormat="1" x14ac:dyDescent="0.2">
      <c r="A372" s="34" t="s">
        <v>119</v>
      </c>
      <c r="B372" s="80" t="s">
        <v>11</v>
      </c>
      <c r="C372" s="95">
        <v>6084.3</v>
      </c>
      <c r="D372" s="95">
        <v>6553.5</v>
      </c>
      <c r="E372" s="95">
        <v>6701.5</v>
      </c>
      <c r="F372" s="95">
        <v>6932.5</v>
      </c>
      <c r="G372" s="95">
        <v>7602</v>
      </c>
      <c r="H372" s="95">
        <v>7906.1</v>
      </c>
      <c r="I372" s="95">
        <v>7906.1</v>
      </c>
      <c r="J372" s="95">
        <v>8222.2999999999993</v>
      </c>
      <c r="K372" s="95">
        <v>8222.2999999999993</v>
      </c>
      <c r="L372" s="95">
        <v>8551.2000000000007</v>
      </c>
      <c r="M372" s="95">
        <v>8551.2000000000007</v>
      </c>
      <c r="N372" s="43"/>
      <c r="O372" s="43"/>
    </row>
    <row r="373" spans="1:1848" s="40" customFormat="1" x14ac:dyDescent="0.2">
      <c r="A373" s="34" t="s">
        <v>120</v>
      </c>
      <c r="B373" s="80" t="s">
        <v>11</v>
      </c>
      <c r="C373" s="95">
        <v>8909.5</v>
      </c>
      <c r="D373" s="95">
        <v>10007.5</v>
      </c>
      <c r="E373" s="95">
        <v>10229.299999999999</v>
      </c>
      <c r="F373" s="95">
        <v>10664</v>
      </c>
      <c r="G373" s="95">
        <v>11988.6</v>
      </c>
      <c r="H373" s="95">
        <v>12468.1</v>
      </c>
      <c r="I373" s="95">
        <v>12468.1</v>
      </c>
      <c r="J373" s="95">
        <v>12966.9</v>
      </c>
      <c r="K373" s="95">
        <v>12966.9</v>
      </c>
      <c r="L373" s="95">
        <v>13485.5</v>
      </c>
      <c r="M373" s="95">
        <v>13485.5</v>
      </c>
      <c r="N373" s="43"/>
      <c r="O373" s="43"/>
    </row>
    <row r="374" spans="1:1848" s="40" customFormat="1" x14ac:dyDescent="0.2">
      <c r="A374" s="29" t="s">
        <v>51</v>
      </c>
      <c r="B374" s="79" t="s">
        <v>11</v>
      </c>
      <c r="C374" s="95">
        <v>661430.1</v>
      </c>
      <c r="D374" s="95">
        <v>618909.9</v>
      </c>
      <c r="E374" s="95">
        <v>616444.4</v>
      </c>
      <c r="F374" s="95">
        <v>655618.9</v>
      </c>
      <c r="G374" s="95">
        <v>1124282</v>
      </c>
      <c r="H374" s="95">
        <v>1250903.2</v>
      </c>
      <c r="I374" s="95">
        <v>1265191.6000000001</v>
      </c>
      <c r="J374" s="95">
        <v>1360440.3</v>
      </c>
      <c r="K374" s="95">
        <v>1388534.9</v>
      </c>
      <c r="L374" s="95">
        <v>1505896.2</v>
      </c>
      <c r="M374" s="95">
        <v>1548523.1</v>
      </c>
      <c r="N374" s="43"/>
      <c r="O374" s="43"/>
    </row>
    <row r="375" spans="1:1848" s="85" customFormat="1" x14ac:dyDescent="0.2">
      <c r="A375" s="29" t="s">
        <v>52</v>
      </c>
      <c r="B375" s="79" t="s">
        <v>11</v>
      </c>
      <c r="C375" s="94">
        <v>76597.2</v>
      </c>
      <c r="D375" s="94">
        <v>82801.600000000006</v>
      </c>
      <c r="E375" s="94">
        <v>96623</v>
      </c>
      <c r="F375" s="94">
        <v>140923.20000000001</v>
      </c>
      <c r="G375" s="94">
        <v>157411.20000000001</v>
      </c>
      <c r="H375" s="94">
        <v>172160.1</v>
      </c>
      <c r="I375" s="94">
        <v>175560.1</v>
      </c>
      <c r="J375" s="94">
        <v>185394.3</v>
      </c>
      <c r="K375" s="94">
        <v>190482.7</v>
      </c>
      <c r="L375" s="94">
        <v>220941.5</v>
      </c>
      <c r="M375" s="94">
        <v>228959.5</v>
      </c>
      <c r="N375" s="31"/>
      <c r="O375" s="31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D375" s="32"/>
      <c r="BE375" s="32"/>
      <c r="BF375" s="32"/>
      <c r="BG375" s="32"/>
      <c r="BH375" s="32"/>
      <c r="BI375" s="32"/>
      <c r="BJ375" s="32"/>
      <c r="BK375" s="32"/>
      <c r="BL375" s="32"/>
      <c r="BM375" s="32"/>
      <c r="BN375" s="32"/>
      <c r="BO375" s="32"/>
      <c r="BP375" s="32"/>
      <c r="BQ375" s="32"/>
      <c r="BR375" s="32"/>
      <c r="BS375" s="32"/>
      <c r="BT375" s="32"/>
      <c r="BU375" s="32"/>
      <c r="BV375" s="32"/>
      <c r="BW375" s="32"/>
      <c r="BX375" s="32"/>
      <c r="BY375" s="32"/>
      <c r="BZ375" s="32"/>
      <c r="CA375" s="32"/>
      <c r="CB375" s="32"/>
      <c r="CC375" s="32"/>
      <c r="CD375" s="32"/>
      <c r="CE375" s="32"/>
      <c r="CF375" s="32"/>
      <c r="CG375" s="32"/>
      <c r="CH375" s="32"/>
      <c r="CI375" s="32"/>
      <c r="CJ375" s="32"/>
      <c r="CK375" s="32"/>
      <c r="CL375" s="32"/>
      <c r="CM375" s="32"/>
      <c r="CN375" s="32"/>
      <c r="CO375" s="32"/>
      <c r="CP375" s="32"/>
      <c r="CQ375" s="32"/>
      <c r="CR375" s="32"/>
      <c r="CS375" s="32"/>
      <c r="CT375" s="32"/>
      <c r="CU375" s="32"/>
      <c r="CV375" s="32"/>
      <c r="CW375" s="32"/>
      <c r="CX375" s="32"/>
      <c r="CY375" s="32"/>
      <c r="CZ375" s="32"/>
      <c r="DA375" s="32"/>
      <c r="DB375" s="32"/>
      <c r="DC375" s="32"/>
      <c r="DD375" s="32"/>
      <c r="DE375" s="32"/>
      <c r="DF375" s="32"/>
      <c r="DG375" s="32"/>
      <c r="DH375" s="32"/>
      <c r="DI375" s="32"/>
      <c r="DJ375" s="32"/>
      <c r="DK375" s="32"/>
      <c r="DL375" s="32"/>
      <c r="DM375" s="32"/>
      <c r="DN375" s="32"/>
      <c r="DO375" s="32"/>
      <c r="DP375" s="32"/>
      <c r="DQ375" s="32"/>
      <c r="DR375" s="32"/>
      <c r="DS375" s="32"/>
      <c r="DT375" s="32"/>
      <c r="DU375" s="32"/>
      <c r="DV375" s="32"/>
      <c r="DW375" s="32"/>
      <c r="DX375" s="32"/>
      <c r="DY375" s="32"/>
      <c r="DZ375" s="32"/>
      <c r="EA375" s="32"/>
      <c r="EB375" s="32"/>
      <c r="EC375" s="32"/>
      <c r="ED375" s="32"/>
      <c r="EE375" s="32"/>
      <c r="EF375" s="32"/>
      <c r="EG375" s="32"/>
      <c r="EH375" s="32"/>
      <c r="EI375" s="32"/>
      <c r="EJ375" s="32"/>
      <c r="EK375" s="32"/>
      <c r="EL375" s="32"/>
      <c r="EM375" s="32"/>
      <c r="EN375" s="32"/>
      <c r="EO375" s="32"/>
      <c r="EP375" s="32"/>
      <c r="EQ375" s="32"/>
      <c r="ER375" s="32"/>
      <c r="ES375" s="32"/>
      <c r="ET375" s="32"/>
      <c r="EU375" s="32"/>
      <c r="EV375" s="32"/>
      <c r="EW375" s="32"/>
      <c r="EX375" s="32"/>
      <c r="EY375" s="32"/>
      <c r="EZ375" s="32"/>
      <c r="FA375" s="32"/>
      <c r="FB375" s="32"/>
      <c r="FC375" s="32"/>
      <c r="FD375" s="32"/>
      <c r="FE375" s="32"/>
      <c r="FF375" s="32"/>
      <c r="FG375" s="32"/>
      <c r="FH375" s="32"/>
      <c r="FI375" s="32"/>
      <c r="FJ375" s="32"/>
      <c r="FK375" s="32"/>
      <c r="FL375" s="32"/>
      <c r="FM375" s="32"/>
      <c r="FN375" s="32"/>
      <c r="FO375" s="32"/>
      <c r="FP375" s="32"/>
      <c r="FQ375" s="32"/>
      <c r="FR375" s="32"/>
      <c r="FS375" s="32"/>
      <c r="FT375" s="32"/>
      <c r="FU375" s="32"/>
      <c r="FV375" s="32"/>
      <c r="FW375" s="32"/>
      <c r="FX375" s="32"/>
      <c r="FY375" s="32"/>
      <c r="FZ375" s="32"/>
      <c r="GA375" s="32"/>
      <c r="GB375" s="32"/>
      <c r="GC375" s="32"/>
      <c r="GD375" s="32"/>
      <c r="GE375" s="32"/>
      <c r="GF375" s="32"/>
      <c r="GG375" s="32"/>
      <c r="GH375" s="32"/>
      <c r="GI375" s="32"/>
      <c r="GJ375" s="32"/>
      <c r="GK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  <c r="IU375" s="32"/>
      <c r="IV375" s="32"/>
      <c r="IW375" s="32"/>
      <c r="IX375" s="32"/>
      <c r="IY375" s="32"/>
      <c r="IZ375" s="32"/>
      <c r="JA375" s="32"/>
      <c r="JB375" s="32"/>
      <c r="JC375" s="32"/>
      <c r="JD375" s="32"/>
      <c r="JE375" s="32"/>
      <c r="JF375" s="32"/>
      <c r="JG375" s="32"/>
      <c r="JH375" s="32"/>
      <c r="JI375" s="32"/>
      <c r="JJ375" s="32"/>
      <c r="JK375" s="32"/>
      <c r="JL375" s="32"/>
      <c r="JM375" s="32"/>
      <c r="JN375" s="32"/>
      <c r="JO375" s="32"/>
      <c r="JP375" s="32"/>
      <c r="JQ375" s="32"/>
      <c r="JR375" s="32"/>
      <c r="JS375" s="32"/>
      <c r="JT375" s="32"/>
      <c r="JU375" s="32"/>
      <c r="JV375" s="32"/>
      <c r="JW375" s="32"/>
      <c r="JX375" s="32"/>
      <c r="JY375" s="32"/>
      <c r="JZ375" s="32"/>
      <c r="KA375" s="32"/>
      <c r="KB375" s="32"/>
      <c r="KC375" s="32"/>
      <c r="KD375" s="32"/>
      <c r="KE375" s="32"/>
      <c r="KF375" s="32"/>
      <c r="KG375" s="32"/>
      <c r="KH375" s="32"/>
      <c r="KI375" s="32"/>
      <c r="KJ375" s="32"/>
      <c r="KK375" s="32"/>
      <c r="KL375" s="32"/>
      <c r="KM375" s="32"/>
      <c r="KN375" s="32"/>
      <c r="KO375" s="32"/>
      <c r="KP375" s="32"/>
      <c r="KQ375" s="32"/>
      <c r="KR375" s="32"/>
      <c r="KS375" s="32"/>
      <c r="KT375" s="32"/>
      <c r="KU375" s="32"/>
      <c r="KV375" s="32"/>
      <c r="KW375" s="32"/>
      <c r="KX375" s="32"/>
      <c r="KY375" s="32"/>
      <c r="KZ375" s="32"/>
      <c r="LA375" s="32"/>
      <c r="LB375" s="32"/>
      <c r="LC375" s="32"/>
      <c r="LD375" s="32"/>
      <c r="LE375" s="32"/>
      <c r="LF375" s="32"/>
      <c r="LG375" s="32"/>
      <c r="LH375" s="32"/>
      <c r="LI375" s="32"/>
      <c r="LJ375" s="32"/>
      <c r="LK375" s="32"/>
      <c r="LL375" s="32"/>
      <c r="LM375" s="32"/>
      <c r="LN375" s="32"/>
      <c r="LO375" s="32"/>
      <c r="LP375" s="32"/>
      <c r="LQ375" s="32"/>
      <c r="LR375" s="32"/>
      <c r="LS375" s="32"/>
      <c r="LT375" s="32"/>
      <c r="LU375" s="32"/>
      <c r="LV375" s="32"/>
      <c r="LW375" s="32"/>
      <c r="LX375" s="32"/>
      <c r="LY375" s="32"/>
      <c r="LZ375" s="32"/>
      <c r="MA375" s="32"/>
      <c r="MB375" s="32"/>
      <c r="MC375" s="32"/>
      <c r="MD375" s="32"/>
      <c r="ME375" s="32"/>
      <c r="MF375" s="32"/>
      <c r="MG375" s="32"/>
      <c r="MH375" s="32"/>
      <c r="MI375" s="32"/>
      <c r="MJ375" s="32"/>
      <c r="MK375" s="32"/>
      <c r="ML375" s="32"/>
      <c r="MM375" s="32"/>
      <c r="MN375" s="32"/>
      <c r="MO375" s="32"/>
      <c r="MP375" s="32"/>
      <c r="MQ375" s="32"/>
      <c r="MR375" s="32"/>
      <c r="MS375" s="32"/>
      <c r="MT375" s="32"/>
      <c r="MU375" s="32"/>
      <c r="MV375" s="32"/>
      <c r="MW375" s="32"/>
      <c r="MX375" s="32"/>
      <c r="MY375" s="32"/>
      <c r="MZ375" s="32"/>
      <c r="NA375" s="32"/>
      <c r="NB375" s="32"/>
      <c r="NC375" s="32"/>
      <c r="ND375" s="32"/>
      <c r="NE375" s="32"/>
      <c r="NF375" s="32"/>
      <c r="NG375" s="32"/>
      <c r="NH375" s="32"/>
      <c r="NI375" s="32"/>
      <c r="NJ375" s="32"/>
      <c r="NK375" s="32"/>
      <c r="NL375" s="32"/>
      <c r="NM375" s="32"/>
      <c r="NN375" s="32"/>
      <c r="NO375" s="32"/>
      <c r="NP375" s="32"/>
      <c r="NQ375" s="32"/>
      <c r="NR375" s="32"/>
      <c r="NS375" s="32"/>
      <c r="NT375" s="32"/>
      <c r="NU375" s="32"/>
      <c r="NV375" s="32"/>
      <c r="NW375" s="32"/>
      <c r="NX375" s="32"/>
      <c r="NY375" s="32"/>
      <c r="NZ375" s="32"/>
      <c r="OA375" s="32"/>
      <c r="OB375" s="32"/>
      <c r="OC375" s="32"/>
      <c r="OD375" s="32"/>
      <c r="OE375" s="32"/>
      <c r="OF375" s="32"/>
      <c r="OG375" s="32"/>
      <c r="OH375" s="32"/>
      <c r="OI375" s="32"/>
      <c r="OJ375" s="32"/>
      <c r="OK375" s="32"/>
      <c r="OL375" s="32"/>
      <c r="OM375" s="32"/>
      <c r="ON375" s="32"/>
      <c r="OO375" s="32"/>
      <c r="OP375" s="32"/>
      <c r="OQ375" s="32"/>
      <c r="OR375" s="32"/>
      <c r="OS375" s="32"/>
      <c r="OT375" s="32"/>
      <c r="OU375" s="32"/>
      <c r="OV375" s="32"/>
      <c r="OW375" s="32"/>
      <c r="OX375" s="32"/>
      <c r="OY375" s="32"/>
      <c r="OZ375" s="32"/>
      <c r="PA375" s="32"/>
      <c r="PB375" s="32"/>
      <c r="PC375" s="32"/>
      <c r="PD375" s="32"/>
      <c r="PE375" s="32"/>
      <c r="PF375" s="32"/>
      <c r="PG375" s="32"/>
      <c r="PH375" s="32"/>
      <c r="PI375" s="32"/>
      <c r="PJ375" s="32"/>
      <c r="PK375" s="32"/>
      <c r="PL375" s="32"/>
      <c r="PM375" s="32"/>
      <c r="PN375" s="32"/>
      <c r="PO375" s="32"/>
      <c r="PP375" s="32"/>
      <c r="PQ375" s="32"/>
      <c r="PR375" s="32"/>
      <c r="PS375" s="32"/>
      <c r="PT375" s="32"/>
      <c r="PU375" s="32"/>
      <c r="PV375" s="32"/>
      <c r="PW375" s="32"/>
      <c r="PX375" s="32"/>
      <c r="PY375" s="32"/>
      <c r="PZ375" s="32"/>
      <c r="QA375" s="32"/>
      <c r="QB375" s="32"/>
      <c r="QC375" s="32"/>
      <c r="QD375" s="32"/>
      <c r="QE375" s="32"/>
      <c r="QF375" s="32"/>
      <c r="QG375" s="32"/>
      <c r="QH375" s="32"/>
      <c r="QI375" s="32"/>
      <c r="QJ375" s="32"/>
      <c r="QK375" s="32"/>
      <c r="QL375" s="32"/>
      <c r="QM375" s="32"/>
      <c r="QN375" s="32"/>
      <c r="QO375" s="32"/>
      <c r="QP375" s="32"/>
      <c r="QQ375" s="32"/>
      <c r="QR375" s="32"/>
      <c r="QS375" s="32"/>
      <c r="QT375" s="32"/>
      <c r="QU375" s="32"/>
      <c r="QV375" s="32"/>
      <c r="QW375" s="32"/>
      <c r="QX375" s="32"/>
      <c r="QY375" s="32"/>
      <c r="QZ375" s="32"/>
      <c r="RA375" s="32"/>
      <c r="RB375" s="32"/>
      <c r="RC375" s="32"/>
      <c r="RD375" s="32"/>
      <c r="RE375" s="32"/>
      <c r="RF375" s="32"/>
      <c r="RG375" s="32"/>
      <c r="RH375" s="32"/>
      <c r="RI375" s="32"/>
      <c r="RJ375" s="32"/>
      <c r="RK375" s="32"/>
      <c r="RL375" s="32"/>
      <c r="RM375" s="32"/>
      <c r="RN375" s="32"/>
      <c r="RO375" s="32"/>
      <c r="RP375" s="32"/>
      <c r="RQ375" s="32"/>
      <c r="RR375" s="32"/>
      <c r="RS375" s="32"/>
      <c r="RT375" s="32"/>
      <c r="RU375" s="32"/>
      <c r="RV375" s="32"/>
      <c r="RW375" s="32"/>
      <c r="RX375" s="32"/>
      <c r="RY375" s="32"/>
      <c r="RZ375" s="32"/>
      <c r="SA375" s="32"/>
      <c r="SB375" s="32"/>
      <c r="SC375" s="32"/>
      <c r="SD375" s="32"/>
      <c r="SE375" s="32"/>
      <c r="SF375" s="32"/>
      <c r="SG375" s="32"/>
      <c r="SH375" s="32"/>
      <c r="SI375" s="32"/>
      <c r="SJ375" s="32"/>
      <c r="SK375" s="32"/>
      <c r="SL375" s="32"/>
      <c r="SM375" s="32"/>
      <c r="SN375" s="32"/>
      <c r="SO375" s="32"/>
      <c r="SP375" s="32"/>
      <c r="SQ375" s="32"/>
      <c r="SR375" s="32"/>
      <c r="SS375" s="32"/>
      <c r="ST375" s="32"/>
      <c r="SU375" s="32"/>
      <c r="SV375" s="32"/>
      <c r="SW375" s="32"/>
      <c r="SX375" s="32"/>
      <c r="SY375" s="32"/>
      <c r="SZ375" s="32"/>
      <c r="TA375" s="32"/>
      <c r="TB375" s="32"/>
      <c r="TC375" s="32"/>
      <c r="TD375" s="32"/>
      <c r="TE375" s="32"/>
      <c r="TF375" s="32"/>
      <c r="TG375" s="32"/>
      <c r="TH375" s="32"/>
      <c r="TI375" s="32"/>
      <c r="TJ375" s="32"/>
      <c r="TK375" s="32"/>
      <c r="TL375" s="32"/>
      <c r="TM375" s="32"/>
      <c r="TN375" s="32"/>
      <c r="TO375" s="32"/>
      <c r="TP375" s="32"/>
      <c r="TQ375" s="32"/>
      <c r="TR375" s="32"/>
      <c r="TS375" s="32"/>
      <c r="TT375" s="32"/>
      <c r="TU375" s="32"/>
      <c r="TV375" s="32"/>
      <c r="TW375" s="32"/>
      <c r="TX375" s="32"/>
      <c r="TY375" s="32"/>
      <c r="TZ375" s="32"/>
      <c r="UA375" s="32"/>
      <c r="UB375" s="32"/>
      <c r="UC375" s="32"/>
      <c r="UD375" s="32"/>
      <c r="UE375" s="32"/>
      <c r="UF375" s="32"/>
      <c r="UG375" s="32"/>
      <c r="UH375" s="32"/>
      <c r="UI375" s="32"/>
      <c r="UJ375" s="32"/>
      <c r="UK375" s="32"/>
      <c r="UL375" s="32"/>
      <c r="UM375" s="32"/>
      <c r="UN375" s="32"/>
      <c r="UO375" s="32"/>
      <c r="UP375" s="32"/>
      <c r="UQ375" s="32"/>
      <c r="UR375" s="32"/>
      <c r="US375" s="32"/>
      <c r="UT375" s="32"/>
      <c r="UU375" s="32"/>
      <c r="UV375" s="32"/>
      <c r="UW375" s="32"/>
      <c r="UX375" s="32"/>
      <c r="UY375" s="32"/>
      <c r="UZ375" s="32"/>
      <c r="VA375" s="32"/>
      <c r="VB375" s="32"/>
      <c r="VC375" s="32"/>
      <c r="VD375" s="32"/>
      <c r="VE375" s="32"/>
      <c r="VF375" s="32"/>
      <c r="VG375" s="32"/>
      <c r="VH375" s="32"/>
      <c r="VI375" s="32"/>
      <c r="VJ375" s="32"/>
      <c r="VK375" s="32"/>
      <c r="VL375" s="32"/>
      <c r="VM375" s="32"/>
      <c r="VN375" s="32"/>
      <c r="VO375" s="32"/>
      <c r="VP375" s="32"/>
      <c r="VQ375" s="32"/>
      <c r="VR375" s="32"/>
      <c r="VS375" s="32"/>
      <c r="VT375" s="32"/>
      <c r="VU375" s="32"/>
      <c r="VV375" s="32"/>
      <c r="VW375" s="32"/>
      <c r="VX375" s="32"/>
      <c r="VY375" s="32"/>
      <c r="VZ375" s="32"/>
      <c r="WA375" s="32"/>
      <c r="WB375" s="32"/>
      <c r="WC375" s="32"/>
      <c r="WD375" s="32"/>
      <c r="WE375" s="32"/>
      <c r="WF375" s="32"/>
      <c r="WG375" s="32"/>
      <c r="WH375" s="32"/>
      <c r="WI375" s="32"/>
      <c r="WJ375" s="32"/>
      <c r="WK375" s="32"/>
      <c r="WL375" s="32"/>
      <c r="WM375" s="32"/>
      <c r="WN375" s="32"/>
      <c r="WO375" s="32"/>
      <c r="WP375" s="32"/>
      <c r="WQ375" s="32"/>
      <c r="WR375" s="32"/>
      <c r="WS375" s="32"/>
      <c r="WT375" s="32"/>
      <c r="WU375" s="32"/>
      <c r="WV375" s="32"/>
      <c r="WW375" s="32"/>
      <c r="WX375" s="32"/>
      <c r="WY375" s="32"/>
      <c r="WZ375" s="32"/>
      <c r="XA375" s="32"/>
      <c r="XB375" s="32"/>
      <c r="XC375" s="32"/>
      <c r="XD375" s="32"/>
      <c r="XE375" s="32"/>
      <c r="XF375" s="32"/>
      <c r="XG375" s="32"/>
      <c r="XH375" s="32"/>
      <c r="XI375" s="32"/>
      <c r="XJ375" s="32"/>
      <c r="XK375" s="32"/>
      <c r="XL375" s="32"/>
      <c r="XM375" s="32"/>
      <c r="XN375" s="32"/>
      <c r="XO375" s="32"/>
      <c r="XP375" s="32"/>
      <c r="XQ375" s="32"/>
      <c r="XR375" s="32"/>
      <c r="XS375" s="32"/>
      <c r="XT375" s="32"/>
      <c r="XU375" s="32"/>
      <c r="XV375" s="32"/>
      <c r="XW375" s="32"/>
      <c r="XX375" s="32"/>
      <c r="XY375" s="32"/>
      <c r="XZ375" s="32"/>
      <c r="YA375" s="32"/>
      <c r="YB375" s="32"/>
      <c r="YC375" s="32"/>
      <c r="YD375" s="32"/>
      <c r="YE375" s="32"/>
      <c r="YF375" s="32"/>
      <c r="YG375" s="32"/>
      <c r="YH375" s="32"/>
      <c r="YI375" s="32"/>
      <c r="YJ375" s="32"/>
      <c r="YK375" s="32"/>
      <c r="YL375" s="32"/>
      <c r="YM375" s="32"/>
      <c r="YN375" s="32"/>
      <c r="YO375" s="32"/>
      <c r="YP375" s="32"/>
      <c r="YQ375" s="32"/>
      <c r="YR375" s="32"/>
      <c r="YS375" s="32"/>
      <c r="YT375" s="32"/>
      <c r="YU375" s="32"/>
      <c r="YV375" s="32"/>
      <c r="YW375" s="32"/>
      <c r="YX375" s="32"/>
      <c r="YY375" s="32"/>
      <c r="YZ375" s="32"/>
      <c r="ZA375" s="32"/>
      <c r="ZB375" s="32"/>
      <c r="ZC375" s="32"/>
      <c r="ZD375" s="32"/>
      <c r="ZE375" s="32"/>
      <c r="ZF375" s="32"/>
      <c r="ZG375" s="32"/>
      <c r="ZH375" s="32"/>
      <c r="ZI375" s="32"/>
      <c r="ZJ375" s="32"/>
      <c r="ZK375" s="32"/>
      <c r="ZL375" s="32"/>
      <c r="ZM375" s="32"/>
      <c r="ZN375" s="32"/>
      <c r="ZO375" s="32"/>
      <c r="ZP375" s="32"/>
      <c r="ZQ375" s="32"/>
      <c r="ZR375" s="32"/>
      <c r="ZS375" s="32"/>
      <c r="ZT375" s="32"/>
      <c r="ZU375" s="32"/>
      <c r="ZV375" s="32"/>
      <c r="ZW375" s="32"/>
      <c r="ZX375" s="32"/>
      <c r="ZY375" s="32"/>
      <c r="ZZ375" s="32"/>
      <c r="AAA375" s="32"/>
      <c r="AAB375" s="32"/>
      <c r="AAC375" s="32"/>
      <c r="AAD375" s="32"/>
      <c r="AAE375" s="32"/>
      <c r="AAF375" s="32"/>
      <c r="AAG375" s="32"/>
      <c r="AAH375" s="32"/>
      <c r="AAI375" s="32"/>
      <c r="AAJ375" s="32"/>
      <c r="AAK375" s="32"/>
      <c r="AAL375" s="32"/>
      <c r="AAM375" s="32"/>
      <c r="AAN375" s="32"/>
      <c r="AAO375" s="32"/>
      <c r="AAP375" s="32"/>
      <c r="AAQ375" s="32"/>
      <c r="AAR375" s="32"/>
      <c r="AAS375" s="32"/>
      <c r="AAT375" s="32"/>
      <c r="AAU375" s="32"/>
      <c r="AAV375" s="32"/>
      <c r="AAW375" s="32"/>
      <c r="AAX375" s="32"/>
      <c r="AAY375" s="32"/>
      <c r="AAZ375" s="32"/>
      <c r="ABA375" s="32"/>
      <c r="ABB375" s="32"/>
      <c r="ABC375" s="32"/>
      <c r="ABD375" s="32"/>
      <c r="ABE375" s="32"/>
      <c r="ABF375" s="32"/>
      <c r="ABG375" s="32"/>
      <c r="ABH375" s="32"/>
      <c r="ABI375" s="32"/>
      <c r="ABJ375" s="32"/>
      <c r="ABK375" s="32"/>
      <c r="ABL375" s="32"/>
      <c r="ABM375" s="32"/>
      <c r="ABN375" s="32"/>
      <c r="ABO375" s="32"/>
      <c r="ABP375" s="32"/>
      <c r="ABQ375" s="32"/>
      <c r="ABR375" s="32"/>
      <c r="ABS375" s="32"/>
      <c r="ABT375" s="32"/>
      <c r="ABU375" s="32"/>
      <c r="ABV375" s="32"/>
      <c r="ABW375" s="32"/>
      <c r="ABX375" s="32"/>
      <c r="ABY375" s="32"/>
      <c r="ABZ375" s="32"/>
      <c r="ACA375" s="32"/>
      <c r="ACB375" s="32"/>
      <c r="ACC375" s="32"/>
      <c r="ACD375" s="32"/>
      <c r="ACE375" s="32"/>
      <c r="ACF375" s="32"/>
      <c r="ACG375" s="32"/>
      <c r="ACH375" s="32"/>
      <c r="ACI375" s="32"/>
      <c r="ACJ375" s="32"/>
      <c r="ACK375" s="32"/>
      <c r="ACL375" s="32"/>
      <c r="ACM375" s="32"/>
      <c r="ACN375" s="32"/>
      <c r="ACO375" s="32"/>
      <c r="ACP375" s="32"/>
      <c r="ACQ375" s="32"/>
      <c r="ACR375" s="32"/>
      <c r="ACS375" s="32"/>
      <c r="ACT375" s="32"/>
      <c r="ACU375" s="32"/>
      <c r="ACV375" s="32"/>
      <c r="ACW375" s="32"/>
      <c r="ACX375" s="32"/>
      <c r="ACY375" s="32"/>
      <c r="ACZ375" s="32"/>
      <c r="ADA375" s="32"/>
      <c r="ADB375" s="32"/>
      <c r="ADC375" s="32"/>
      <c r="ADD375" s="32"/>
      <c r="ADE375" s="32"/>
      <c r="ADF375" s="32"/>
      <c r="ADG375" s="32"/>
      <c r="ADH375" s="32"/>
      <c r="ADI375" s="32"/>
      <c r="ADJ375" s="32"/>
      <c r="ADK375" s="32"/>
      <c r="ADL375" s="32"/>
      <c r="ADM375" s="32"/>
      <c r="ADN375" s="32"/>
      <c r="ADO375" s="32"/>
      <c r="ADP375" s="32"/>
      <c r="ADQ375" s="32"/>
      <c r="ADR375" s="32"/>
      <c r="ADS375" s="32"/>
      <c r="ADT375" s="32"/>
      <c r="ADU375" s="32"/>
      <c r="ADV375" s="32"/>
      <c r="ADW375" s="32"/>
      <c r="ADX375" s="32"/>
      <c r="ADY375" s="32"/>
      <c r="ADZ375" s="32"/>
      <c r="AEA375" s="32"/>
      <c r="AEB375" s="32"/>
      <c r="AEC375" s="32"/>
      <c r="AED375" s="32"/>
      <c r="AEE375" s="32"/>
      <c r="AEF375" s="32"/>
      <c r="AEG375" s="32"/>
      <c r="AEH375" s="32"/>
      <c r="AEI375" s="32"/>
      <c r="AEJ375" s="32"/>
      <c r="AEK375" s="32"/>
      <c r="AEL375" s="32"/>
      <c r="AEM375" s="32"/>
      <c r="AEN375" s="32"/>
      <c r="AEO375" s="32"/>
      <c r="AEP375" s="32"/>
      <c r="AEQ375" s="32"/>
      <c r="AER375" s="32"/>
      <c r="AES375" s="32"/>
      <c r="AET375" s="32"/>
      <c r="AEU375" s="32"/>
      <c r="AEV375" s="32"/>
      <c r="AEW375" s="32"/>
      <c r="AEX375" s="32"/>
      <c r="AEY375" s="32"/>
      <c r="AEZ375" s="32"/>
      <c r="AFA375" s="32"/>
      <c r="AFB375" s="32"/>
      <c r="AFC375" s="32"/>
      <c r="AFD375" s="32"/>
      <c r="AFE375" s="32"/>
      <c r="AFF375" s="32"/>
      <c r="AFG375" s="32"/>
      <c r="AFH375" s="32"/>
      <c r="AFI375" s="32"/>
      <c r="AFJ375" s="32"/>
      <c r="AFK375" s="32"/>
      <c r="AFL375" s="32"/>
      <c r="AFM375" s="32"/>
      <c r="AFN375" s="32"/>
      <c r="AFO375" s="32"/>
      <c r="AFP375" s="32"/>
      <c r="AFQ375" s="32"/>
      <c r="AFR375" s="32"/>
      <c r="AFS375" s="32"/>
      <c r="AFT375" s="32"/>
      <c r="AFU375" s="32"/>
      <c r="AFV375" s="32"/>
      <c r="AFW375" s="32"/>
      <c r="AFX375" s="32"/>
      <c r="AFY375" s="32"/>
      <c r="AFZ375" s="32"/>
      <c r="AGA375" s="32"/>
      <c r="AGB375" s="32"/>
      <c r="AGC375" s="32"/>
      <c r="AGD375" s="32"/>
      <c r="AGE375" s="32"/>
      <c r="AGF375" s="32"/>
      <c r="AGG375" s="32"/>
      <c r="AGH375" s="32"/>
      <c r="AGI375" s="32"/>
      <c r="AGJ375" s="32"/>
      <c r="AGK375" s="32"/>
      <c r="AGL375" s="32"/>
      <c r="AGM375" s="32"/>
      <c r="AGN375" s="32"/>
      <c r="AGO375" s="32"/>
      <c r="AGP375" s="32"/>
      <c r="AGQ375" s="32"/>
      <c r="AGR375" s="32"/>
      <c r="AGS375" s="32"/>
      <c r="AGT375" s="32"/>
      <c r="AGU375" s="32"/>
      <c r="AGV375" s="32"/>
      <c r="AGW375" s="32"/>
      <c r="AGX375" s="32"/>
      <c r="AGY375" s="32"/>
      <c r="AGZ375" s="32"/>
      <c r="AHA375" s="32"/>
      <c r="AHB375" s="32"/>
      <c r="AHC375" s="32"/>
      <c r="AHD375" s="32"/>
      <c r="AHE375" s="32"/>
      <c r="AHF375" s="32"/>
      <c r="AHG375" s="32"/>
      <c r="AHH375" s="32"/>
      <c r="AHI375" s="32"/>
      <c r="AHJ375" s="32"/>
      <c r="AHK375" s="32"/>
      <c r="AHL375" s="32"/>
      <c r="AHM375" s="32"/>
      <c r="AHN375" s="32"/>
      <c r="AHO375" s="32"/>
      <c r="AHP375" s="32"/>
      <c r="AHQ375" s="32"/>
      <c r="AHR375" s="32"/>
      <c r="AHS375" s="32"/>
      <c r="AHT375" s="32"/>
      <c r="AHU375" s="32"/>
      <c r="AHV375" s="32"/>
      <c r="AHW375" s="32"/>
      <c r="AHX375" s="32"/>
      <c r="AHY375" s="32"/>
      <c r="AHZ375" s="32"/>
      <c r="AIA375" s="32"/>
      <c r="AIB375" s="32"/>
      <c r="AIC375" s="32"/>
      <c r="AID375" s="32"/>
      <c r="AIE375" s="32"/>
      <c r="AIF375" s="32"/>
      <c r="AIG375" s="32"/>
      <c r="AIH375" s="32"/>
      <c r="AII375" s="32"/>
      <c r="AIJ375" s="32"/>
      <c r="AIK375" s="32"/>
      <c r="AIL375" s="32"/>
      <c r="AIM375" s="32"/>
      <c r="AIN375" s="32"/>
      <c r="AIO375" s="32"/>
      <c r="AIP375" s="32"/>
      <c r="AIQ375" s="32"/>
      <c r="AIR375" s="32"/>
      <c r="AIS375" s="32"/>
      <c r="AIT375" s="32"/>
      <c r="AIU375" s="32"/>
      <c r="AIV375" s="32"/>
      <c r="AIW375" s="32"/>
      <c r="AIX375" s="32"/>
      <c r="AIY375" s="32"/>
      <c r="AIZ375" s="32"/>
      <c r="AJA375" s="32"/>
      <c r="AJB375" s="32"/>
      <c r="AJC375" s="32"/>
      <c r="AJD375" s="32"/>
      <c r="AJE375" s="32"/>
      <c r="AJF375" s="32"/>
      <c r="AJG375" s="32"/>
      <c r="AJH375" s="32"/>
      <c r="AJI375" s="32"/>
      <c r="AJJ375" s="32"/>
      <c r="AJK375" s="32"/>
      <c r="AJL375" s="32"/>
      <c r="AJM375" s="32"/>
      <c r="AJN375" s="32"/>
      <c r="AJO375" s="32"/>
      <c r="AJP375" s="32"/>
      <c r="AJQ375" s="32"/>
      <c r="AJR375" s="32"/>
      <c r="AJS375" s="32"/>
      <c r="AJT375" s="32"/>
      <c r="AJU375" s="32"/>
      <c r="AJV375" s="32"/>
      <c r="AJW375" s="32"/>
      <c r="AJX375" s="32"/>
      <c r="AJY375" s="32"/>
      <c r="AJZ375" s="32"/>
      <c r="AKA375" s="32"/>
      <c r="AKB375" s="32"/>
      <c r="AKC375" s="32"/>
      <c r="AKD375" s="32"/>
      <c r="AKE375" s="32"/>
      <c r="AKF375" s="32"/>
      <c r="AKG375" s="32"/>
      <c r="AKH375" s="32"/>
      <c r="AKI375" s="32"/>
      <c r="AKJ375" s="32"/>
      <c r="AKK375" s="32"/>
      <c r="AKL375" s="32"/>
      <c r="AKM375" s="32"/>
      <c r="AKN375" s="32"/>
      <c r="AKO375" s="32"/>
      <c r="AKP375" s="32"/>
      <c r="AKQ375" s="32"/>
      <c r="AKR375" s="32"/>
      <c r="AKS375" s="32"/>
      <c r="AKT375" s="32"/>
      <c r="AKU375" s="32"/>
      <c r="AKV375" s="32"/>
      <c r="AKW375" s="32"/>
      <c r="AKX375" s="32"/>
      <c r="AKY375" s="32"/>
      <c r="AKZ375" s="32"/>
      <c r="ALA375" s="32"/>
      <c r="ALB375" s="32"/>
      <c r="ALC375" s="32"/>
      <c r="ALD375" s="32"/>
      <c r="ALE375" s="32"/>
      <c r="ALF375" s="32"/>
      <c r="ALG375" s="32"/>
      <c r="ALH375" s="32"/>
      <c r="ALI375" s="32"/>
      <c r="ALJ375" s="32"/>
      <c r="ALK375" s="32"/>
      <c r="ALL375" s="32"/>
      <c r="ALM375" s="32"/>
      <c r="ALN375" s="32"/>
      <c r="ALO375" s="32"/>
      <c r="ALP375" s="32"/>
      <c r="ALQ375" s="32"/>
      <c r="ALR375" s="32"/>
      <c r="ALS375" s="32"/>
      <c r="ALT375" s="32"/>
      <c r="ALU375" s="32"/>
      <c r="ALV375" s="32"/>
      <c r="ALW375" s="32"/>
      <c r="ALX375" s="32"/>
      <c r="ALY375" s="32"/>
      <c r="ALZ375" s="32"/>
      <c r="AMA375" s="32"/>
      <c r="AMB375" s="32"/>
      <c r="AMC375" s="32"/>
      <c r="AMD375" s="32"/>
      <c r="AME375" s="32"/>
      <c r="AMF375" s="32"/>
      <c r="AMG375" s="32"/>
      <c r="AMH375" s="32"/>
      <c r="AMI375" s="32"/>
      <c r="AMJ375" s="32"/>
      <c r="AMK375" s="32"/>
      <c r="AML375" s="32"/>
      <c r="AMM375" s="32"/>
      <c r="AMN375" s="32"/>
      <c r="AMO375" s="32"/>
      <c r="AMP375" s="32"/>
      <c r="AMQ375" s="32"/>
      <c r="AMR375" s="32"/>
      <c r="AMS375" s="32"/>
      <c r="AMT375" s="32"/>
      <c r="AMU375" s="32"/>
      <c r="AMV375" s="32"/>
      <c r="AMW375" s="32"/>
      <c r="AMX375" s="32"/>
      <c r="AMY375" s="32"/>
      <c r="AMZ375" s="32"/>
      <c r="ANA375" s="32"/>
      <c r="ANB375" s="32"/>
      <c r="ANC375" s="32"/>
      <c r="AND375" s="32"/>
      <c r="ANE375" s="32"/>
      <c r="ANF375" s="32"/>
      <c r="ANG375" s="32"/>
      <c r="ANH375" s="32"/>
      <c r="ANI375" s="32"/>
      <c r="ANJ375" s="32"/>
      <c r="ANK375" s="32"/>
      <c r="ANL375" s="32"/>
      <c r="ANM375" s="32"/>
      <c r="ANN375" s="32"/>
      <c r="ANO375" s="32"/>
      <c r="ANP375" s="32"/>
      <c r="ANQ375" s="32"/>
      <c r="ANR375" s="32"/>
      <c r="ANS375" s="32"/>
      <c r="ANT375" s="32"/>
      <c r="ANU375" s="32"/>
      <c r="ANV375" s="32"/>
      <c r="ANW375" s="32"/>
      <c r="ANX375" s="32"/>
      <c r="ANY375" s="32"/>
      <c r="ANZ375" s="32"/>
      <c r="AOA375" s="32"/>
      <c r="AOB375" s="32"/>
      <c r="AOC375" s="32"/>
      <c r="AOD375" s="32"/>
      <c r="AOE375" s="32"/>
      <c r="AOF375" s="32"/>
      <c r="AOG375" s="32"/>
      <c r="AOH375" s="32"/>
      <c r="AOI375" s="32"/>
      <c r="AOJ375" s="32"/>
      <c r="AOK375" s="32"/>
      <c r="AOL375" s="32"/>
      <c r="AOM375" s="32"/>
      <c r="AON375" s="32"/>
      <c r="AOO375" s="32"/>
      <c r="AOP375" s="32"/>
      <c r="AOQ375" s="32"/>
      <c r="AOR375" s="32"/>
      <c r="AOS375" s="32"/>
      <c r="AOT375" s="32"/>
      <c r="AOU375" s="32"/>
      <c r="AOV375" s="32"/>
      <c r="AOW375" s="32"/>
      <c r="AOX375" s="32"/>
      <c r="AOY375" s="32"/>
      <c r="AOZ375" s="32"/>
      <c r="APA375" s="32"/>
      <c r="APB375" s="32"/>
      <c r="APC375" s="32"/>
      <c r="APD375" s="32"/>
      <c r="APE375" s="32"/>
      <c r="APF375" s="32"/>
      <c r="APG375" s="32"/>
      <c r="APH375" s="32"/>
      <c r="API375" s="32"/>
      <c r="APJ375" s="32"/>
      <c r="APK375" s="32"/>
      <c r="APL375" s="32"/>
      <c r="APM375" s="32"/>
      <c r="APN375" s="32"/>
      <c r="APO375" s="32"/>
      <c r="APP375" s="32"/>
      <c r="APQ375" s="32"/>
      <c r="APR375" s="32"/>
      <c r="APS375" s="32"/>
      <c r="APT375" s="32"/>
      <c r="APU375" s="32"/>
      <c r="APV375" s="32"/>
      <c r="APW375" s="32"/>
      <c r="APX375" s="32"/>
      <c r="APY375" s="32"/>
      <c r="APZ375" s="32"/>
      <c r="AQA375" s="32"/>
      <c r="AQB375" s="32"/>
      <c r="AQC375" s="32"/>
      <c r="AQD375" s="32"/>
      <c r="AQE375" s="32"/>
      <c r="AQF375" s="32"/>
      <c r="AQG375" s="32"/>
      <c r="AQH375" s="32"/>
      <c r="AQI375" s="32"/>
      <c r="AQJ375" s="32"/>
      <c r="AQK375" s="32"/>
      <c r="AQL375" s="32"/>
      <c r="AQM375" s="32"/>
      <c r="AQN375" s="32"/>
      <c r="AQO375" s="32"/>
      <c r="AQP375" s="32"/>
      <c r="AQQ375" s="32"/>
      <c r="AQR375" s="32"/>
      <c r="AQS375" s="32"/>
      <c r="AQT375" s="32"/>
      <c r="AQU375" s="32"/>
      <c r="AQV375" s="32"/>
      <c r="AQW375" s="32"/>
      <c r="AQX375" s="32"/>
      <c r="AQY375" s="32"/>
      <c r="AQZ375" s="32"/>
      <c r="ARA375" s="32"/>
      <c r="ARB375" s="32"/>
      <c r="ARC375" s="32"/>
      <c r="ARD375" s="32"/>
      <c r="ARE375" s="32"/>
      <c r="ARF375" s="32"/>
      <c r="ARG375" s="32"/>
      <c r="ARH375" s="32"/>
      <c r="ARI375" s="32"/>
      <c r="ARJ375" s="32"/>
      <c r="ARK375" s="32"/>
      <c r="ARL375" s="32"/>
      <c r="ARM375" s="32"/>
      <c r="ARN375" s="32"/>
      <c r="ARO375" s="32"/>
      <c r="ARP375" s="32"/>
      <c r="ARQ375" s="32"/>
      <c r="ARR375" s="32"/>
      <c r="ARS375" s="32"/>
      <c r="ART375" s="32"/>
      <c r="ARU375" s="32"/>
      <c r="ARV375" s="32"/>
      <c r="ARW375" s="32"/>
      <c r="ARX375" s="32"/>
      <c r="ARY375" s="32"/>
      <c r="ARZ375" s="32"/>
      <c r="ASA375" s="32"/>
      <c r="ASB375" s="32"/>
      <c r="ASC375" s="32"/>
      <c r="ASD375" s="32"/>
      <c r="ASE375" s="32"/>
      <c r="ASF375" s="32"/>
      <c r="ASG375" s="32"/>
      <c r="ASH375" s="32"/>
      <c r="ASI375" s="32"/>
      <c r="ASJ375" s="32"/>
      <c r="ASK375" s="32"/>
      <c r="ASL375" s="32"/>
      <c r="ASM375" s="32"/>
      <c r="ASN375" s="32"/>
      <c r="ASO375" s="32"/>
      <c r="ASP375" s="32"/>
      <c r="ASQ375" s="32"/>
      <c r="ASR375" s="32"/>
      <c r="ASS375" s="32"/>
      <c r="AST375" s="32"/>
      <c r="ASU375" s="32"/>
      <c r="ASV375" s="32"/>
      <c r="ASW375" s="32"/>
      <c r="ASX375" s="32"/>
      <c r="ASY375" s="32"/>
      <c r="ASZ375" s="32"/>
      <c r="ATA375" s="32"/>
      <c r="ATB375" s="32"/>
      <c r="ATC375" s="32"/>
      <c r="ATD375" s="32"/>
      <c r="ATE375" s="32"/>
      <c r="ATF375" s="32"/>
      <c r="ATG375" s="32"/>
      <c r="ATH375" s="32"/>
      <c r="ATI375" s="32"/>
      <c r="ATJ375" s="32"/>
      <c r="ATK375" s="32"/>
      <c r="ATL375" s="32"/>
      <c r="ATM375" s="32"/>
      <c r="ATN375" s="32"/>
      <c r="ATO375" s="32"/>
      <c r="ATP375" s="32"/>
      <c r="ATQ375" s="32"/>
      <c r="ATR375" s="32"/>
      <c r="ATS375" s="32"/>
      <c r="ATT375" s="32"/>
      <c r="ATU375" s="32"/>
      <c r="ATV375" s="32"/>
      <c r="ATW375" s="32"/>
      <c r="ATX375" s="32"/>
      <c r="ATY375" s="32"/>
      <c r="ATZ375" s="32"/>
      <c r="AUA375" s="32"/>
      <c r="AUB375" s="32"/>
      <c r="AUC375" s="32"/>
      <c r="AUD375" s="32"/>
      <c r="AUE375" s="32"/>
      <c r="AUF375" s="32"/>
      <c r="AUG375" s="32"/>
      <c r="AUH375" s="32"/>
      <c r="AUI375" s="32"/>
      <c r="AUJ375" s="32"/>
      <c r="AUK375" s="32"/>
      <c r="AUL375" s="32"/>
      <c r="AUM375" s="32"/>
      <c r="AUN375" s="32"/>
      <c r="AUO375" s="32"/>
      <c r="AUP375" s="32"/>
      <c r="AUQ375" s="32"/>
      <c r="AUR375" s="32"/>
      <c r="AUS375" s="32"/>
      <c r="AUT375" s="32"/>
      <c r="AUU375" s="32"/>
      <c r="AUV375" s="32"/>
      <c r="AUW375" s="32"/>
      <c r="AUX375" s="32"/>
      <c r="AUY375" s="32"/>
      <c r="AUZ375" s="32"/>
      <c r="AVA375" s="32"/>
      <c r="AVB375" s="32"/>
      <c r="AVC375" s="32"/>
      <c r="AVD375" s="32"/>
      <c r="AVE375" s="32"/>
      <c r="AVF375" s="32"/>
      <c r="AVG375" s="32"/>
      <c r="AVH375" s="32"/>
      <c r="AVI375" s="32"/>
      <c r="AVJ375" s="32"/>
      <c r="AVK375" s="32"/>
      <c r="AVL375" s="32"/>
      <c r="AVM375" s="32"/>
      <c r="AVN375" s="32"/>
      <c r="AVO375" s="32"/>
      <c r="AVP375" s="32"/>
      <c r="AVQ375" s="32"/>
      <c r="AVR375" s="32"/>
      <c r="AVS375" s="32"/>
      <c r="AVT375" s="32"/>
      <c r="AVU375" s="32"/>
      <c r="AVV375" s="32"/>
      <c r="AVW375" s="32"/>
      <c r="AVX375" s="32"/>
      <c r="AVY375" s="32"/>
      <c r="AVZ375" s="32"/>
      <c r="AWA375" s="32"/>
      <c r="AWB375" s="32"/>
      <c r="AWC375" s="32"/>
      <c r="AWD375" s="32"/>
      <c r="AWE375" s="32"/>
      <c r="AWF375" s="32"/>
      <c r="AWG375" s="32"/>
      <c r="AWH375" s="32"/>
      <c r="AWI375" s="32"/>
      <c r="AWJ375" s="32"/>
      <c r="AWK375" s="32"/>
      <c r="AWL375" s="32"/>
      <c r="AWM375" s="32"/>
      <c r="AWN375" s="32"/>
      <c r="AWO375" s="32"/>
      <c r="AWP375" s="32"/>
      <c r="AWQ375" s="32"/>
      <c r="AWR375" s="32"/>
      <c r="AWS375" s="32"/>
      <c r="AWT375" s="32"/>
      <c r="AWU375" s="32"/>
      <c r="AWV375" s="32"/>
      <c r="AWW375" s="32"/>
      <c r="AWX375" s="32"/>
      <c r="AWY375" s="32"/>
      <c r="AWZ375" s="32"/>
      <c r="AXA375" s="32"/>
      <c r="AXB375" s="32"/>
      <c r="AXC375" s="32"/>
      <c r="AXD375" s="32"/>
      <c r="AXE375" s="32"/>
      <c r="AXF375" s="32"/>
      <c r="AXG375" s="32"/>
      <c r="AXH375" s="32"/>
      <c r="AXI375" s="32"/>
      <c r="AXJ375" s="32"/>
      <c r="AXK375" s="32"/>
      <c r="AXL375" s="32"/>
      <c r="AXM375" s="32"/>
      <c r="AXN375" s="32"/>
      <c r="AXO375" s="32"/>
      <c r="AXP375" s="32"/>
      <c r="AXQ375" s="32"/>
      <c r="AXR375" s="32"/>
      <c r="AXS375" s="32"/>
      <c r="AXT375" s="32"/>
      <c r="AXU375" s="32"/>
      <c r="AXV375" s="32"/>
      <c r="AXW375" s="32"/>
      <c r="AXX375" s="32"/>
      <c r="AXY375" s="32"/>
      <c r="AXZ375" s="32"/>
      <c r="AYA375" s="32"/>
      <c r="AYB375" s="32"/>
      <c r="AYC375" s="32"/>
      <c r="AYD375" s="32"/>
      <c r="AYE375" s="32"/>
      <c r="AYF375" s="32"/>
      <c r="AYG375" s="32"/>
      <c r="AYH375" s="32"/>
      <c r="AYI375" s="32"/>
      <c r="AYJ375" s="32"/>
      <c r="AYK375" s="32"/>
      <c r="AYL375" s="32"/>
      <c r="AYM375" s="32"/>
      <c r="AYN375" s="32"/>
      <c r="AYO375" s="32"/>
      <c r="AYP375" s="32"/>
      <c r="AYQ375" s="32"/>
      <c r="AYR375" s="32"/>
      <c r="AYS375" s="32"/>
      <c r="AYT375" s="32"/>
      <c r="AYU375" s="32"/>
      <c r="AYV375" s="32"/>
      <c r="AYW375" s="32"/>
      <c r="AYX375" s="32"/>
      <c r="AYY375" s="32"/>
      <c r="AYZ375" s="32"/>
      <c r="AZA375" s="32"/>
      <c r="AZB375" s="32"/>
      <c r="AZC375" s="32"/>
      <c r="AZD375" s="32"/>
      <c r="AZE375" s="32"/>
      <c r="AZF375" s="32"/>
      <c r="AZG375" s="32"/>
      <c r="AZH375" s="32"/>
      <c r="AZI375" s="32"/>
      <c r="AZJ375" s="32"/>
      <c r="AZK375" s="32"/>
      <c r="AZL375" s="32"/>
      <c r="AZM375" s="32"/>
      <c r="AZN375" s="32"/>
      <c r="AZO375" s="32"/>
      <c r="AZP375" s="32"/>
      <c r="AZQ375" s="32"/>
      <c r="AZR375" s="32"/>
      <c r="AZS375" s="32"/>
      <c r="AZT375" s="32"/>
      <c r="AZU375" s="32"/>
      <c r="AZV375" s="32"/>
      <c r="AZW375" s="32"/>
      <c r="AZX375" s="32"/>
      <c r="AZY375" s="32"/>
      <c r="AZZ375" s="32"/>
      <c r="BAA375" s="32"/>
      <c r="BAB375" s="32"/>
      <c r="BAC375" s="32"/>
      <c r="BAD375" s="32"/>
      <c r="BAE375" s="32"/>
      <c r="BAF375" s="32"/>
      <c r="BAG375" s="32"/>
      <c r="BAH375" s="32"/>
      <c r="BAI375" s="32"/>
      <c r="BAJ375" s="32"/>
      <c r="BAK375" s="32"/>
      <c r="BAL375" s="32"/>
      <c r="BAM375" s="32"/>
      <c r="BAN375" s="32"/>
      <c r="BAO375" s="32"/>
      <c r="BAP375" s="32"/>
      <c r="BAQ375" s="32"/>
      <c r="BAR375" s="32"/>
      <c r="BAS375" s="32"/>
      <c r="BAT375" s="32"/>
      <c r="BAU375" s="32"/>
      <c r="BAV375" s="32"/>
      <c r="BAW375" s="32"/>
      <c r="BAX375" s="32"/>
      <c r="BAY375" s="32"/>
      <c r="BAZ375" s="32"/>
      <c r="BBA375" s="32"/>
      <c r="BBB375" s="32"/>
      <c r="BBC375" s="32"/>
      <c r="BBD375" s="32"/>
      <c r="BBE375" s="32"/>
      <c r="BBF375" s="32"/>
      <c r="BBG375" s="32"/>
      <c r="BBH375" s="32"/>
      <c r="BBI375" s="32"/>
      <c r="BBJ375" s="32"/>
      <c r="BBK375" s="32"/>
      <c r="BBL375" s="32"/>
      <c r="BBM375" s="32"/>
      <c r="BBN375" s="32"/>
      <c r="BBO375" s="32"/>
      <c r="BBP375" s="32"/>
      <c r="BBQ375" s="32"/>
      <c r="BBR375" s="32"/>
      <c r="BBS375" s="32"/>
      <c r="BBT375" s="32"/>
      <c r="BBU375" s="32"/>
      <c r="BBV375" s="32"/>
      <c r="BBW375" s="32"/>
      <c r="BBX375" s="32"/>
      <c r="BBY375" s="32"/>
      <c r="BBZ375" s="32"/>
      <c r="BCA375" s="32"/>
      <c r="BCB375" s="32"/>
      <c r="BCC375" s="32"/>
      <c r="BCD375" s="32"/>
      <c r="BCE375" s="32"/>
      <c r="BCF375" s="32"/>
      <c r="BCG375" s="32"/>
      <c r="BCH375" s="32"/>
      <c r="BCI375" s="32"/>
      <c r="BCJ375" s="32"/>
      <c r="BCK375" s="32"/>
      <c r="BCL375" s="32"/>
      <c r="BCM375" s="32"/>
      <c r="BCN375" s="32"/>
      <c r="BCO375" s="32"/>
      <c r="BCP375" s="32"/>
      <c r="BCQ375" s="32"/>
      <c r="BCR375" s="32"/>
      <c r="BCS375" s="32"/>
      <c r="BCT375" s="32"/>
      <c r="BCU375" s="32"/>
      <c r="BCV375" s="32"/>
      <c r="BCW375" s="32"/>
      <c r="BCX375" s="32"/>
      <c r="BCY375" s="32"/>
      <c r="BCZ375" s="32"/>
      <c r="BDA375" s="32"/>
      <c r="BDB375" s="32"/>
      <c r="BDC375" s="32"/>
      <c r="BDD375" s="32"/>
      <c r="BDE375" s="32"/>
      <c r="BDF375" s="32"/>
      <c r="BDG375" s="32"/>
      <c r="BDH375" s="32"/>
      <c r="BDI375" s="32"/>
      <c r="BDJ375" s="32"/>
      <c r="BDK375" s="32"/>
      <c r="BDL375" s="32"/>
      <c r="BDM375" s="32"/>
      <c r="BDN375" s="32"/>
      <c r="BDO375" s="32"/>
      <c r="BDP375" s="32"/>
      <c r="BDQ375" s="32"/>
      <c r="BDR375" s="32"/>
      <c r="BDS375" s="32"/>
      <c r="BDT375" s="32"/>
      <c r="BDU375" s="32"/>
      <c r="BDV375" s="32"/>
      <c r="BDW375" s="32"/>
      <c r="BDX375" s="32"/>
      <c r="BDY375" s="32"/>
      <c r="BDZ375" s="32"/>
      <c r="BEA375" s="32"/>
      <c r="BEB375" s="32"/>
      <c r="BEC375" s="32"/>
      <c r="BED375" s="32"/>
      <c r="BEE375" s="32"/>
      <c r="BEF375" s="32"/>
      <c r="BEG375" s="32"/>
      <c r="BEH375" s="32"/>
      <c r="BEI375" s="32"/>
      <c r="BEJ375" s="32"/>
      <c r="BEK375" s="32"/>
      <c r="BEL375" s="32"/>
      <c r="BEM375" s="32"/>
      <c r="BEN375" s="32"/>
      <c r="BEO375" s="32"/>
      <c r="BEP375" s="32"/>
      <c r="BEQ375" s="32"/>
      <c r="BER375" s="32"/>
      <c r="BES375" s="32"/>
      <c r="BET375" s="32"/>
      <c r="BEU375" s="32"/>
      <c r="BEV375" s="32"/>
      <c r="BEW375" s="32"/>
      <c r="BEX375" s="32"/>
      <c r="BEY375" s="32"/>
      <c r="BEZ375" s="32"/>
      <c r="BFA375" s="32"/>
      <c r="BFB375" s="32"/>
      <c r="BFC375" s="32"/>
      <c r="BFD375" s="32"/>
      <c r="BFE375" s="32"/>
      <c r="BFF375" s="32"/>
      <c r="BFG375" s="32"/>
      <c r="BFH375" s="32"/>
      <c r="BFI375" s="32"/>
      <c r="BFJ375" s="32"/>
      <c r="BFK375" s="32"/>
      <c r="BFL375" s="32"/>
      <c r="BFM375" s="32"/>
      <c r="BFN375" s="32"/>
      <c r="BFO375" s="32"/>
      <c r="BFP375" s="32"/>
      <c r="BFQ375" s="32"/>
      <c r="BFR375" s="32"/>
      <c r="BFS375" s="32"/>
      <c r="BFT375" s="32"/>
      <c r="BFU375" s="32"/>
      <c r="BFV375" s="32"/>
      <c r="BFW375" s="32"/>
      <c r="BFX375" s="32"/>
      <c r="BFY375" s="32"/>
      <c r="BFZ375" s="32"/>
      <c r="BGA375" s="32"/>
      <c r="BGB375" s="32"/>
      <c r="BGC375" s="32"/>
      <c r="BGD375" s="32"/>
      <c r="BGE375" s="32"/>
      <c r="BGF375" s="32"/>
      <c r="BGG375" s="32"/>
      <c r="BGH375" s="32"/>
      <c r="BGI375" s="32"/>
      <c r="BGJ375" s="32"/>
      <c r="BGK375" s="32"/>
      <c r="BGL375" s="32"/>
      <c r="BGM375" s="32"/>
      <c r="BGN375" s="32"/>
      <c r="BGO375" s="32"/>
      <c r="BGP375" s="32"/>
      <c r="BGQ375" s="32"/>
      <c r="BGR375" s="32"/>
      <c r="BGS375" s="32"/>
      <c r="BGT375" s="32"/>
      <c r="BGU375" s="32"/>
      <c r="BGV375" s="32"/>
      <c r="BGW375" s="32"/>
      <c r="BGX375" s="32"/>
      <c r="BGY375" s="32"/>
      <c r="BGZ375" s="32"/>
      <c r="BHA375" s="32"/>
      <c r="BHB375" s="32"/>
      <c r="BHC375" s="32"/>
      <c r="BHD375" s="32"/>
      <c r="BHE375" s="32"/>
      <c r="BHF375" s="32"/>
      <c r="BHG375" s="32"/>
      <c r="BHH375" s="32"/>
      <c r="BHI375" s="32"/>
      <c r="BHJ375" s="32"/>
      <c r="BHK375" s="32"/>
      <c r="BHL375" s="32"/>
      <c r="BHM375" s="32"/>
      <c r="BHN375" s="32"/>
      <c r="BHO375" s="32"/>
      <c r="BHP375" s="32"/>
      <c r="BHQ375" s="32"/>
      <c r="BHR375" s="32"/>
      <c r="BHS375" s="32"/>
      <c r="BHT375" s="32"/>
      <c r="BHU375" s="32"/>
      <c r="BHV375" s="32"/>
      <c r="BHW375" s="32"/>
      <c r="BHX375" s="32"/>
      <c r="BHY375" s="32"/>
      <c r="BHZ375" s="32"/>
      <c r="BIA375" s="32"/>
      <c r="BIB375" s="32"/>
      <c r="BIC375" s="32"/>
      <c r="BID375" s="32"/>
      <c r="BIE375" s="32"/>
      <c r="BIF375" s="32"/>
      <c r="BIG375" s="32"/>
      <c r="BIH375" s="32"/>
      <c r="BII375" s="32"/>
      <c r="BIJ375" s="32"/>
      <c r="BIK375" s="32"/>
      <c r="BIL375" s="32"/>
      <c r="BIM375" s="32"/>
      <c r="BIN375" s="32"/>
      <c r="BIO375" s="32"/>
      <c r="BIP375" s="32"/>
      <c r="BIQ375" s="32"/>
      <c r="BIR375" s="32"/>
      <c r="BIS375" s="32"/>
      <c r="BIT375" s="32"/>
      <c r="BIU375" s="32"/>
      <c r="BIV375" s="32"/>
      <c r="BIW375" s="32"/>
      <c r="BIX375" s="32"/>
      <c r="BIY375" s="32"/>
      <c r="BIZ375" s="32"/>
      <c r="BJA375" s="32"/>
      <c r="BJB375" s="32"/>
      <c r="BJC375" s="32"/>
      <c r="BJD375" s="32"/>
      <c r="BJE375" s="32"/>
      <c r="BJF375" s="32"/>
      <c r="BJG375" s="32"/>
      <c r="BJH375" s="32"/>
      <c r="BJI375" s="32"/>
      <c r="BJJ375" s="32"/>
      <c r="BJK375" s="32"/>
      <c r="BJL375" s="32"/>
      <c r="BJM375" s="32"/>
      <c r="BJN375" s="32"/>
      <c r="BJO375" s="32"/>
      <c r="BJP375" s="32"/>
      <c r="BJQ375" s="32"/>
      <c r="BJR375" s="32"/>
      <c r="BJS375" s="32"/>
      <c r="BJT375" s="32"/>
      <c r="BJU375" s="32"/>
      <c r="BJV375" s="32"/>
      <c r="BJW375" s="32"/>
      <c r="BJX375" s="32"/>
      <c r="BJY375" s="32"/>
      <c r="BJZ375" s="32"/>
      <c r="BKA375" s="32"/>
      <c r="BKB375" s="32"/>
      <c r="BKC375" s="32"/>
      <c r="BKD375" s="32"/>
      <c r="BKE375" s="32"/>
      <c r="BKF375" s="32"/>
      <c r="BKG375" s="32"/>
      <c r="BKH375" s="32"/>
      <c r="BKI375" s="32"/>
      <c r="BKJ375" s="32"/>
      <c r="BKK375" s="32"/>
      <c r="BKL375" s="32"/>
      <c r="BKM375" s="32"/>
      <c r="BKN375" s="32"/>
      <c r="BKO375" s="32"/>
      <c r="BKP375" s="32"/>
      <c r="BKQ375" s="32"/>
      <c r="BKR375" s="32"/>
      <c r="BKS375" s="32"/>
      <c r="BKT375" s="32"/>
      <c r="BKU375" s="32"/>
      <c r="BKV375" s="32"/>
      <c r="BKW375" s="32"/>
      <c r="BKX375" s="32"/>
      <c r="BKY375" s="32"/>
      <c r="BKZ375" s="32"/>
      <c r="BLA375" s="32"/>
      <c r="BLB375" s="32"/>
      <c r="BLC375" s="32"/>
      <c r="BLD375" s="32"/>
      <c r="BLE375" s="32"/>
      <c r="BLF375" s="32"/>
      <c r="BLG375" s="32"/>
      <c r="BLH375" s="32"/>
      <c r="BLI375" s="32"/>
      <c r="BLJ375" s="32"/>
      <c r="BLK375" s="32"/>
      <c r="BLL375" s="32"/>
      <c r="BLM375" s="32"/>
      <c r="BLN375" s="32"/>
      <c r="BLO375" s="32"/>
      <c r="BLP375" s="32"/>
      <c r="BLQ375" s="32"/>
      <c r="BLR375" s="32"/>
      <c r="BLS375" s="32"/>
      <c r="BLT375" s="32"/>
      <c r="BLU375" s="32"/>
      <c r="BLV375" s="32"/>
      <c r="BLW375" s="32"/>
      <c r="BLX375" s="32"/>
      <c r="BLY375" s="32"/>
      <c r="BLZ375" s="32"/>
      <c r="BMA375" s="32"/>
      <c r="BMB375" s="32"/>
      <c r="BMC375" s="32"/>
      <c r="BMD375" s="32"/>
      <c r="BME375" s="32"/>
      <c r="BMF375" s="32"/>
      <c r="BMG375" s="32"/>
      <c r="BMH375" s="32"/>
      <c r="BMI375" s="32"/>
      <c r="BMJ375" s="32"/>
      <c r="BMK375" s="32"/>
      <c r="BML375" s="32"/>
      <c r="BMM375" s="32"/>
      <c r="BMN375" s="32"/>
      <c r="BMO375" s="32"/>
      <c r="BMP375" s="32"/>
      <c r="BMQ375" s="32"/>
      <c r="BMR375" s="32"/>
      <c r="BMS375" s="32"/>
      <c r="BMT375" s="32"/>
      <c r="BMU375" s="32"/>
      <c r="BMV375" s="32"/>
      <c r="BMW375" s="32"/>
      <c r="BMX375" s="32"/>
      <c r="BMY375" s="32"/>
      <c r="BMZ375" s="32"/>
      <c r="BNA375" s="32"/>
      <c r="BNB375" s="32"/>
      <c r="BNC375" s="32"/>
      <c r="BND375" s="32"/>
      <c r="BNE375" s="32"/>
      <c r="BNF375" s="32"/>
      <c r="BNG375" s="32"/>
      <c r="BNH375" s="32"/>
      <c r="BNI375" s="32"/>
      <c r="BNJ375" s="32"/>
      <c r="BNK375" s="32"/>
      <c r="BNL375" s="32"/>
      <c r="BNM375" s="32"/>
      <c r="BNN375" s="32"/>
      <c r="BNO375" s="32"/>
      <c r="BNP375" s="32"/>
      <c r="BNQ375" s="32"/>
      <c r="BNR375" s="32"/>
      <c r="BNS375" s="32"/>
      <c r="BNT375" s="32"/>
      <c r="BNU375" s="32"/>
      <c r="BNV375" s="32"/>
      <c r="BNW375" s="32"/>
      <c r="BNX375" s="32"/>
      <c r="BNY375" s="32"/>
      <c r="BNZ375" s="32"/>
      <c r="BOA375" s="32"/>
      <c r="BOB375" s="32"/>
      <c r="BOC375" s="32"/>
      <c r="BOD375" s="32"/>
      <c r="BOE375" s="32"/>
      <c r="BOF375" s="32"/>
      <c r="BOG375" s="32"/>
      <c r="BOH375" s="32"/>
      <c r="BOI375" s="32"/>
      <c r="BOJ375" s="32"/>
      <c r="BOK375" s="32"/>
      <c r="BOL375" s="32"/>
      <c r="BOM375" s="32"/>
      <c r="BON375" s="32"/>
      <c r="BOO375" s="32"/>
      <c r="BOP375" s="32"/>
      <c r="BOQ375" s="32"/>
      <c r="BOR375" s="32"/>
      <c r="BOS375" s="32"/>
      <c r="BOT375" s="32"/>
      <c r="BOU375" s="32"/>
      <c r="BOV375" s="32"/>
      <c r="BOW375" s="32"/>
      <c r="BOX375" s="32"/>
      <c r="BOY375" s="32"/>
      <c r="BOZ375" s="32"/>
      <c r="BPA375" s="32"/>
      <c r="BPB375" s="32"/>
      <c r="BPC375" s="32"/>
      <c r="BPD375" s="32"/>
      <c r="BPE375" s="32"/>
      <c r="BPF375" s="32"/>
      <c r="BPG375" s="32"/>
      <c r="BPH375" s="32"/>
      <c r="BPI375" s="32"/>
      <c r="BPJ375" s="32"/>
      <c r="BPK375" s="32"/>
      <c r="BPL375" s="32"/>
      <c r="BPM375" s="32"/>
      <c r="BPN375" s="32"/>
      <c r="BPO375" s="32"/>
      <c r="BPP375" s="32"/>
      <c r="BPQ375" s="32"/>
      <c r="BPR375" s="32"/>
      <c r="BPS375" s="32"/>
      <c r="BPT375" s="32"/>
      <c r="BPU375" s="32"/>
      <c r="BPV375" s="32"/>
      <c r="BPW375" s="32"/>
      <c r="BPX375" s="32"/>
      <c r="BPY375" s="32"/>
      <c r="BPZ375" s="32"/>
      <c r="BQA375" s="32"/>
      <c r="BQB375" s="32"/>
      <c r="BQC375" s="32"/>
      <c r="BQD375" s="32"/>
      <c r="BQE375" s="32"/>
      <c r="BQF375" s="32"/>
      <c r="BQG375" s="32"/>
      <c r="BQH375" s="32"/>
      <c r="BQI375" s="32"/>
      <c r="BQJ375" s="32"/>
      <c r="BQK375" s="32"/>
      <c r="BQL375" s="32"/>
      <c r="BQM375" s="32"/>
      <c r="BQN375" s="32"/>
      <c r="BQO375" s="32"/>
      <c r="BQP375" s="32"/>
      <c r="BQQ375" s="32"/>
      <c r="BQR375" s="32"/>
      <c r="BQS375" s="32"/>
      <c r="BQT375" s="32"/>
      <c r="BQU375" s="32"/>
      <c r="BQV375" s="32"/>
      <c r="BQW375" s="32"/>
      <c r="BQX375" s="32"/>
      <c r="BQY375" s="32"/>
      <c r="BQZ375" s="32"/>
      <c r="BRA375" s="32"/>
      <c r="BRB375" s="32"/>
      <c r="BRC375" s="32"/>
      <c r="BRD375" s="32"/>
      <c r="BRE375" s="32"/>
      <c r="BRF375" s="32"/>
      <c r="BRG375" s="32"/>
      <c r="BRH375" s="32"/>
      <c r="BRI375" s="32"/>
      <c r="BRJ375" s="32"/>
      <c r="BRK375" s="32"/>
      <c r="BRL375" s="32"/>
      <c r="BRM375" s="32"/>
      <c r="BRN375" s="32"/>
      <c r="BRO375" s="32"/>
      <c r="BRP375" s="32"/>
      <c r="BRQ375" s="32"/>
      <c r="BRR375" s="32"/>
      <c r="BRS375" s="32"/>
      <c r="BRT375" s="32"/>
      <c r="BRU375" s="32"/>
      <c r="BRV375" s="32"/>
      <c r="BRW375" s="32"/>
      <c r="BRX375" s="32"/>
      <c r="BRY375" s="32"/>
      <c r="BRZ375" s="32"/>
      <c r="BSA375" s="32"/>
      <c r="BSB375" s="32"/>
    </row>
    <row r="376" spans="1:1848" s="32" customFormat="1" x14ac:dyDescent="0.2">
      <c r="A376" s="78" t="s">
        <v>13</v>
      </c>
      <c r="B376" s="79" t="s">
        <v>1</v>
      </c>
      <c r="C376" s="89">
        <v>100.4</v>
      </c>
      <c r="D376" s="89">
        <f>D375/C375*100</f>
        <v>108.10003498822411</v>
      </c>
      <c r="E376" s="89">
        <f>E375/D375*100</f>
        <v>116.69218952290777</v>
      </c>
      <c r="F376" s="89">
        <f t="shared" ref="F376" si="193">F375/E375*100</f>
        <v>145.84850397938379</v>
      </c>
      <c r="G376" s="89">
        <f>G375/F375*100</f>
        <v>111.69998978166831</v>
      </c>
      <c r="H376" s="89">
        <f>H375/G375*100</f>
        <v>109.36966365798622</v>
      </c>
      <c r="I376" s="89">
        <f>I375/G375*100</f>
        <v>111.52961161594601</v>
      </c>
      <c r="J376" s="89">
        <f>J375/H375*100</f>
        <v>107.68714702187093</v>
      </c>
      <c r="K376" s="89">
        <f>K375/I375*100</f>
        <v>108.49999515835319</v>
      </c>
      <c r="L376" s="89">
        <f>L375/J375*100</f>
        <v>119.17383652032451</v>
      </c>
      <c r="M376" s="89">
        <f>M375/K375*100</f>
        <v>120.19962967765576</v>
      </c>
      <c r="N376" s="35"/>
      <c r="O376" s="35"/>
    </row>
    <row r="377" spans="1:1848" s="32" customFormat="1" ht="34.5" customHeight="1" x14ac:dyDescent="0.2">
      <c r="A377" s="102" t="s">
        <v>48</v>
      </c>
      <c r="B377" s="80" t="s">
        <v>11</v>
      </c>
      <c r="C377" s="91">
        <f>C379+C385</f>
        <v>687758.8</v>
      </c>
      <c r="D377" s="91">
        <f t="shared" ref="D377:M377" si="194">D379+D385</f>
        <v>777921.99999999988</v>
      </c>
      <c r="E377" s="91">
        <f t="shared" si="194"/>
        <v>866015.7</v>
      </c>
      <c r="F377" s="91">
        <f t="shared" si="194"/>
        <v>906203.20000000007</v>
      </c>
      <c r="G377" s="91">
        <f t="shared" si="194"/>
        <v>993679.60000000009</v>
      </c>
      <c r="H377" s="91">
        <f t="shared" si="194"/>
        <v>1079957.2000000002</v>
      </c>
      <c r="I377" s="91">
        <f t="shared" si="194"/>
        <v>1082184.3</v>
      </c>
      <c r="J377" s="91">
        <f t="shared" si="194"/>
        <v>1136366.8999999999</v>
      </c>
      <c r="K377" s="91">
        <f t="shared" si="194"/>
        <v>1140916.8999999999</v>
      </c>
      <c r="L377" s="91">
        <f t="shared" si="194"/>
        <v>1210324.2</v>
      </c>
      <c r="M377" s="91">
        <f t="shared" si="194"/>
        <v>1219554.2</v>
      </c>
      <c r="N377" s="31"/>
      <c r="O377" s="31"/>
    </row>
    <row r="378" spans="1:1848" s="32" customFormat="1" x14ac:dyDescent="0.2">
      <c r="A378" s="78" t="s">
        <v>13</v>
      </c>
      <c r="B378" s="79" t="s">
        <v>1</v>
      </c>
      <c r="C378" s="89">
        <v>106.7</v>
      </c>
      <c r="D378" s="89">
        <f>D377/C377*100</f>
        <v>113.1097123003006</v>
      </c>
      <c r="E378" s="89">
        <f>E377/D377*100</f>
        <v>111.32423302079131</v>
      </c>
      <c r="F378" s="89">
        <f t="shared" ref="F378" si="195">F377/E377*100</f>
        <v>104.64050478530586</v>
      </c>
      <c r="G378" s="89">
        <f>G377/F377*100</f>
        <v>109.65306677354482</v>
      </c>
      <c r="H378" s="89">
        <f>H377/G377*100</f>
        <v>108.68263774359464</v>
      </c>
      <c r="I378" s="89">
        <f>I377/G377*100</f>
        <v>108.90676431316493</v>
      </c>
      <c r="J378" s="89">
        <f>J377/H377*100</f>
        <v>105.2233273688994</v>
      </c>
      <c r="K378" s="89">
        <f>K377/I377*100</f>
        <v>105.42722713681947</v>
      </c>
      <c r="L378" s="89">
        <f>L377/J377*100</f>
        <v>106.50822370838151</v>
      </c>
      <c r="M378" s="89">
        <f>M377/K377*100</f>
        <v>106.89246517428219</v>
      </c>
      <c r="N378" s="35"/>
      <c r="O378" s="35"/>
    </row>
    <row r="379" spans="1:1848" s="86" customFormat="1" ht="38.25" x14ac:dyDescent="0.2">
      <c r="A379" s="29" t="s">
        <v>53</v>
      </c>
      <c r="B379" s="79" t="s">
        <v>11</v>
      </c>
      <c r="C379" s="91">
        <f>SUM(C381:C384)</f>
        <v>679493.20000000007</v>
      </c>
      <c r="D379" s="91">
        <f t="shared" ref="D379" si="196">SUM(D381:D384)</f>
        <v>768920.79999999993</v>
      </c>
      <c r="E379" s="91">
        <f>SUM(E381:E384)</f>
        <v>855889.7</v>
      </c>
      <c r="F379" s="91">
        <f t="shared" ref="F379:M379" si="197">SUM(F381:F384)</f>
        <v>892502.60000000009</v>
      </c>
      <c r="G379" s="91">
        <f t="shared" si="197"/>
        <v>977837.8</v>
      </c>
      <c r="H379" s="91">
        <f t="shared" si="197"/>
        <v>1061633.1000000001</v>
      </c>
      <c r="I379" s="91">
        <f t="shared" si="197"/>
        <v>1063760.2</v>
      </c>
      <c r="J379" s="91">
        <f t="shared" si="197"/>
        <v>1118562</v>
      </c>
      <c r="K379" s="91">
        <f t="shared" si="197"/>
        <v>1122982</v>
      </c>
      <c r="L379" s="91">
        <f t="shared" si="197"/>
        <v>1190005.2</v>
      </c>
      <c r="M379" s="91">
        <f t="shared" si="197"/>
        <v>1199005.2</v>
      </c>
      <c r="N379" s="43"/>
      <c r="O379" s="43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  <c r="BN379" s="40"/>
      <c r="BO379" s="40"/>
      <c r="BP379" s="40"/>
      <c r="BQ379" s="40"/>
      <c r="BR379" s="40"/>
      <c r="BS379" s="40"/>
      <c r="BT379" s="40"/>
      <c r="BU379" s="40"/>
      <c r="BV379" s="40"/>
      <c r="BW379" s="40"/>
      <c r="BX379" s="40"/>
      <c r="BY379" s="40"/>
      <c r="BZ379" s="40"/>
      <c r="CA379" s="40"/>
      <c r="CB379" s="40"/>
      <c r="CC379" s="40"/>
      <c r="CD379" s="40"/>
      <c r="CE379" s="40"/>
      <c r="CF379" s="40"/>
      <c r="CG379" s="40"/>
      <c r="CH379" s="40"/>
      <c r="CI379" s="40"/>
      <c r="CJ379" s="40"/>
      <c r="CK379" s="40"/>
      <c r="CL379" s="40"/>
      <c r="CM379" s="40"/>
      <c r="CN379" s="40"/>
      <c r="CO379" s="40"/>
      <c r="CP379" s="40"/>
      <c r="CQ379" s="40"/>
      <c r="CR379" s="40"/>
      <c r="CS379" s="40"/>
      <c r="CT379" s="40"/>
      <c r="CU379" s="40"/>
      <c r="CV379" s="40"/>
      <c r="CW379" s="40"/>
      <c r="CX379" s="40"/>
      <c r="CY379" s="40"/>
      <c r="CZ379" s="40"/>
      <c r="DA379" s="40"/>
      <c r="DB379" s="40"/>
      <c r="DC379" s="40"/>
      <c r="DD379" s="40"/>
      <c r="DE379" s="40"/>
      <c r="DF379" s="40"/>
      <c r="DG379" s="40"/>
      <c r="DH379" s="40"/>
      <c r="DI379" s="40"/>
      <c r="DJ379" s="40"/>
      <c r="DK379" s="40"/>
      <c r="DL379" s="40"/>
      <c r="DM379" s="40"/>
      <c r="DN379" s="40"/>
      <c r="DO379" s="40"/>
      <c r="DP379" s="40"/>
      <c r="DQ379" s="40"/>
      <c r="DR379" s="40"/>
      <c r="DS379" s="40"/>
      <c r="DT379" s="40"/>
      <c r="DU379" s="40"/>
      <c r="DV379" s="40"/>
      <c r="DW379" s="40"/>
      <c r="DX379" s="40"/>
      <c r="DY379" s="40"/>
      <c r="DZ379" s="40"/>
      <c r="EA379" s="40"/>
      <c r="EB379" s="40"/>
      <c r="EC379" s="40"/>
      <c r="ED379" s="40"/>
      <c r="EE379" s="40"/>
      <c r="EF379" s="40"/>
      <c r="EG379" s="40"/>
      <c r="EH379" s="40"/>
      <c r="EI379" s="40"/>
      <c r="EJ379" s="40"/>
      <c r="EK379" s="40"/>
      <c r="EL379" s="40"/>
      <c r="EM379" s="40"/>
      <c r="EN379" s="40"/>
      <c r="EO379" s="40"/>
      <c r="EP379" s="40"/>
      <c r="EQ379" s="40"/>
      <c r="ER379" s="40"/>
      <c r="ES379" s="40"/>
      <c r="ET379" s="40"/>
      <c r="EU379" s="40"/>
      <c r="EV379" s="40"/>
      <c r="EW379" s="40"/>
      <c r="EX379" s="40"/>
      <c r="EY379" s="40"/>
      <c r="EZ379" s="40"/>
      <c r="FA379" s="40"/>
      <c r="FB379" s="40"/>
      <c r="FC379" s="40"/>
      <c r="FD379" s="40"/>
      <c r="FE379" s="40"/>
      <c r="FF379" s="40"/>
      <c r="FG379" s="40"/>
      <c r="FH379" s="40"/>
      <c r="FI379" s="40"/>
      <c r="FJ379" s="40"/>
      <c r="FK379" s="40"/>
      <c r="FL379" s="40"/>
      <c r="FM379" s="40"/>
      <c r="FN379" s="40"/>
      <c r="FO379" s="40"/>
      <c r="FP379" s="40"/>
      <c r="FQ379" s="40"/>
      <c r="FR379" s="40"/>
      <c r="FS379" s="40"/>
      <c r="FT379" s="40"/>
      <c r="FU379" s="40"/>
      <c r="FV379" s="40"/>
      <c r="FW379" s="40"/>
      <c r="FX379" s="40"/>
      <c r="FY379" s="40"/>
      <c r="FZ379" s="40"/>
      <c r="GA379" s="40"/>
      <c r="GB379" s="40"/>
      <c r="GC379" s="40"/>
      <c r="GD379" s="40"/>
      <c r="GE379" s="40"/>
      <c r="GF379" s="40"/>
      <c r="GG379" s="40"/>
      <c r="GH379" s="40"/>
      <c r="GI379" s="40"/>
      <c r="GJ379" s="40"/>
      <c r="GK379" s="40"/>
      <c r="GL379" s="40"/>
      <c r="GM379" s="40"/>
      <c r="GN379" s="40"/>
      <c r="GO379" s="40"/>
      <c r="GP379" s="40"/>
      <c r="GQ379" s="40"/>
      <c r="GR379" s="40"/>
      <c r="GS379" s="40"/>
      <c r="GT379" s="40"/>
      <c r="GU379" s="40"/>
      <c r="GV379" s="40"/>
      <c r="GW379" s="40"/>
      <c r="GX379" s="40"/>
      <c r="GY379" s="40"/>
      <c r="GZ379" s="40"/>
      <c r="HA379" s="40"/>
      <c r="HB379" s="40"/>
      <c r="HC379" s="40"/>
      <c r="HD379" s="40"/>
      <c r="HE379" s="40"/>
      <c r="HF379" s="40"/>
      <c r="HG379" s="40"/>
      <c r="HH379" s="40"/>
      <c r="HI379" s="40"/>
      <c r="HJ379" s="40"/>
      <c r="HK379" s="40"/>
      <c r="HL379" s="40"/>
      <c r="HM379" s="40"/>
      <c r="HN379" s="40"/>
      <c r="HO379" s="40"/>
      <c r="HP379" s="40"/>
      <c r="HQ379" s="40"/>
      <c r="HR379" s="40"/>
      <c r="HS379" s="40"/>
      <c r="HT379" s="40"/>
      <c r="HU379" s="40"/>
      <c r="HV379" s="40"/>
      <c r="HW379" s="40"/>
      <c r="HX379" s="40"/>
      <c r="HY379" s="40"/>
      <c r="HZ379" s="40"/>
      <c r="IA379" s="40"/>
      <c r="IB379" s="40"/>
      <c r="IC379" s="40"/>
      <c r="ID379" s="40"/>
      <c r="IE379" s="40"/>
      <c r="IF379" s="40"/>
      <c r="IG379" s="40"/>
      <c r="IH379" s="40"/>
      <c r="II379" s="40"/>
      <c r="IJ379" s="40"/>
      <c r="IK379" s="40"/>
      <c r="IL379" s="40"/>
      <c r="IM379" s="40"/>
      <c r="IN379" s="40"/>
      <c r="IO379" s="40"/>
      <c r="IP379" s="40"/>
      <c r="IQ379" s="40"/>
      <c r="IR379" s="40"/>
      <c r="IS379" s="40"/>
      <c r="IT379" s="40"/>
      <c r="IU379" s="40"/>
      <c r="IV379" s="40"/>
      <c r="IW379" s="40"/>
      <c r="IX379" s="40"/>
      <c r="IY379" s="40"/>
      <c r="IZ379" s="40"/>
      <c r="JA379" s="40"/>
      <c r="JB379" s="40"/>
      <c r="JC379" s="40"/>
      <c r="JD379" s="40"/>
      <c r="JE379" s="40"/>
      <c r="JF379" s="40"/>
      <c r="JG379" s="40"/>
      <c r="JH379" s="40"/>
      <c r="JI379" s="40"/>
      <c r="JJ379" s="40"/>
      <c r="JK379" s="40"/>
      <c r="JL379" s="40"/>
      <c r="JM379" s="40"/>
      <c r="JN379" s="40"/>
      <c r="JO379" s="40"/>
      <c r="JP379" s="40"/>
      <c r="JQ379" s="40"/>
      <c r="JR379" s="40"/>
      <c r="JS379" s="40"/>
      <c r="JT379" s="40"/>
      <c r="JU379" s="40"/>
      <c r="JV379" s="40"/>
      <c r="JW379" s="40"/>
      <c r="JX379" s="40"/>
      <c r="JY379" s="40"/>
      <c r="JZ379" s="40"/>
      <c r="KA379" s="40"/>
      <c r="KB379" s="40"/>
      <c r="KC379" s="40"/>
      <c r="KD379" s="40"/>
      <c r="KE379" s="40"/>
      <c r="KF379" s="40"/>
      <c r="KG379" s="40"/>
      <c r="KH379" s="40"/>
      <c r="KI379" s="40"/>
      <c r="KJ379" s="40"/>
      <c r="KK379" s="40"/>
      <c r="KL379" s="40"/>
      <c r="KM379" s="40"/>
      <c r="KN379" s="40"/>
      <c r="KO379" s="40"/>
      <c r="KP379" s="40"/>
      <c r="KQ379" s="40"/>
      <c r="KR379" s="40"/>
      <c r="KS379" s="40"/>
      <c r="KT379" s="40"/>
      <c r="KU379" s="40"/>
      <c r="KV379" s="40"/>
      <c r="KW379" s="40"/>
      <c r="KX379" s="40"/>
      <c r="KY379" s="40"/>
      <c r="KZ379" s="40"/>
      <c r="LA379" s="40"/>
      <c r="LB379" s="40"/>
      <c r="LC379" s="40"/>
      <c r="LD379" s="40"/>
      <c r="LE379" s="40"/>
      <c r="LF379" s="40"/>
      <c r="LG379" s="40"/>
      <c r="LH379" s="40"/>
      <c r="LI379" s="40"/>
      <c r="LJ379" s="40"/>
      <c r="LK379" s="40"/>
      <c r="LL379" s="40"/>
      <c r="LM379" s="40"/>
      <c r="LN379" s="40"/>
      <c r="LO379" s="40"/>
      <c r="LP379" s="40"/>
      <c r="LQ379" s="40"/>
      <c r="LR379" s="40"/>
      <c r="LS379" s="40"/>
      <c r="LT379" s="40"/>
      <c r="LU379" s="40"/>
      <c r="LV379" s="40"/>
      <c r="LW379" s="40"/>
      <c r="LX379" s="40"/>
      <c r="LY379" s="40"/>
      <c r="LZ379" s="40"/>
      <c r="MA379" s="40"/>
      <c r="MB379" s="40"/>
      <c r="MC379" s="40"/>
      <c r="MD379" s="40"/>
      <c r="ME379" s="40"/>
      <c r="MF379" s="40"/>
      <c r="MG379" s="40"/>
      <c r="MH379" s="40"/>
      <c r="MI379" s="40"/>
      <c r="MJ379" s="40"/>
      <c r="MK379" s="40"/>
      <c r="ML379" s="40"/>
      <c r="MM379" s="40"/>
      <c r="MN379" s="40"/>
      <c r="MO379" s="40"/>
      <c r="MP379" s="40"/>
      <c r="MQ379" s="40"/>
      <c r="MR379" s="40"/>
      <c r="MS379" s="40"/>
      <c r="MT379" s="40"/>
      <c r="MU379" s="40"/>
      <c r="MV379" s="40"/>
      <c r="MW379" s="40"/>
      <c r="MX379" s="40"/>
      <c r="MY379" s="40"/>
      <c r="MZ379" s="40"/>
      <c r="NA379" s="40"/>
      <c r="NB379" s="40"/>
      <c r="NC379" s="40"/>
      <c r="ND379" s="40"/>
      <c r="NE379" s="40"/>
      <c r="NF379" s="40"/>
      <c r="NG379" s="40"/>
      <c r="NH379" s="40"/>
      <c r="NI379" s="40"/>
      <c r="NJ379" s="40"/>
      <c r="NK379" s="40"/>
      <c r="NL379" s="40"/>
      <c r="NM379" s="40"/>
      <c r="NN379" s="40"/>
      <c r="NO379" s="40"/>
      <c r="NP379" s="40"/>
      <c r="NQ379" s="40"/>
      <c r="NR379" s="40"/>
      <c r="NS379" s="40"/>
      <c r="NT379" s="40"/>
      <c r="NU379" s="40"/>
      <c r="NV379" s="40"/>
      <c r="NW379" s="40"/>
      <c r="NX379" s="40"/>
      <c r="NY379" s="40"/>
      <c r="NZ379" s="40"/>
      <c r="OA379" s="40"/>
      <c r="OB379" s="40"/>
      <c r="OC379" s="40"/>
      <c r="OD379" s="40"/>
      <c r="OE379" s="40"/>
      <c r="OF379" s="40"/>
      <c r="OG379" s="40"/>
      <c r="OH379" s="40"/>
      <c r="OI379" s="40"/>
      <c r="OJ379" s="40"/>
      <c r="OK379" s="40"/>
      <c r="OL379" s="40"/>
      <c r="OM379" s="40"/>
      <c r="ON379" s="40"/>
      <c r="OO379" s="40"/>
      <c r="OP379" s="40"/>
      <c r="OQ379" s="40"/>
      <c r="OR379" s="40"/>
      <c r="OS379" s="40"/>
      <c r="OT379" s="40"/>
      <c r="OU379" s="40"/>
      <c r="OV379" s="40"/>
      <c r="OW379" s="40"/>
      <c r="OX379" s="40"/>
      <c r="OY379" s="40"/>
      <c r="OZ379" s="40"/>
      <c r="PA379" s="40"/>
      <c r="PB379" s="40"/>
      <c r="PC379" s="40"/>
      <c r="PD379" s="40"/>
      <c r="PE379" s="40"/>
      <c r="PF379" s="40"/>
      <c r="PG379" s="40"/>
      <c r="PH379" s="40"/>
      <c r="PI379" s="40"/>
      <c r="PJ379" s="40"/>
      <c r="PK379" s="40"/>
      <c r="PL379" s="40"/>
      <c r="PM379" s="40"/>
      <c r="PN379" s="40"/>
      <c r="PO379" s="40"/>
      <c r="PP379" s="40"/>
      <c r="PQ379" s="40"/>
      <c r="PR379" s="40"/>
      <c r="PS379" s="40"/>
      <c r="PT379" s="40"/>
      <c r="PU379" s="40"/>
      <c r="PV379" s="40"/>
      <c r="PW379" s="40"/>
      <c r="PX379" s="40"/>
      <c r="PY379" s="40"/>
      <c r="PZ379" s="40"/>
      <c r="QA379" s="40"/>
      <c r="QB379" s="40"/>
      <c r="QC379" s="40"/>
      <c r="QD379" s="40"/>
      <c r="QE379" s="40"/>
      <c r="QF379" s="40"/>
      <c r="QG379" s="40"/>
      <c r="QH379" s="40"/>
      <c r="QI379" s="40"/>
      <c r="QJ379" s="40"/>
      <c r="QK379" s="40"/>
      <c r="QL379" s="40"/>
      <c r="QM379" s="40"/>
      <c r="QN379" s="40"/>
      <c r="QO379" s="40"/>
      <c r="QP379" s="40"/>
      <c r="QQ379" s="40"/>
      <c r="QR379" s="40"/>
      <c r="QS379" s="40"/>
      <c r="QT379" s="40"/>
      <c r="QU379" s="40"/>
      <c r="QV379" s="40"/>
      <c r="QW379" s="40"/>
      <c r="QX379" s="40"/>
      <c r="QY379" s="40"/>
      <c r="QZ379" s="40"/>
      <c r="RA379" s="40"/>
      <c r="RB379" s="40"/>
      <c r="RC379" s="40"/>
      <c r="RD379" s="40"/>
      <c r="RE379" s="40"/>
      <c r="RF379" s="40"/>
      <c r="RG379" s="40"/>
      <c r="RH379" s="40"/>
      <c r="RI379" s="40"/>
      <c r="RJ379" s="40"/>
      <c r="RK379" s="40"/>
      <c r="RL379" s="40"/>
      <c r="RM379" s="40"/>
      <c r="RN379" s="40"/>
      <c r="RO379" s="40"/>
      <c r="RP379" s="40"/>
      <c r="RQ379" s="40"/>
      <c r="RR379" s="40"/>
      <c r="RS379" s="40"/>
      <c r="RT379" s="40"/>
      <c r="RU379" s="40"/>
      <c r="RV379" s="40"/>
      <c r="RW379" s="40"/>
      <c r="RX379" s="40"/>
      <c r="RY379" s="40"/>
      <c r="RZ379" s="40"/>
      <c r="SA379" s="40"/>
      <c r="SB379" s="40"/>
      <c r="SC379" s="40"/>
      <c r="SD379" s="40"/>
      <c r="SE379" s="40"/>
      <c r="SF379" s="40"/>
      <c r="SG379" s="40"/>
      <c r="SH379" s="40"/>
      <c r="SI379" s="40"/>
      <c r="SJ379" s="40"/>
      <c r="SK379" s="40"/>
      <c r="SL379" s="40"/>
      <c r="SM379" s="40"/>
      <c r="SN379" s="40"/>
      <c r="SO379" s="40"/>
      <c r="SP379" s="40"/>
      <c r="SQ379" s="40"/>
      <c r="SR379" s="40"/>
      <c r="SS379" s="40"/>
      <c r="ST379" s="40"/>
      <c r="SU379" s="40"/>
      <c r="SV379" s="40"/>
      <c r="SW379" s="40"/>
      <c r="SX379" s="40"/>
      <c r="SY379" s="40"/>
      <c r="SZ379" s="40"/>
      <c r="TA379" s="40"/>
      <c r="TB379" s="40"/>
      <c r="TC379" s="40"/>
      <c r="TD379" s="40"/>
      <c r="TE379" s="40"/>
      <c r="TF379" s="40"/>
      <c r="TG379" s="40"/>
      <c r="TH379" s="40"/>
      <c r="TI379" s="40"/>
      <c r="TJ379" s="40"/>
      <c r="TK379" s="40"/>
      <c r="TL379" s="40"/>
      <c r="TM379" s="40"/>
      <c r="TN379" s="40"/>
      <c r="TO379" s="40"/>
      <c r="TP379" s="40"/>
      <c r="TQ379" s="40"/>
      <c r="TR379" s="40"/>
      <c r="TS379" s="40"/>
      <c r="TT379" s="40"/>
      <c r="TU379" s="40"/>
      <c r="TV379" s="40"/>
      <c r="TW379" s="40"/>
      <c r="TX379" s="40"/>
      <c r="TY379" s="40"/>
      <c r="TZ379" s="40"/>
      <c r="UA379" s="40"/>
      <c r="UB379" s="40"/>
      <c r="UC379" s="40"/>
      <c r="UD379" s="40"/>
      <c r="UE379" s="40"/>
      <c r="UF379" s="40"/>
      <c r="UG379" s="40"/>
      <c r="UH379" s="40"/>
      <c r="UI379" s="40"/>
      <c r="UJ379" s="40"/>
      <c r="UK379" s="40"/>
      <c r="UL379" s="40"/>
      <c r="UM379" s="40"/>
      <c r="UN379" s="40"/>
      <c r="UO379" s="40"/>
      <c r="UP379" s="40"/>
      <c r="UQ379" s="40"/>
      <c r="UR379" s="40"/>
      <c r="US379" s="40"/>
      <c r="UT379" s="40"/>
      <c r="UU379" s="40"/>
      <c r="UV379" s="40"/>
      <c r="UW379" s="40"/>
      <c r="UX379" s="40"/>
      <c r="UY379" s="40"/>
      <c r="UZ379" s="40"/>
      <c r="VA379" s="40"/>
      <c r="VB379" s="40"/>
      <c r="VC379" s="40"/>
      <c r="VD379" s="40"/>
      <c r="VE379" s="40"/>
      <c r="VF379" s="40"/>
      <c r="VG379" s="40"/>
      <c r="VH379" s="40"/>
      <c r="VI379" s="40"/>
      <c r="VJ379" s="40"/>
      <c r="VK379" s="40"/>
      <c r="VL379" s="40"/>
      <c r="VM379" s="40"/>
      <c r="VN379" s="40"/>
      <c r="VO379" s="40"/>
      <c r="VP379" s="40"/>
      <c r="VQ379" s="40"/>
      <c r="VR379" s="40"/>
      <c r="VS379" s="40"/>
      <c r="VT379" s="40"/>
      <c r="VU379" s="40"/>
      <c r="VV379" s="40"/>
      <c r="VW379" s="40"/>
      <c r="VX379" s="40"/>
      <c r="VY379" s="40"/>
      <c r="VZ379" s="40"/>
      <c r="WA379" s="40"/>
      <c r="WB379" s="40"/>
      <c r="WC379" s="40"/>
      <c r="WD379" s="40"/>
      <c r="WE379" s="40"/>
      <c r="WF379" s="40"/>
      <c r="WG379" s="40"/>
      <c r="WH379" s="40"/>
      <c r="WI379" s="40"/>
      <c r="WJ379" s="40"/>
      <c r="WK379" s="40"/>
      <c r="WL379" s="40"/>
      <c r="WM379" s="40"/>
      <c r="WN379" s="40"/>
      <c r="WO379" s="40"/>
      <c r="WP379" s="40"/>
      <c r="WQ379" s="40"/>
      <c r="WR379" s="40"/>
      <c r="WS379" s="40"/>
      <c r="WT379" s="40"/>
      <c r="WU379" s="40"/>
      <c r="WV379" s="40"/>
      <c r="WW379" s="40"/>
      <c r="WX379" s="40"/>
      <c r="WY379" s="40"/>
      <c r="WZ379" s="40"/>
      <c r="XA379" s="40"/>
      <c r="XB379" s="40"/>
      <c r="XC379" s="40"/>
      <c r="XD379" s="40"/>
      <c r="XE379" s="40"/>
      <c r="XF379" s="40"/>
      <c r="XG379" s="40"/>
      <c r="XH379" s="40"/>
      <c r="XI379" s="40"/>
      <c r="XJ379" s="40"/>
      <c r="XK379" s="40"/>
      <c r="XL379" s="40"/>
      <c r="XM379" s="40"/>
      <c r="XN379" s="40"/>
      <c r="XO379" s="40"/>
      <c r="XP379" s="40"/>
      <c r="XQ379" s="40"/>
      <c r="XR379" s="40"/>
      <c r="XS379" s="40"/>
      <c r="XT379" s="40"/>
      <c r="XU379" s="40"/>
      <c r="XV379" s="40"/>
      <c r="XW379" s="40"/>
      <c r="XX379" s="40"/>
      <c r="XY379" s="40"/>
      <c r="XZ379" s="40"/>
      <c r="YA379" s="40"/>
      <c r="YB379" s="40"/>
      <c r="YC379" s="40"/>
      <c r="YD379" s="40"/>
      <c r="YE379" s="40"/>
      <c r="YF379" s="40"/>
      <c r="YG379" s="40"/>
      <c r="YH379" s="40"/>
      <c r="YI379" s="40"/>
      <c r="YJ379" s="40"/>
      <c r="YK379" s="40"/>
      <c r="YL379" s="40"/>
      <c r="YM379" s="40"/>
      <c r="YN379" s="40"/>
      <c r="YO379" s="40"/>
      <c r="YP379" s="40"/>
      <c r="YQ379" s="40"/>
      <c r="YR379" s="40"/>
      <c r="YS379" s="40"/>
      <c r="YT379" s="40"/>
      <c r="YU379" s="40"/>
      <c r="YV379" s="40"/>
      <c r="YW379" s="40"/>
      <c r="YX379" s="40"/>
      <c r="YY379" s="40"/>
      <c r="YZ379" s="40"/>
      <c r="ZA379" s="40"/>
      <c r="ZB379" s="40"/>
      <c r="ZC379" s="40"/>
      <c r="ZD379" s="40"/>
      <c r="ZE379" s="40"/>
      <c r="ZF379" s="40"/>
      <c r="ZG379" s="40"/>
      <c r="ZH379" s="40"/>
      <c r="ZI379" s="40"/>
      <c r="ZJ379" s="40"/>
      <c r="ZK379" s="40"/>
      <c r="ZL379" s="40"/>
      <c r="ZM379" s="40"/>
      <c r="ZN379" s="40"/>
      <c r="ZO379" s="40"/>
      <c r="ZP379" s="40"/>
      <c r="ZQ379" s="40"/>
      <c r="ZR379" s="40"/>
      <c r="ZS379" s="40"/>
      <c r="ZT379" s="40"/>
      <c r="ZU379" s="40"/>
      <c r="ZV379" s="40"/>
      <c r="ZW379" s="40"/>
      <c r="ZX379" s="40"/>
      <c r="ZY379" s="40"/>
      <c r="ZZ379" s="40"/>
      <c r="AAA379" s="40"/>
      <c r="AAB379" s="40"/>
      <c r="AAC379" s="40"/>
      <c r="AAD379" s="40"/>
      <c r="AAE379" s="40"/>
      <c r="AAF379" s="40"/>
      <c r="AAG379" s="40"/>
      <c r="AAH379" s="40"/>
      <c r="AAI379" s="40"/>
      <c r="AAJ379" s="40"/>
      <c r="AAK379" s="40"/>
      <c r="AAL379" s="40"/>
      <c r="AAM379" s="40"/>
      <c r="AAN379" s="40"/>
      <c r="AAO379" s="40"/>
      <c r="AAP379" s="40"/>
      <c r="AAQ379" s="40"/>
      <c r="AAR379" s="40"/>
      <c r="AAS379" s="40"/>
      <c r="AAT379" s="40"/>
      <c r="AAU379" s="40"/>
      <c r="AAV379" s="40"/>
      <c r="AAW379" s="40"/>
      <c r="AAX379" s="40"/>
      <c r="AAY379" s="40"/>
      <c r="AAZ379" s="40"/>
      <c r="ABA379" s="40"/>
      <c r="ABB379" s="40"/>
      <c r="ABC379" s="40"/>
      <c r="ABD379" s="40"/>
      <c r="ABE379" s="40"/>
      <c r="ABF379" s="40"/>
      <c r="ABG379" s="40"/>
      <c r="ABH379" s="40"/>
      <c r="ABI379" s="40"/>
      <c r="ABJ379" s="40"/>
      <c r="ABK379" s="40"/>
      <c r="ABL379" s="40"/>
      <c r="ABM379" s="40"/>
      <c r="ABN379" s="40"/>
      <c r="ABO379" s="40"/>
      <c r="ABP379" s="40"/>
      <c r="ABQ379" s="40"/>
      <c r="ABR379" s="40"/>
      <c r="ABS379" s="40"/>
      <c r="ABT379" s="40"/>
      <c r="ABU379" s="40"/>
      <c r="ABV379" s="40"/>
      <c r="ABW379" s="40"/>
      <c r="ABX379" s="40"/>
      <c r="ABY379" s="40"/>
      <c r="ABZ379" s="40"/>
      <c r="ACA379" s="40"/>
      <c r="ACB379" s="40"/>
      <c r="ACC379" s="40"/>
      <c r="ACD379" s="40"/>
      <c r="ACE379" s="40"/>
      <c r="ACF379" s="40"/>
      <c r="ACG379" s="40"/>
      <c r="ACH379" s="40"/>
      <c r="ACI379" s="40"/>
      <c r="ACJ379" s="40"/>
      <c r="ACK379" s="40"/>
      <c r="ACL379" s="40"/>
      <c r="ACM379" s="40"/>
      <c r="ACN379" s="40"/>
      <c r="ACO379" s="40"/>
      <c r="ACP379" s="40"/>
      <c r="ACQ379" s="40"/>
      <c r="ACR379" s="40"/>
      <c r="ACS379" s="40"/>
      <c r="ACT379" s="40"/>
      <c r="ACU379" s="40"/>
      <c r="ACV379" s="40"/>
      <c r="ACW379" s="40"/>
      <c r="ACX379" s="40"/>
      <c r="ACY379" s="40"/>
      <c r="ACZ379" s="40"/>
      <c r="ADA379" s="40"/>
      <c r="ADB379" s="40"/>
      <c r="ADC379" s="40"/>
      <c r="ADD379" s="40"/>
      <c r="ADE379" s="40"/>
      <c r="ADF379" s="40"/>
      <c r="ADG379" s="40"/>
      <c r="ADH379" s="40"/>
      <c r="ADI379" s="40"/>
      <c r="ADJ379" s="40"/>
      <c r="ADK379" s="40"/>
      <c r="ADL379" s="40"/>
      <c r="ADM379" s="40"/>
      <c r="ADN379" s="40"/>
      <c r="ADO379" s="40"/>
      <c r="ADP379" s="40"/>
      <c r="ADQ379" s="40"/>
      <c r="ADR379" s="40"/>
      <c r="ADS379" s="40"/>
      <c r="ADT379" s="40"/>
      <c r="ADU379" s="40"/>
      <c r="ADV379" s="40"/>
      <c r="ADW379" s="40"/>
      <c r="ADX379" s="40"/>
      <c r="ADY379" s="40"/>
      <c r="ADZ379" s="40"/>
      <c r="AEA379" s="40"/>
      <c r="AEB379" s="40"/>
      <c r="AEC379" s="40"/>
      <c r="AED379" s="40"/>
      <c r="AEE379" s="40"/>
      <c r="AEF379" s="40"/>
      <c r="AEG379" s="40"/>
      <c r="AEH379" s="40"/>
      <c r="AEI379" s="40"/>
      <c r="AEJ379" s="40"/>
      <c r="AEK379" s="40"/>
      <c r="AEL379" s="40"/>
      <c r="AEM379" s="40"/>
      <c r="AEN379" s="40"/>
      <c r="AEO379" s="40"/>
      <c r="AEP379" s="40"/>
      <c r="AEQ379" s="40"/>
      <c r="AER379" s="40"/>
      <c r="AES379" s="40"/>
      <c r="AET379" s="40"/>
      <c r="AEU379" s="40"/>
      <c r="AEV379" s="40"/>
      <c r="AEW379" s="40"/>
      <c r="AEX379" s="40"/>
      <c r="AEY379" s="40"/>
      <c r="AEZ379" s="40"/>
      <c r="AFA379" s="40"/>
      <c r="AFB379" s="40"/>
      <c r="AFC379" s="40"/>
      <c r="AFD379" s="40"/>
      <c r="AFE379" s="40"/>
      <c r="AFF379" s="40"/>
      <c r="AFG379" s="40"/>
      <c r="AFH379" s="40"/>
      <c r="AFI379" s="40"/>
      <c r="AFJ379" s="40"/>
      <c r="AFK379" s="40"/>
      <c r="AFL379" s="40"/>
      <c r="AFM379" s="40"/>
      <c r="AFN379" s="40"/>
      <c r="AFO379" s="40"/>
      <c r="AFP379" s="40"/>
      <c r="AFQ379" s="40"/>
      <c r="AFR379" s="40"/>
      <c r="AFS379" s="40"/>
      <c r="AFT379" s="40"/>
      <c r="AFU379" s="40"/>
      <c r="AFV379" s="40"/>
      <c r="AFW379" s="40"/>
      <c r="AFX379" s="40"/>
      <c r="AFY379" s="40"/>
      <c r="AFZ379" s="40"/>
      <c r="AGA379" s="40"/>
      <c r="AGB379" s="40"/>
      <c r="AGC379" s="40"/>
      <c r="AGD379" s="40"/>
      <c r="AGE379" s="40"/>
      <c r="AGF379" s="40"/>
      <c r="AGG379" s="40"/>
      <c r="AGH379" s="40"/>
      <c r="AGI379" s="40"/>
      <c r="AGJ379" s="40"/>
      <c r="AGK379" s="40"/>
      <c r="AGL379" s="40"/>
      <c r="AGM379" s="40"/>
      <c r="AGN379" s="40"/>
      <c r="AGO379" s="40"/>
      <c r="AGP379" s="40"/>
      <c r="AGQ379" s="40"/>
      <c r="AGR379" s="40"/>
      <c r="AGS379" s="40"/>
      <c r="AGT379" s="40"/>
      <c r="AGU379" s="40"/>
      <c r="AGV379" s="40"/>
      <c r="AGW379" s="40"/>
      <c r="AGX379" s="40"/>
      <c r="AGY379" s="40"/>
      <c r="AGZ379" s="40"/>
      <c r="AHA379" s="40"/>
      <c r="AHB379" s="40"/>
      <c r="AHC379" s="40"/>
      <c r="AHD379" s="40"/>
      <c r="AHE379" s="40"/>
      <c r="AHF379" s="40"/>
      <c r="AHG379" s="40"/>
      <c r="AHH379" s="40"/>
      <c r="AHI379" s="40"/>
      <c r="AHJ379" s="40"/>
      <c r="AHK379" s="40"/>
      <c r="AHL379" s="40"/>
      <c r="AHM379" s="40"/>
      <c r="AHN379" s="40"/>
      <c r="AHO379" s="40"/>
      <c r="AHP379" s="40"/>
      <c r="AHQ379" s="40"/>
      <c r="AHR379" s="40"/>
      <c r="AHS379" s="40"/>
      <c r="AHT379" s="40"/>
      <c r="AHU379" s="40"/>
      <c r="AHV379" s="40"/>
      <c r="AHW379" s="40"/>
      <c r="AHX379" s="40"/>
      <c r="AHY379" s="40"/>
      <c r="AHZ379" s="40"/>
      <c r="AIA379" s="40"/>
      <c r="AIB379" s="40"/>
      <c r="AIC379" s="40"/>
      <c r="AID379" s="40"/>
      <c r="AIE379" s="40"/>
      <c r="AIF379" s="40"/>
      <c r="AIG379" s="40"/>
      <c r="AIH379" s="40"/>
      <c r="AII379" s="40"/>
      <c r="AIJ379" s="40"/>
      <c r="AIK379" s="40"/>
      <c r="AIL379" s="40"/>
      <c r="AIM379" s="40"/>
      <c r="AIN379" s="40"/>
      <c r="AIO379" s="40"/>
      <c r="AIP379" s="40"/>
      <c r="AIQ379" s="40"/>
      <c r="AIR379" s="40"/>
      <c r="AIS379" s="40"/>
      <c r="AIT379" s="40"/>
      <c r="AIU379" s="40"/>
      <c r="AIV379" s="40"/>
      <c r="AIW379" s="40"/>
      <c r="AIX379" s="40"/>
      <c r="AIY379" s="40"/>
      <c r="AIZ379" s="40"/>
      <c r="AJA379" s="40"/>
      <c r="AJB379" s="40"/>
      <c r="AJC379" s="40"/>
      <c r="AJD379" s="40"/>
      <c r="AJE379" s="40"/>
      <c r="AJF379" s="40"/>
      <c r="AJG379" s="40"/>
      <c r="AJH379" s="40"/>
      <c r="AJI379" s="40"/>
      <c r="AJJ379" s="40"/>
      <c r="AJK379" s="40"/>
      <c r="AJL379" s="40"/>
      <c r="AJM379" s="40"/>
      <c r="AJN379" s="40"/>
      <c r="AJO379" s="40"/>
      <c r="AJP379" s="40"/>
      <c r="AJQ379" s="40"/>
      <c r="AJR379" s="40"/>
      <c r="AJS379" s="40"/>
      <c r="AJT379" s="40"/>
      <c r="AJU379" s="40"/>
      <c r="AJV379" s="40"/>
      <c r="AJW379" s="40"/>
      <c r="AJX379" s="40"/>
      <c r="AJY379" s="40"/>
      <c r="AJZ379" s="40"/>
      <c r="AKA379" s="40"/>
      <c r="AKB379" s="40"/>
      <c r="AKC379" s="40"/>
      <c r="AKD379" s="40"/>
      <c r="AKE379" s="40"/>
      <c r="AKF379" s="40"/>
      <c r="AKG379" s="40"/>
      <c r="AKH379" s="40"/>
      <c r="AKI379" s="40"/>
      <c r="AKJ379" s="40"/>
      <c r="AKK379" s="40"/>
      <c r="AKL379" s="40"/>
      <c r="AKM379" s="40"/>
      <c r="AKN379" s="40"/>
      <c r="AKO379" s="40"/>
      <c r="AKP379" s="40"/>
      <c r="AKQ379" s="40"/>
      <c r="AKR379" s="40"/>
      <c r="AKS379" s="40"/>
      <c r="AKT379" s="40"/>
      <c r="AKU379" s="40"/>
      <c r="AKV379" s="40"/>
      <c r="AKW379" s="40"/>
      <c r="AKX379" s="40"/>
      <c r="AKY379" s="40"/>
      <c r="AKZ379" s="40"/>
      <c r="ALA379" s="40"/>
      <c r="ALB379" s="40"/>
      <c r="ALC379" s="40"/>
      <c r="ALD379" s="40"/>
      <c r="ALE379" s="40"/>
      <c r="ALF379" s="40"/>
      <c r="ALG379" s="40"/>
      <c r="ALH379" s="40"/>
      <c r="ALI379" s="40"/>
      <c r="ALJ379" s="40"/>
      <c r="ALK379" s="40"/>
      <c r="ALL379" s="40"/>
      <c r="ALM379" s="40"/>
      <c r="ALN379" s="40"/>
      <c r="ALO379" s="40"/>
      <c r="ALP379" s="40"/>
      <c r="ALQ379" s="40"/>
      <c r="ALR379" s="40"/>
      <c r="ALS379" s="40"/>
      <c r="ALT379" s="40"/>
      <c r="ALU379" s="40"/>
      <c r="ALV379" s="40"/>
      <c r="ALW379" s="40"/>
      <c r="ALX379" s="40"/>
      <c r="ALY379" s="40"/>
      <c r="ALZ379" s="40"/>
      <c r="AMA379" s="40"/>
      <c r="AMB379" s="40"/>
      <c r="AMC379" s="40"/>
      <c r="AMD379" s="40"/>
      <c r="AME379" s="40"/>
      <c r="AMF379" s="40"/>
      <c r="AMG379" s="40"/>
      <c r="AMH379" s="40"/>
      <c r="AMI379" s="40"/>
      <c r="AMJ379" s="40"/>
      <c r="AMK379" s="40"/>
      <c r="AML379" s="40"/>
      <c r="AMM379" s="40"/>
      <c r="AMN379" s="40"/>
      <c r="AMO379" s="40"/>
      <c r="AMP379" s="40"/>
      <c r="AMQ379" s="40"/>
      <c r="AMR379" s="40"/>
      <c r="AMS379" s="40"/>
      <c r="AMT379" s="40"/>
      <c r="AMU379" s="40"/>
      <c r="AMV379" s="40"/>
      <c r="AMW379" s="40"/>
      <c r="AMX379" s="40"/>
      <c r="AMY379" s="40"/>
      <c r="AMZ379" s="40"/>
      <c r="ANA379" s="40"/>
      <c r="ANB379" s="40"/>
      <c r="ANC379" s="40"/>
      <c r="AND379" s="40"/>
      <c r="ANE379" s="40"/>
      <c r="ANF379" s="40"/>
      <c r="ANG379" s="40"/>
      <c r="ANH379" s="40"/>
      <c r="ANI379" s="40"/>
      <c r="ANJ379" s="40"/>
      <c r="ANK379" s="40"/>
      <c r="ANL379" s="40"/>
      <c r="ANM379" s="40"/>
      <c r="ANN379" s="40"/>
      <c r="ANO379" s="40"/>
      <c r="ANP379" s="40"/>
      <c r="ANQ379" s="40"/>
      <c r="ANR379" s="40"/>
      <c r="ANS379" s="40"/>
      <c r="ANT379" s="40"/>
      <c r="ANU379" s="40"/>
      <c r="ANV379" s="40"/>
      <c r="ANW379" s="40"/>
      <c r="ANX379" s="40"/>
      <c r="ANY379" s="40"/>
      <c r="ANZ379" s="40"/>
      <c r="AOA379" s="40"/>
      <c r="AOB379" s="40"/>
      <c r="AOC379" s="40"/>
      <c r="AOD379" s="40"/>
      <c r="AOE379" s="40"/>
      <c r="AOF379" s="40"/>
      <c r="AOG379" s="40"/>
      <c r="AOH379" s="40"/>
      <c r="AOI379" s="40"/>
      <c r="AOJ379" s="40"/>
      <c r="AOK379" s="40"/>
      <c r="AOL379" s="40"/>
      <c r="AOM379" s="40"/>
      <c r="AON379" s="40"/>
      <c r="AOO379" s="40"/>
      <c r="AOP379" s="40"/>
      <c r="AOQ379" s="40"/>
      <c r="AOR379" s="40"/>
      <c r="AOS379" s="40"/>
      <c r="AOT379" s="40"/>
      <c r="AOU379" s="40"/>
      <c r="AOV379" s="40"/>
      <c r="AOW379" s="40"/>
      <c r="AOX379" s="40"/>
      <c r="AOY379" s="40"/>
      <c r="AOZ379" s="40"/>
      <c r="APA379" s="40"/>
      <c r="APB379" s="40"/>
      <c r="APC379" s="40"/>
      <c r="APD379" s="40"/>
      <c r="APE379" s="40"/>
      <c r="APF379" s="40"/>
      <c r="APG379" s="40"/>
      <c r="APH379" s="40"/>
      <c r="API379" s="40"/>
      <c r="APJ379" s="40"/>
      <c r="APK379" s="40"/>
      <c r="APL379" s="40"/>
      <c r="APM379" s="40"/>
      <c r="APN379" s="40"/>
      <c r="APO379" s="40"/>
      <c r="APP379" s="40"/>
      <c r="APQ379" s="40"/>
      <c r="APR379" s="40"/>
      <c r="APS379" s="40"/>
      <c r="APT379" s="40"/>
      <c r="APU379" s="40"/>
      <c r="APV379" s="40"/>
      <c r="APW379" s="40"/>
      <c r="APX379" s="40"/>
      <c r="APY379" s="40"/>
      <c r="APZ379" s="40"/>
      <c r="AQA379" s="40"/>
      <c r="AQB379" s="40"/>
      <c r="AQC379" s="40"/>
      <c r="AQD379" s="40"/>
      <c r="AQE379" s="40"/>
      <c r="AQF379" s="40"/>
      <c r="AQG379" s="40"/>
      <c r="AQH379" s="40"/>
      <c r="AQI379" s="40"/>
      <c r="AQJ379" s="40"/>
      <c r="AQK379" s="40"/>
      <c r="AQL379" s="40"/>
      <c r="AQM379" s="40"/>
      <c r="AQN379" s="40"/>
      <c r="AQO379" s="40"/>
      <c r="AQP379" s="40"/>
      <c r="AQQ379" s="40"/>
      <c r="AQR379" s="40"/>
      <c r="AQS379" s="40"/>
      <c r="AQT379" s="40"/>
      <c r="AQU379" s="40"/>
      <c r="AQV379" s="40"/>
      <c r="AQW379" s="40"/>
      <c r="AQX379" s="40"/>
      <c r="AQY379" s="40"/>
      <c r="AQZ379" s="40"/>
      <c r="ARA379" s="40"/>
      <c r="ARB379" s="40"/>
      <c r="ARC379" s="40"/>
      <c r="ARD379" s="40"/>
      <c r="ARE379" s="40"/>
      <c r="ARF379" s="40"/>
      <c r="ARG379" s="40"/>
      <c r="ARH379" s="40"/>
      <c r="ARI379" s="40"/>
      <c r="ARJ379" s="40"/>
      <c r="ARK379" s="40"/>
      <c r="ARL379" s="40"/>
      <c r="ARM379" s="40"/>
      <c r="ARN379" s="40"/>
      <c r="ARO379" s="40"/>
      <c r="ARP379" s="40"/>
      <c r="ARQ379" s="40"/>
      <c r="ARR379" s="40"/>
      <c r="ARS379" s="40"/>
      <c r="ART379" s="40"/>
      <c r="ARU379" s="40"/>
      <c r="ARV379" s="40"/>
      <c r="ARW379" s="40"/>
      <c r="ARX379" s="40"/>
      <c r="ARY379" s="40"/>
      <c r="ARZ379" s="40"/>
      <c r="ASA379" s="40"/>
      <c r="ASB379" s="40"/>
      <c r="ASC379" s="40"/>
      <c r="ASD379" s="40"/>
      <c r="ASE379" s="40"/>
      <c r="ASF379" s="40"/>
      <c r="ASG379" s="40"/>
      <c r="ASH379" s="40"/>
      <c r="ASI379" s="40"/>
      <c r="ASJ379" s="40"/>
      <c r="ASK379" s="40"/>
      <c r="ASL379" s="40"/>
      <c r="ASM379" s="40"/>
      <c r="ASN379" s="40"/>
      <c r="ASO379" s="40"/>
      <c r="ASP379" s="40"/>
      <c r="ASQ379" s="40"/>
      <c r="ASR379" s="40"/>
      <c r="ASS379" s="40"/>
      <c r="AST379" s="40"/>
      <c r="ASU379" s="40"/>
      <c r="ASV379" s="40"/>
      <c r="ASW379" s="40"/>
      <c r="ASX379" s="40"/>
      <c r="ASY379" s="40"/>
      <c r="ASZ379" s="40"/>
      <c r="ATA379" s="40"/>
      <c r="ATB379" s="40"/>
      <c r="ATC379" s="40"/>
      <c r="ATD379" s="40"/>
      <c r="ATE379" s="40"/>
      <c r="ATF379" s="40"/>
      <c r="ATG379" s="40"/>
      <c r="ATH379" s="40"/>
      <c r="ATI379" s="40"/>
      <c r="ATJ379" s="40"/>
      <c r="ATK379" s="40"/>
      <c r="ATL379" s="40"/>
      <c r="ATM379" s="40"/>
      <c r="ATN379" s="40"/>
      <c r="ATO379" s="40"/>
      <c r="ATP379" s="40"/>
      <c r="ATQ379" s="40"/>
      <c r="ATR379" s="40"/>
      <c r="ATS379" s="40"/>
      <c r="ATT379" s="40"/>
      <c r="ATU379" s="40"/>
      <c r="ATV379" s="40"/>
      <c r="ATW379" s="40"/>
      <c r="ATX379" s="40"/>
      <c r="ATY379" s="40"/>
      <c r="ATZ379" s="40"/>
      <c r="AUA379" s="40"/>
      <c r="AUB379" s="40"/>
      <c r="AUC379" s="40"/>
      <c r="AUD379" s="40"/>
      <c r="AUE379" s="40"/>
      <c r="AUF379" s="40"/>
      <c r="AUG379" s="40"/>
      <c r="AUH379" s="40"/>
      <c r="AUI379" s="40"/>
      <c r="AUJ379" s="40"/>
      <c r="AUK379" s="40"/>
      <c r="AUL379" s="40"/>
      <c r="AUM379" s="40"/>
      <c r="AUN379" s="40"/>
      <c r="AUO379" s="40"/>
      <c r="AUP379" s="40"/>
      <c r="AUQ379" s="40"/>
      <c r="AUR379" s="40"/>
      <c r="AUS379" s="40"/>
      <c r="AUT379" s="40"/>
      <c r="AUU379" s="40"/>
      <c r="AUV379" s="40"/>
      <c r="AUW379" s="40"/>
      <c r="AUX379" s="40"/>
      <c r="AUY379" s="40"/>
      <c r="AUZ379" s="40"/>
      <c r="AVA379" s="40"/>
      <c r="AVB379" s="40"/>
      <c r="AVC379" s="40"/>
      <c r="AVD379" s="40"/>
      <c r="AVE379" s="40"/>
      <c r="AVF379" s="40"/>
      <c r="AVG379" s="40"/>
      <c r="AVH379" s="40"/>
      <c r="AVI379" s="40"/>
      <c r="AVJ379" s="40"/>
      <c r="AVK379" s="40"/>
      <c r="AVL379" s="40"/>
      <c r="AVM379" s="40"/>
      <c r="AVN379" s="40"/>
      <c r="AVO379" s="40"/>
      <c r="AVP379" s="40"/>
      <c r="AVQ379" s="40"/>
      <c r="AVR379" s="40"/>
      <c r="AVS379" s="40"/>
      <c r="AVT379" s="40"/>
      <c r="AVU379" s="40"/>
      <c r="AVV379" s="40"/>
      <c r="AVW379" s="40"/>
      <c r="AVX379" s="40"/>
      <c r="AVY379" s="40"/>
      <c r="AVZ379" s="40"/>
      <c r="AWA379" s="40"/>
      <c r="AWB379" s="40"/>
      <c r="AWC379" s="40"/>
      <c r="AWD379" s="40"/>
      <c r="AWE379" s="40"/>
      <c r="AWF379" s="40"/>
      <c r="AWG379" s="40"/>
      <c r="AWH379" s="40"/>
      <c r="AWI379" s="40"/>
      <c r="AWJ379" s="40"/>
      <c r="AWK379" s="40"/>
      <c r="AWL379" s="40"/>
      <c r="AWM379" s="40"/>
      <c r="AWN379" s="40"/>
      <c r="AWO379" s="40"/>
      <c r="AWP379" s="40"/>
      <c r="AWQ379" s="40"/>
      <c r="AWR379" s="40"/>
      <c r="AWS379" s="40"/>
      <c r="AWT379" s="40"/>
      <c r="AWU379" s="40"/>
      <c r="AWV379" s="40"/>
      <c r="AWW379" s="40"/>
      <c r="AWX379" s="40"/>
      <c r="AWY379" s="40"/>
      <c r="AWZ379" s="40"/>
      <c r="AXA379" s="40"/>
      <c r="AXB379" s="40"/>
      <c r="AXC379" s="40"/>
      <c r="AXD379" s="40"/>
      <c r="AXE379" s="40"/>
      <c r="AXF379" s="40"/>
      <c r="AXG379" s="40"/>
      <c r="AXH379" s="40"/>
      <c r="AXI379" s="40"/>
      <c r="AXJ379" s="40"/>
      <c r="AXK379" s="40"/>
      <c r="AXL379" s="40"/>
      <c r="AXM379" s="40"/>
      <c r="AXN379" s="40"/>
      <c r="AXO379" s="40"/>
      <c r="AXP379" s="40"/>
      <c r="AXQ379" s="40"/>
      <c r="AXR379" s="40"/>
      <c r="AXS379" s="40"/>
      <c r="AXT379" s="40"/>
      <c r="AXU379" s="40"/>
      <c r="AXV379" s="40"/>
      <c r="AXW379" s="40"/>
      <c r="AXX379" s="40"/>
      <c r="AXY379" s="40"/>
      <c r="AXZ379" s="40"/>
      <c r="AYA379" s="40"/>
      <c r="AYB379" s="40"/>
      <c r="AYC379" s="40"/>
      <c r="AYD379" s="40"/>
      <c r="AYE379" s="40"/>
      <c r="AYF379" s="40"/>
      <c r="AYG379" s="40"/>
      <c r="AYH379" s="40"/>
      <c r="AYI379" s="40"/>
      <c r="AYJ379" s="40"/>
      <c r="AYK379" s="40"/>
      <c r="AYL379" s="40"/>
      <c r="AYM379" s="40"/>
      <c r="AYN379" s="40"/>
      <c r="AYO379" s="40"/>
      <c r="AYP379" s="40"/>
      <c r="AYQ379" s="40"/>
      <c r="AYR379" s="40"/>
      <c r="AYS379" s="40"/>
      <c r="AYT379" s="40"/>
      <c r="AYU379" s="40"/>
      <c r="AYV379" s="40"/>
      <c r="AYW379" s="40"/>
      <c r="AYX379" s="40"/>
      <c r="AYY379" s="40"/>
      <c r="AYZ379" s="40"/>
      <c r="AZA379" s="40"/>
      <c r="AZB379" s="40"/>
      <c r="AZC379" s="40"/>
      <c r="AZD379" s="40"/>
      <c r="AZE379" s="40"/>
      <c r="AZF379" s="40"/>
      <c r="AZG379" s="40"/>
      <c r="AZH379" s="40"/>
      <c r="AZI379" s="40"/>
      <c r="AZJ379" s="40"/>
      <c r="AZK379" s="40"/>
      <c r="AZL379" s="40"/>
      <c r="AZM379" s="40"/>
      <c r="AZN379" s="40"/>
      <c r="AZO379" s="40"/>
      <c r="AZP379" s="40"/>
      <c r="AZQ379" s="40"/>
      <c r="AZR379" s="40"/>
      <c r="AZS379" s="40"/>
      <c r="AZT379" s="40"/>
      <c r="AZU379" s="40"/>
      <c r="AZV379" s="40"/>
      <c r="AZW379" s="40"/>
      <c r="AZX379" s="40"/>
      <c r="AZY379" s="40"/>
      <c r="AZZ379" s="40"/>
      <c r="BAA379" s="40"/>
      <c r="BAB379" s="40"/>
      <c r="BAC379" s="40"/>
      <c r="BAD379" s="40"/>
      <c r="BAE379" s="40"/>
      <c r="BAF379" s="40"/>
      <c r="BAG379" s="40"/>
      <c r="BAH379" s="40"/>
      <c r="BAI379" s="40"/>
      <c r="BAJ379" s="40"/>
      <c r="BAK379" s="40"/>
      <c r="BAL379" s="40"/>
      <c r="BAM379" s="40"/>
      <c r="BAN379" s="40"/>
      <c r="BAO379" s="40"/>
      <c r="BAP379" s="40"/>
      <c r="BAQ379" s="40"/>
      <c r="BAR379" s="40"/>
      <c r="BAS379" s="40"/>
      <c r="BAT379" s="40"/>
      <c r="BAU379" s="40"/>
      <c r="BAV379" s="40"/>
      <c r="BAW379" s="40"/>
      <c r="BAX379" s="40"/>
      <c r="BAY379" s="40"/>
      <c r="BAZ379" s="40"/>
      <c r="BBA379" s="40"/>
      <c r="BBB379" s="40"/>
      <c r="BBC379" s="40"/>
      <c r="BBD379" s="40"/>
      <c r="BBE379" s="40"/>
      <c r="BBF379" s="40"/>
      <c r="BBG379" s="40"/>
      <c r="BBH379" s="40"/>
      <c r="BBI379" s="40"/>
      <c r="BBJ379" s="40"/>
      <c r="BBK379" s="40"/>
      <c r="BBL379" s="40"/>
      <c r="BBM379" s="40"/>
      <c r="BBN379" s="40"/>
      <c r="BBO379" s="40"/>
      <c r="BBP379" s="40"/>
      <c r="BBQ379" s="40"/>
      <c r="BBR379" s="40"/>
      <c r="BBS379" s="40"/>
      <c r="BBT379" s="40"/>
      <c r="BBU379" s="40"/>
      <c r="BBV379" s="40"/>
      <c r="BBW379" s="40"/>
      <c r="BBX379" s="40"/>
      <c r="BBY379" s="40"/>
      <c r="BBZ379" s="40"/>
      <c r="BCA379" s="40"/>
      <c r="BCB379" s="40"/>
      <c r="BCC379" s="40"/>
      <c r="BCD379" s="40"/>
      <c r="BCE379" s="40"/>
      <c r="BCF379" s="40"/>
      <c r="BCG379" s="40"/>
      <c r="BCH379" s="40"/>
      <c r="BCI379" s="40"/>
      <c r="BCJ379" s="40"/>
      <c r="BCK379" s="40"/>
      <c r="BCL379" s="40"/>
      <c r="BCM379" s="40"/>
      <c r="BCN379" s="40"/>
      <c r="BCO379" s="40"/>
      <c r="BCP379" s="40"/>
      <c r="BCQ379" s="40"/>
      <c r="BCR379" s="40"/>
      <c r="BCS379" s="40"/>
      <c r="BCT379" s="40"/>
      <c r="BCU379" s="40"/>
      <c r="BCV379" s="40"/>
      <c r="BCW379" s="40"/>
      <c r="BCX379" s="40"/>
      <c r="BCY379" s="40"/>
      <c r="BCZ379" s="40"/>
      <c r="BDA379" s="40"/>
      <c r="BDB379" s="40"/>
      <c r="BDC379" s="40"/>
      <c r="BDD379" s="40"/>
      <c r="BDE379" s="40"/>
      <c r="BDF379" s="40"/>
      <c r="BDG379" s="40"/>
      <c r="BDH379" s="40"/>
      <c r="BDI379" s="40"/>
      <c r="BDJ379" s="40"/>
      <c r="BDK379" s="40"/>
      <c r="BDL379" s="40"/>
      <c r="BDM379" s="40"/>
      <c r="BDN379" s="40"/>
      <c r="BDO379" s="40"/>
      <c r="BDP379" s="40"/>
      <c r="BDQ379" s="40"/>
      <c r="BDR379" s="40"/>
      <c r="BDS379" s="40"/>
      <c r="BDT379" s="40"/>
      <c r="BDU379" s="40"/>
      <c r="BDV379" s="40"/>
      <c r="BDW379" s="40"/>
      <c r="BDX379" s="40"/>
      <c r="BDY379" s="40"/>
      <c r="BDZ379" s="40"/>
      <c r="BEA379" s="40"/>
      <c r="BEB379" s="40"/>
      <c r="BEC379" s="40"/>
      <c r="BED379" s="40"/>
      <c r="BEE379" s="40"/>
      <c r="BEF379" s="40"/>
      <c r="BEG379" s="40"/>
      <c r="BEH379" s="40"/>
      <c r="BEI379" s="40"/>
      <c r="BEJ379" s="40"/>
      <c r="BEK379" s="40"/>
      <c r="BEL379" s="40"/>
      <c r="BEM379" s="40"/>
      <c r="BEN379" s="40"/>
      <c r="BEO379" s="40"/>
      <c r="BEP379" s="40"/>
      <c r="BEQ379" s="40"/>
      <c r="BER379" s="40"/>
      <c r="BES379" s="40"/>
      <c r="BET379" s="40"/>
      <c r="BEU379" s="40"/>
      <c r="BEV379" s="40"/>
      <c r="BEW379" s="40"/>
      <c r="BEX379" s="40"/>
      <c r="BEY379" s="40"/>
      <c r="BEZ379" s="40"/>
      <c r="BFA379" s="40"/>
      <c r="BFB379" s="40"/>
      <c r="BFC379" s="40"/>
      <c r="BFD379" s="40"/>
      <c r="BFE379" s="40"/>
      <c r="BFF379" s="40"/>
      <c r="BFG379" s="40"/>
      <c r="BFH379" s="40"/>
      <c r="BFI379" s="40"/>
      <c r="BFJ379" s="40"/>
      <c r="BFK379" s="40"/>
      <c r="BFL379" s="40"/>
      <c r="BFM379" s="40"/>
      <c r="BFN379" s="40"/>
      <c r="BFO379" s="40"/>
      <c r="BFP379" s="40"/>
      <c r="BFQ379" s="40"/>
      <c r="BFR379" s="40"/>
      <c r="BFS379" s="40"/>
      <c r="BFT379" s="40"/>
      <c r="BFU379" s="40"/>
      <c r="BFV379" s="40"/>
      <c r="BFW379" s="40"/>
      <c r="BFX379" s="40"/>
      <c r="BFY379" s="40"/>
      <c r="BFZ379" s="40"/>
      <c r="BGA379" s="40"/>
      <c r="BGB379" s="40"/>
      <c r="BGC379" s="40"/>
      <c r="BGD379" s="40"/>
      <c r="BGE379" s="40"/>
      <c r="BGF379" s="40"/>
      <c r="BGG379" s="40"/>
      <c r="BGH379" s="40"/>
      <c r="BGI379" s="40"/>
      <c r="BGJ379" s="40"/>
      <c r="BGK379" s="40"/>
      <c r="BGL379" s="40"/>
      <c r="BGM379" s="40"/>
      <c r="BGN379" s="40"/>
      <c r="BGO379" s="40"/>
      <c r="BGP379" s="40"/>
      <c r="BGQ379" s="40"/>
      <c r="BGR379" s="40"/>
      <c r="BGS379" s="40"/>
      <c r="BGT379" s="40"/>
      <c r="BGU379" s="40"/>
      <c r="BGV379" s="40"/>
      <c r="BGW379" s="40"/>
      <c r="BGX379" s="40"/>
      <c r="BGY379" s="40"/>
      <c r="BGZ379" s="40"/>
      <c r="BHA379" s="40"/>
      <c r="BHB379" s="40"/>
      <c r="BHC379" s="40"/>
      <c r="BHD379" s="40"/>
      <c r="BHE379" s="40"/>
      <c r="BHF379" s="40"/>
      <c r="BHG379" s="40"/>
      <c r="BHH379" s="40"/>
      <c r="BHI379" s="40"/>
      <c r="BHJ379" s="40"/>
      <c r="BHK379" s="40"/>
      <c r="BHL379" s="40"/>
      <c r="BHM379" s="40"/>
      <c r="BHN379" s="40"/>
      <c r="BHO379" s="40"/>
      <c r="BHP379" s="40"/>
      <c r="BHQ379" s="40"/>
      <c r="BHR379" s="40"/>
      <c r="BHS379" s="40"/>
      <c r="BHT379" s="40"/>
      <c r="BHU379" s="40"/>
      <c r="BHV379" s="40"/>
      <c r="BHW379" s="40"/>
      <c r="BHX379" s="40"/>
      <c r="BHY379" s="40"/>
      <c r="BHZ379" s="40"/>
      <c r="BIA379" s="40"/>
      <c r="BIB379" s="40"/>
      <c r="BIC379" s="40"/>
      <c r="BID379" s="40"/>
      <c r="BIE379" s="40"/>
      <c r="BIF379" s="40"/>
      <c r="BIG379" s="40"/>
      <c r="BIH379" s="40"/>
      <c r="BII379" s="40"/>
      <c r="BIJ379" s="40"/>
      <c r="BIK379" s="40"/>
      <c r="BIL379" s="40"/>
      <c r="BIM379" s="40"/>
      <c r="BIN379" s="40"/>
      <c r="BIO379" s="40"/>
      <c r="BIP379" s="40"/>
      <c r="BIQ379" s="40"/>
      <c r="BIR379" s="40"/>
      <c r="BIS379" s="40"/>
      <c r="BIT379" s="40"/>
      <c r="BIU379" s="40"/>
      <c r="BIV379" s="40"/>
      <c r="BIW379" s="40"/>
      <c r="BIX379" s="40"/>
      <c r="BIY379" s="40"/>
      <c r="BIZ379" s="40"/>
      <c r="BJA379" s="40"/>
      <c r="BJB379" s="40"/>
      <c r="BJC379" s="40"/>
      <c r="BJD379" s="40"/>
      <c r="BJE379" s="40"/>
      <c r="BJF379" s="40"/>
      <c r="BJG379" s="40"/>
      <c r="BJH379" s="40"/>
      <c r="BJI379" s="40"/>
      <c r="BJJ379" s="40"/>
      <c r="BJK379" s="40"/>
      <c r="BJL379" s="40"/>
      <c r="BJM379" s="40"/>
      <c r="BJN379" s="40"/>
      <c r="BJO379" s="40"/>
      <c r="BJP379" s="40"/>
      <c r="BJQ379" s="40"/>
      <c r="BJR379" s="40"/>
      <c r="BJS379" s="40"/>
      <c r="BJT379" s="40"/>
      <c r="BJU379" s="40"/>
      <c r="BJV379" s="40"/>
      <c r="BJW379" s="40"/>
      <c r="BJX379" s="40"/>
      <c r="BJY379" s="40"/>
      <c r="BJZ379" s="40"/>
      <c r="BKA379" s="40"/>
      <c r="BKB379" s="40"/>
      <c r="BKC379" s="40"/>
      <c r="BKD379" s="40"/>
      <c r="BKE379" s="40"/>
      <c r="BKF379" s="40"/>
      <c r="BKG379" s="40"/>
      <c r="BKH379" s="40"/>
      <c r="BKI379" s="40"/>
      <c r="BKJ379" s="40"/>
      <c r="BKK379" s="40"/>
      <c r="BKL379" s="40"/>
      <c r="BKM379" s="40"/>
      <c r="BKN379" s="40"/>
      <c r="BKO379" s="40"/>
      <c r="BKP379" s="40"/>
      <c r="BKQ379" s="40"/>
      <c r="BKR379" s="40"/>
      <c r="BKS379" s="40"/>
      <c r="BKT379" s="40"/>
      <c r="BKU379" s="40"/>
      <c r="BKV379" s="40"/>
      <c r="BKW379" s="40"/>
      <c r="BKX379" s="40"/>
      <c r="BKY379" s="40"/>
      <c r="BKZ379" s="40"/>
      <c r="BLA379" s="40"/>
      <c r="BLB379" s="40"/>
      <c r="BLC379" s="40"/>
      <c r="BLD379" s="40"/>
      <c r="BLE379" s="40"/>
      <c r="BLF379" s="40"/>
      <c r="BLG379" s="40"/>
      <c r="BLH379" s="40"/>
      <c r="BLI379" s="40"/>
      <c r="BLJ379" s="40"/>
      <c r="BLK379" s="40"/>
      <c r="BLL379" s="40"/>
      <c r="BLM379" s="40"/>
      <c r="BLN379" s="40"/>
      <c r="BLO379" s="40"/>
      <c r="BLP379" s="40"/>
      <c r="BLQ379" s="40"/>
      <c r="BLR379" s="40"/>
      <c r="BLS379" s="40"/>
      <c r="BLT379" s="40"/>
      <c r="BLU379" s="40"/>
      <c r="BLV379" s="40"/>
      <c r="BLW379" s="40"/>
      <c r="BLX379" s="40"/>
      <c r="BLY379" s="40"/>
      <c r="BLZ379" s="40"/>
      <c r="BMA379" s="40"/>
      <c r="BMB379" s="40"/>
      <c r="BMC379" s="40"/>
      <c r="BMD379" s="40"/>
      <c r="BME379" s="40"/>
      <c r="BMF379" s="40"/>
      <c r="BMG379" s="40"/>
      <c r="BMH379" s="40"/>
      <c r="BMI379" s="40"/>
      <c r="BMJ379" s="40"/>
      <c r="BMK379" s="40"/>
      <c r="BML379" s="40"/>
      <c r="BMM379" s="40"/>
      <c r="BMN379" s="40"/>
      <c r="BMO379" s="40"/>
      <c r="BMP379" s="40"/>
      <c r="BMQ379" s="40"/>
      <c r="BMR379" s="40"/>
      <c r="BMS379" s="40"/>
      <c r="BMT379" s="40"/>
      <c r="BMU379" s="40"/>
      <c r="BMV379" s="40"/>
      <c r="BMW379" s="40"/>
      <c r="BMX379" s="40"/>
      <c r="BMY379" s="40"/>
      <c r="BMZ379" s="40"/>
      <c r="BNA379" s="40"/>
      <c r="BNB379" s="40"/>
      <c r="BNC379" s="40"/>
      <c r="BND379" s="40"/>
      <c r="BNE379" s="40"/>
      <c r="BNF379" s="40"/>
      <c r="BNG379" s="40"/>
      <c r="BNH379" s="40"/>
      <c r="BNI379" s="40"/>
      <c r="BNJ379" s="40"/>
      <c r="BNK379" s="40"/>
      <c r="BNL379" s="40"/>
      <c r="BNM379" s="40"/>
      <c r="BNN379" s="40"/>
      <c r="BNO379" s="40"/>
      <c r="BNP379" s="40"/>
      <c r="BNQ379" s="40"/>
      <c r="BNR379" s="40"/>
      <c r="BNS379" s="40"/>
      <c r="BNT379" s="40"/>
      <c r="BNU379" s="40"/>
      <c r="BNV379" s="40"/>
      <c r="BNW379" s="40"/>
      <c r="BNX379" s="40"/>
      <c r="BNY379" s="40"/>
      <c r="BNZ379" s="40"/>
      <c r="BOA379" s="40"/>
      <c r="BOB379" s="40"/>
      <c r="BOC379" s="40"/>
      <c r="BOD379" s="40"/>
      <c r="BOE379" s="40"/>
      <c r="BOF379" s="40"/>
      <c r="BOG379" s="40"/>
      <c r="BOH379" s="40"/>
      <c r="BOI379" s="40"/>
      <c r="BOJ379" s="40"/>
      <c r="BOK379" s="40"/>
      <c r="BOL379" s="40"/>
      <c r="BOM379" s="40"/>
      <c r="BON379" s="40"/>
      <c r="BOO379" s="40"/>
      <c r="BOP379" s="40"/>
      <c r="BOQ379" s="40"/>
      <c r="BOR379" s="40"/>
      <c r="BOS379" s="40"/>
      <c r="BOT379" s="40"/>
      <c r="BOU379" s="40"/>
      <c r="BOV379" s="40"/>
      <c r="BOW379" s="40"/>
      <c r="BOX379" s="40"/>
      <c r="BOY379" s="40"/>
      <c r="BOZ379" s="40"/>
      <c r="BPA379" s="40"/>
      <c r="BPB379" s="40"/>
      <c r="BPC379" s="40"/>
      <c r="BPD379" s="40"/>
      <c r="BPE379" s="40"/>
      <c r="BPF379" s="40"/>
      <c r="BPG379" s="40"/>
      <c r="BPH379" s="40"/>
      <c r="BPI379" s="40"/>
      <c r="BPJ379" s="40"/>
      <c r="BPK379" s="40"/>
      <c r="BPL379" s="40"/>
      <c r="BPM379" s="40"/>
      <c r="BPN379" s="40"/>
      <c r="BPO379" s="40"/>
      <c r="BPP379" s="40"/>
      <c r="BPQ379" s="40"/>
      <c r="BPR379" s="40"/>
      <c r="BPS379" s="40"/>
      <c r="BPT379" s="40"/>
      <c r="BPU379" s="40"/>
      <c r="BPV379" s="40"/>
      <c r="BPW379" s="40"/>
      <c r="BPX379" s="40"/>
      <c r="BPY379" s="40"/>
      <c r="BPZ379" s="40"/>
      <c r="BQA379" s="40"/>
      <c r="BQB379" s="40"/>
      <c r="BQC379" s="40"/>
      <c r="BQD379" s="40"/>
      <c r="BQE379" s="40"/>
      <c r="BQF379" s="40"/>
      <c r="BQG379" s="40"/>
      <c r="BQH379" s="40"/>
      <c r="BQI379" s="40"/>
      <c r="BQJ379" s="40"/>
      <c r="BQK379" s="40"/>
      <c r="BQL379" s="40"/>
      <c r="BQM379" s="40"/>
      <c r="BQN379" s="40"/>
      <c r="BQO379" s="40"/>
      <c r="BQP379" s="40"/>
      <c r="BQQ379" s="40"/>
      <c r="BQR379" s="40"/>
      <c r="BQS379" s="40"/>
      <c r="BQT379" s="40"/>
      <c r="BQU379" s="40"/>
      <c r="BQV379" s="40"/>
      <c r="BQW379" s="40"/>
      <c r="BQX379" s="40"/>
      <c r="BQY379" s="40"/>
      <c r="BQZ379" s="40"/>
      <c r="BRA379" s="40"/>
      <c r="BRB379" s="40"/>
      <c r="BRC379" s="40"/>
      <c r="BRD379" s="40"/>
      <c r="BRE379" s="40"/>
      <c r="BRF379" s="40"/>
      <c r="BRG379" s="40"/>
      <c r="BRH379" s="40"/>
      <c r="BRI379" s="40"/>
      <c r="BRJ379" s="40"/>
      <c r="BRK379" s="40"/>
      <c r="BRL379" s="40"/>
      <c r="BRM379" s="40"/>
      <c r="BRN379" s="40"/>
      <c r="BRO379" s="40"/>
      <c r="BRP379" s="40"/>
      <c r="BRQ379" s="40"/>
      <c r="BRR379" s="40"/>
      <c r="BRS379" s="40"/>
      <c r="BRT379" s="40"/>
      <c r="BRU379" s="40"/>
      <c r="BRV379" s="40"/>
      <c r="BRW379" s="40"/>
      <c r="BRX379" s="40"/>
      <c r="BRY379" s="40"/>
      <c r="BRZ379" s="40"/>
      <c r="BSA379" s="40"/>
      <c r="BSB379" s="40"/>
    </row>
    <row r="380" spans="1:1848" s="32" customFormat="1" x14ac:dyDescent="0.2">
      <c r="A380" s="78" t="s">
        <v>13</v>
      </c>
      <c r="B380" s="79" t="s">
        <v>1</v>
      </c>
      <c r="C380" s="89">
        <v>106.8</v>
      </c>
      <c r="D380" s="89">
        <f>D379/C379*100</f>
        <v>113.16092640809354</v>
      </c>
      <c r="E380" s="89">
        <f>E379/D379*100</f>
        <v>111.31051468499746</v>
      </c>
      <c r="F380" s="89">
        <f t="shared" ref="F380" si="198">F379/E379*100</f>
        <v>104.27775915518087</v>
      </c>
      <c r="G380" s="89">
        <f>G379/F379*100</f>
        <v>109.56133909301775</v>
      </c>
      <c r="H380" s="89">
        <f>H379/G379*100</f>
        <v>108.56944781639655</v>
      </c>
      <c r="I380" s="89">
        <f>I379/G379*100</f>
        <v>108.78697878114345</v>
      </c>
      <c r="J380" s="89">
        <f>J379/H379*100</f>
        <v>105.36238932263886</v>
      </c>
      <c r="K380" s="89">
        <f>K379/I379*100</f>
        <v>105.56721336256048</v>
      </c>
      <c r="L380" s="89">
        <f>L379/J379*100</f>
        <v>106.38705766868533</v>
      </c>
      <c r="M380" s="89">
        <f>M379/K379*100</f>
        <v>106.76976122502408</v>
      </c>
      <c r="N380" s="35"/>
      <c r="O380" s="35"/>
    </row>
    <row r="381" spans="1:1848" s="40" customFormat="1" x14ac:dyDescent="0.2">
      <c r="A381" s="49" t="s">
        <v>82</v>
      </c>
      <c r="B381" s="79" t="s">
        <v>11</v>
      </c>
      <c r="C381" s="90">
        <v>4213.1000000000004</v>
      </c>
      <c r="D381" s="90">
        <v>4529.3</v>
      </c>
      <c r="E381" s="90">
        <v>4330</v>
      </c>
      <c r="F381" s="90">
        <v>4600.1000000000004</v>
      </c>
      <c r="G381" s="90">
        <v>4699.6000000000004</v>
      </c>
      <c r="H381" s="90">
        <v>4887.6000000000004</v>
      </c>
      <c r="I381" s="90">
        <v>4887.6000000000004</v>
      </c>
      <c r="J381" s="90">
        <v>5083.1000000000004</v>
      </c>
      <c r="K381" s="90">
        <v>5083.1000000000004</v>
      </c>
      <c r="L381" s="90">
        <v>5286.4</v>
      </c>
      <c r="M381" s="90">
        <v>5286.4</v>
      </c>
      <c r="N381" s="43"/>
      <c r="O381" s="43"/>
    </row>
    <row r="382" spans="1:1848" s="40" customFormat="1" ht="25.5" x14ac:dyDescent="0.2">
      <c r="A382" s="34" t="s">
        <v>86</v>
      </c>
      <c r="B382" s="79" t="s">
        <v>11</v>
      </c>
      <c r="C382" s="90">
        <v>55295.5</v>
      </c>
      <c r="D382" s="90">
        <v>71290.3</v>
      </c>
      <c r="E382" s="90">
        <v>79563.100000000006</v>
      </c>
      <c r="F382" s="90">
        <v>89280.2</v>
      </c>
      <c r="G382" s="90">
        <v>92498.2</v>
      </c>
      <c r="H382" s="90">
        <v>103213.2</v>
      </c>
      <c r="I382" s="90">
        <v>103213.2</v>
      </c>
      <c r="J382" s="90">
        <v>107031.9</v>
      </c>
      <c r="K382" s="90">
        <v>107031.9</v>
      </c>
      <c r="L382" s="90">
        <v>111313.2</v>
      </c>
      <c r="M382" s="90">
        <v>111313.2</v>
      </c>
      <c r="N382" s="43"/>
      <c r="O382" s="43"/>
    </row>
    <row r="383" spans="1:1848" s="40" customFormat="1" ht="25.5" x14ac:dyDescent="0.2">
      <c r="A383" s="34" t="s">
        <v>140</v>
      </c>
      <c r="B383" s="79" t="s">
        <v>11</v>
      </c>
      <c r="C383" s="90">
        <v>24660.2</v>
      </c>
      <c r="D383" s="90">
        <v>27884.5</v>
      </c>
      <c r="E383" s="90">
        <v>30845.9</v>
      </c>
      <c r="F383" s="90">
        <v>32509.9</v>
      </c>
      <c r="G383" s="90">
        <v>35050.6</v>
      </c>
      <c r="H383" s="90">
        <v>37075.800000000003</v>
      </c>
      <c r="I383" s="90">
        <v>37075.800000000003</v>
      </c>
      <c r="J383" s="90">
        <v>38448.400000000001</v>
      </c>
      <c r="K383" s="90">
        <v>38448.400000000001</v>
      </c>
      <c r="L383" s="90">
        <v>39986.300000000003</v>
      </c>
      <c r="M383" s="90">
        <v>39986.300000000003</v>
      </c>
      <c r="N383" s="43"/>
      <c r="O383" s="43"/>
    </row>
    <row r="384" spans="1:1848" s="40" customFormat="1" x14ac:dyDescent="0.2">
      <c r="A384" s="29" t="s">
        <v>51</v>
      </c>
      <c r="B384" s="79" t="s">
        <v>11</v>
      </c>
      <c r="C384" s="90">
        <v>595324.4</v>
      </c>
      <c r="D384" s="90">
        <v>665216.69999999995</v>
      </c>
      <c r="E384" s="90">
        <v>741150.7</v>
      </c>
      <c r="F384" s="90">
        <v>766112.4</v>
      </c>
      <c r="G384" s="90">
        <v>845589.4</v>
      </c>
      <c r="H384" s="90">
        <v>916456.5</v>
      </c>
      <c r="I384" s="90">
        <v>918583.6</v>
      </c>
      <c r="J384" s="90">
        <v>967998.6</v>
      </c>
      <c r="K384" s="90">
        <v>972418.6</v>
      </c>
      <c r="L384" s="90">
        <v>1033419.3</v>
      </c>
      <c r="M384" s="90">
        <v>1042419.3</v>
      </c>
      <c r="N384" s="43"/>
      <c r="O384" s="43"/>
    </row>
    <row r="385" spans="1:1848" s="85" customFormat="1" x14ac:dyDescent="0.2">
      <c r="A385" s="29" t="s">
        <v>52</v>
      </c>
      <c r="B385" s="79" t="s">
        <v>11</v>
      </c>
      <c r="C385" s="91">
        <v>8265.6</v>
      </c>
      <c r="D385" s="91">
        <v>9001.2000000000007</v>
      </c>
      <c r="E385" s="91">
        <v>10126</v>
      </c>
      <c r="F385" s="91">
        <v>13700.6</v>
      </c>
      <c r="G385" s="91">
        <v>15841.8</v>
      </c>
      <c r="H385" s="91">
        <v>18324.099999999999</v>
      </c>
      <c r="I385" s="91">
        <v>18424.099999999999</v>
      </c>
      <c r="J385" s="91">
        <v>17804.900000000001</v>
      </c>
      <c r="K385" s="91">
        <v>17934.900000000001</v>
      </c>
      <c r="L385" s="91">
        <v>20319</v>
      </c>
      <c r="M385" s="91">
        <v>20549</v>
      </c>
      <c r="N385" s="31"/>
      <c r="O385" s="31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2"/>
      <c r="BN385" s="32"/>
      <c r="BO385" s="32"/>
      <c r="BP385" s="32"/>
      <c r="BQ385" s="32"/>
      <c r="BR385" s="32"/>
      <c r="BS385" s="32"/>
      <c r="BT385" s="32"/>
      <c r="BU385" s="32"/>
      <c r="BV385" s="32"/>
      <c r="BW385" s="32"/>
      <c r="BX385" s="32"/>
      <c r="BY385" s="32"/>
      <c r="BZ385" s="32"/>
      <c r="CA385" s="32"/>
      <c r="CB385" s="32"/>
      <c r="CC385" s="32"/>
      <c r="CD385" s="32"/>
      <c r="CE385" s="32"/>
      <c r="CF385" s="32"/>
      <c r="CG385" s="32"/>
      <c r="CH385" s="32"/>
      <c r="CI385" s="32"/>
      <c r="CJ385" s="32"/>
      <c r="CK385" s="32"/>
      <c r="CL385" s="32"/>
      <c r="CM385" s="32"/>
      <c r="CN385" s="32"/>
      <c r="CO385" s="32"/>
      <c r="CP385" s="32"/>
      <c r="CQ385" s="32"/>
      <c r="CR385" s="32"/>
      <c r="CS385" s="32"/>
      <c r="CT385" s="32"/>
      <c r="CU385" s="32"/>
      <c r="CV385" s="32"/>
      <c r="CW385" s="32"/>
      <c r="CX385" s="32"/>
      <c r="CY385" s="32"/>
      <c r="CZ385" s="32"/>
      <c r="DA385" s="32"/>
      <c r="DB385" s="32"/>
      <c r="DC385" s="32"/>
      <c r="DD385" s="32"/>
      <c r="DE385" s="32"/>
      <c r="DF385" s="32"/>
      <c r="DG385" s="32"/>
      <c r="DH385" s="32"/>
      <c r="DI385" s="32"/>
      <c r="DJ385" s="32"/>
      <c r="DK385" s="32"/>
      <c r="DL385" s="32"/>
      <c r="DM385" s="32"/>
      <c r="DN385" s="32"/>
      <c r="DO385" s="32"/>
      <c r="DP385" s="32"/>
      <c r="DQ385" s="32"/>
      <c r="DR385" s="32"/>
      <c r="DS385" s="32"/>
      <c r="DT385" s="32"/>
      <c r="DU385" s="32"/>
      <c r="DV385" s="32"/>
      <c r="DW385" s="32"/>
      <c r="DX385" s="32"/>
      <c r="DY385" s="32"/>
      <c r="DZ385" s="32"/>
      <c r="EA385" s="32"/>
      <c r="EB385" s="32"/>
      <c r="EC385" s="32"/>
      <c r="ED385" s="32"/>
      <c r="EE385" s="32"/>
      <c r="EF385" s="32"/>
      <c r="EG385" s="32"/>
      <c r="EH385" s="32"/>
      <c r="EI385" s="32"/>
      <c r="EJ385" s="32"/>
      <c r="EK385" s="32"/>
      <c r="EL385" s="32"/>
      <c r="EM385" s="32"/>
      <c r="EN385" s="32"/>
      <c r="EO385" s="32"/>
      <c r="EP385" s="32"/>
      <c r="EQ385" s="32"/>
      <c r="ER385" s="32"/>
      <c r="ES385" s="32"/>
      <c r="ET385" s="32"/>
      <c r="EU385" s="32"/>
      <c r="EV385" s="32"/>
      <c r="EW385" s="32"/>
      <c r="EX385" s="32"/>
      <c r="EY385" s="32"/>
      <c r="EZ385" s="32"/>
      <c r="FA385" s="32"/>
      <c r="FB385" s="32"/>
      <c r="FC385" s="32"/>
      <c r="FD385" s="32"/>
      <c r="FE385" s="32"/>
      <c r="FF385" s="32"/>
      <c r="FG385" s="32"/>
      <c r="FH385" s="32"/>
      <c r="FI385" s="32"/>
      <c r="FJ385" s="32"/>
      <c r="FK385" s="32"/>
      <c r="FL385" s="32"/>
      <c r="FM385" s="32"/>
      <c r="FN385" s="32"/>
      <c r="FO385" s="32"/>
      <c r="FP385" s="32"/>
      <c r="FQ385" s="32"/>
      <c r="FR385" s="32"/>
      <c r="FS385" s="32"/>
      <c r="FT385" s="32"/>
      <c r="FU385" s="32"/>
      <c r="FV385" s="32"/>
      <c r="FW385" s="32"/>
      <c r="FX385" s="32"/>
      <c r="FY385" s="32"/>
      <c r="FZ385" s="32"/>
      <c r="GA385" s="32"/>
      <c r="GB385" s="32"/>
      <c r="GC385" s="32"/>
      <c r="GD385" s="32"/>
      <c r="GE385" s="32"/>
      <c r="GF385" s="32"/>
      <c r="GG385" s="32"/>
      <c r="GH385" s="32"/>
      <c r="GI385" s="32"/>
      <c r="GJ385" s="32"/>
      <c r="GK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  <c r="IU385" s="32"/>
      <c r="IV385" s="32"/>
      <c r="IW385" s="32"/>
      <c r="IX385" s="32"/>
      <c r="IY385" s="32"/>
      <c r="IZ385" s="32"/>
      <c r="JA385" s="32"/>
      <c r="JB385" s="32"/>
      <c r="JC385" s="32"/>
      <c r="JD385" s="32"/>
      <c r="JE385" s="32"/>
      <c r="JF385" s="32"/>
      <c r="JG385" s="32"/>
      <c r="JH385" s="32"/>
      <c r="JI385" s="32"/>
      <c r="JJ385" s="32"/>
      <c r="JK385" s="32"/>
      <c r="JL385" s="32"/>
      <c r="JM385" s="32"/>
      <c r="JN385" s="32"/>
      <c r="JO385" s="32"/>
      <c r="JP385" s="32"/>
      <c r="JQ385" s="32"/>
      <c r="JR385" s="32"/>
      <c r="JS385" s="32"/>
      <c r="JT385" s="32"/>
      <c r="JU385" s="32"/>
      <c r="JV385" s="32"/>
      <c r="JW385" s="32"/>
      <c r="JX385" s="32"/>
      <c r="JY385" s="32"/>
      <c r="JZ385" s="32"/>
      <c r="KA385" s="32"/>
      <c r="KB385" s="32"/>
      <c r="KC385" s="32"/>
      <c r="KD385" s="32"/>
      <c r="KE385" s="32"/>
      <c r="KF385" s="32"/>
      <c r="KG385" s="32"/>
      <c r="KH385" s="32"/>
      <c r="KI385" s="32"/>
      <c r="KJ385" s="32"/>
      <c r="KK385" s="32"/>
      <c r="KL385" s="32"/>
      <c r="KM385" s="32"/>
      <c r="KN385" s="32"/>
      <c r="KO385" s="32"/>
      <c r="KP385" s="32"/>
      <c r="KQ385" s="32"/>
      <c r="KR385" s="32"/>
      <c r="KS385" s="32"/>
      <c r="KT385" s="32"/>
      <c r="KU385" s="32"/>
      <c r="KV385" s="32"/>
      <c r="KW385" s="32"/>
      <c r="KX385" s="32"/>
      <c r="KY385" s="32"/>
      <c r="KZ385" s="32"/>
      <c r="LA385" s="32"/>
      <c r="LB385" s="32"/>
      <c r="LC385" s="32"/>
      <c r="LD385" s="32"/>
      <c r="LE385" s="32"/>
      <c r="LF385" s="32"/>
      <c r="LG385" s="32"/>
      <c r="LH385" s="32"/>
      <c r="LI385" s="32"/>
      <c r="LJ385" s="32"/>
      <c r="LK385" s="32"/>
      <c r="LL385" s="32"/>
      <c r="LM385" s="32"/>
      <c r="LN385" s="32"/>
      <c r="LO385" s="32"/>
      <c r="LP385" s="32"/>
      <c r="LQ385" s="32"/>
      <c r="LR385" s="32"/>
      <c r="LS385" s="32"/>
      <c r="LT385" s="32"/>
      <c r="LU385" s="32"/>
      <c r="LV385" s="32"/>
      <c r="LW385" s="32"/>
      <c r="LX385" s="32"/>
      <c r="LY385" s="32"/>
      <c r="LZ385" s="32"/>
      <c r="MA385" s="32"/>
      <c r="MB385" s="32"/>
      <c r="MC385" s="32"/>
      <c r="MD385" s="32"/>
      <c r="ME385" s="32"/>
      <c r="MF385" s="32"/>
      <c r="MG385" s="32"/>
      <c r="MH385" s="32"/>
      <c r="MI385" s="32"/>
      <c r="MJ385" s="32"/>
      <c r="MK385" s="32"/>
      <c r="ML385" s="32"/>
      <c r="MM385" s="32"/>
      <c r="MN385" s="32"/>
      <c r="MO385" s="32"/>
      <c r="MP385" s="32"/>
      <c r="MQ385" s="32"/>
      <c r="MR385" s="32"/>
      <c r="MS385" s="32"/>
      <c r="MT385" s="32"/>
      <c r="MU385" s="32"/>
      <c r="MV385" s="32"/>
      <c r="MW385" s="32"/>
      <c r="MX385" s="32"/>
      <c r="MY385" s="32"/>
      <c r="MZ385" s="32"/>
      <c r="NA385" s="32"/>
      <c r="NB385" s="32"/>
      <c r="NC385" s="32"/>
      <c r="ND385" s="32"/>
      <c r="NE385" s="32"/>
      <c r="NF385" s="32"/>
      <c r="NG385" s="32"/>
      <c r="NH385" s="32"/>
      <c r="NI385" s="32"/>
      <c r="NJ385" s="32"/>
      <c r="NK385" s="32"/>
      <c r="NL385" s="32"/>
      <c r="NM385" s="32"/>
      <c r="NN385" s="32"/>
      <c r="NO385" s="32"/>
      <c r="NP385" s="32"/>
      <c r="NQ385" s="32"/>
      <c r="NR385" s="32"/>
      <c r="NS385" s="32"/>
      <c r="NT385" s="32"/>
      <c r="NU385" s="32"/>
      <c r="NV385" s="32"/>
      <c r="NW385" s="32"/>
      <c r="NX385" s="32"/>
      <c r="NY385" s="32"/>
      <c r="NZ385" s="32"/>
      <c r="OA385" s="32"/>
      <c r="OB385" s="32"/>
      <c r="OC385" s="32"/>
      <c r="OD385" s="32"/>
      <c r="OE385" s="32"/>
      <c r="OF385" s="32"/>
      <c r="OG385" s="32"/>
      <c r="OH385" s="32"/>
      <c r="OI385" s="32"/>
      <c r="OJ385" s="32"/>
      <c r="OK385" s="32"/>
      <c r="OL385" s="32"/>
      <c r="OM385" s="32"/>
      <c r="ON385" s="32"/>
      <c r="OO385" s="32"/>
      <c r="OP385" s="32"/>
      <c r="OQ385" s="32"/>
      <c r="OR385" s="32"/>
      <c r="OS385" s="32"/>
      <c r="OT385" s="32"/>
      <c r="OU385" s="32"/>
      <c r="OV385" s="32"/>
      <c r="OW385" s="32"/>
      <c r="OX385" s="32"/>
      <c r="OY385" s="32"/>
      <c r="OZ385" s="32"/>
      <c r="PA385" s="32"/>
      <c r="PB385" s="32"/>
      <c r="PC385" s="32"/>
      <c r="PD385" s="32"/>
      <c r="PE385" s="32"/>
      <c r="PF385" s="32"/>
      <c r="PG385" s="32"/>
      <c r="PH385" s="32"/>
      <c r="PI385" s="32"/>
      <c r="PJ385" s="32"/>
      <c r="PK385" s="32"/>
      <c r="PL385" s="32"/>
      <c r="PM385" s="32"/>
      <c r="PN385" s="32"/>
      <c r="PO385" s="32"/>
      <c r="PP385" s="32"/>
      <c r="PQ385" s="32"/>
      <c r="PR385" s="32"/>
      <c r="PS385" s="32"/>
      <c r="PT385" s="32"/>
      <c r="PU385" s="32"/>
      <c r="PV385" s="32"/>
      <c r="PW385" s="32"/>
      <c r="PX385" s="32"/>
      <c r="PY385" s="32"/>
      <c r="PZ385" s="32"/>
      <c r="QA385" s="32"/>
      <c r="QB385" s="32"/>
      <c r="QC385" s="32"/>
      <c r="QD385" s="32"/>
      <c r="QE385" s="32"/>
      <c r="QF385" s="32"/>
      <c r="QG385" s="32"/>
      <c r="QH385" s="32"/>
      <c r="QI385" s="32"/>
      <c r="QJ385" s="32"/>
      <c r="QK385" s="32"/>
      <c r="QL385" s="32"/>
      <c r="QM385" s="32"/>
      <c r="QN385" s="32"/>
      <c r="QO385" s="32"/>
      <c r="QP385" s="32"/>
      <c r="QQ385" s="32"/>
      <c r="QR385" s="32"/>
      <c r="QS385" s="32"/>
      <c r="QT385" s="32"/>
      <c r="QU385" s="32"/>
      <c r="QV385" s="32"/>
      <c r="QW385" s="32"/>
      <c r="QX385" s="32"/>
      <c r="QY385" s="32"/>
      <c r="QZ385" s="32"/>
      <c r="RA385" s="32"/>
      <c r="RB385" s="32"/>
      <c r="RC385" s="32"/>
      <c r="RD385" s="32"/>
      <c r="RE385" s="32"/>
      <c r="RF385" s="32"/>
      <c r="RG385" s="32"/>
      <c r="RH385" s="32"/>
      <c r="RI385" s="32"/>
      <c r="RJ385" s="32"/>
      <c r="RK385" s="32"/>
      <c r="RL385" s="32"/>
      <c r="RM385" s="32"/>
      <c r="RN385" s="32"/>
      <c r="RO385" s="32"/>
      <c r="RP385" s="32"/>
      <c r="RQ385" s="32"/>
      <c r="RR385" s="32"/>
      <c r="RS385" s="32"/>
      <c r="RT385" s="32"/>
      <c r="RU385" s="32"/>
      <c r="RV385" s="32"/>
      <c r="RW385" s="32"/>
      <c r="RX385" s="32"/>
      <c r="RY385" s="32"/>
      <c r="RZ385" s="32"/>
      <c r="SA385" s="32"/>
      <c r="SB385" s="32"/>
      <c r="SC385" s="32"/>
      <c r="SD385" s="32"/>
      <c r="SE385" s="32"/>
      <c r="SF385" s="32"/>
      <c r="SG385" s="32"/>
      <c r="SH385" s="32"/>
      <c r="SI385" s="32"/>
      <c r="SJ385" s="32"/>
      <c r="SK385" s="32"/>
      <c r="SL385" s="32"/>
      <c r="SM385" s="32"/>
      <c r="SN385" s="32"/>
      <c r="SO385" s="32"/>
      <c r="SP385" s="32"/>
      <c r="SQ385" s="32"/>
      <c r="SR385" s="32"/>
      <c r="SS385" s="32"/>
      <c r="ST385" s="32"/>
      <c r="SU385" s="32"/>
      <c r="SV385" s="32"/>
      <c r="SW385" s="32"/>
      <c r="SX385" s="32"/>
      <c r="SY385" s="32"/>
      <c r="SZ385" s="32"/>
      <c r="TA385" s="32"/>
      <c r="TB385" s="32"/>
      <c r="TC385" s="32"/>
      <c r="TD385" s="32"/>
      <c r="TE385" s="32"/>
      <c r="TF385" s="32"/>
      <c r="TG385" s="32"/>
      <c r="TH385" s="32"/>
      <c r="TI385" s="32"/>
      <c r="TJ385" s="32"/>
      <c r="TK385" s="32"/>
      <c r="TL385" s="32"/>
      <c r="TM385" s="32"/>
      <c r="TN385" s="32"/>
      <c r="TO385" s="32"/>
      <c r="TP385" s="32"/>
      <c r="TQ385" s="32"/>
      <c r="TR385" s="32"/>
      <c r="TS385" s="32"/>
      <c r="TT385" s="32"/>
      <c r="TU385" s="32"/>
      <c r="TV385" s="32"/>
      <c r="TW385" s="32"/>
      <c r="TX385" s="32"/>
      <c r="TY385" s="32"/>
      <c r="TZ385" s="32"/>
      <c r="UA385" s="32"/>
      <c r="UB385" s="32"/>
      <c r="UC385" s="32"/>
      <c r="UD385" s="32"/>
      <c r="UE385" s="32"/>
      <c r="UF385" s="32"/>
      <c r="UG385" s="32"/>
      <c r="UH385" s="32"/>
      <c r="UI385" s="32"/>
      <c r="UJ385" s="32"/>
      <c r="UK385" s="32"/>
      <c r="UL385" s="32"/>
      <c r="UM385" s="32"/>
      <c r="UN385" s="32"/>
      <c r="UO385" s="32"/>
      <c r="UP385" s="32"/>
      <c r="UQ385" s="32"/>
      <c r="UR385" s="32"/>
      <c r="US385" s="32"/>
      <c r="UT385" s="32"/>
      <c r="UU385" s="32"/>
      <c r="UV385" s="32"/>
      <c r="UW385" s="32"/>
      <c r="UX385" s="32"/>
      <c r="UY385" s="32"/>
      <c r="UZ385" s="32"/>
      <c r="VA385" s="32"/>
      <c r="VB385" s="32"/>
      <c r="VC385" s="32"/>
      <c r="VD385" s="32"/>
      <c r="VE385" s="32"/>
      <c r="VF385" s="32"/>
      <c r="VG385" s="32"/>
      <c r="VH385" s="32"/>
      <c r="VI385" s="32"/>
      <c r="VJ385" s="32"/>
      <c r="VK385" s="32"/>
      <c r="VL385" s="32"/>
      <c r="VM385" s="32"/>
      <c r="VN385" s="32"/>
      <c r="VO385" s="32"/>
      <c r="VP385" s="32"/>
      <c r="VQ385" s="32"/>
      <c r="VR385" s="32"/>
      <c r="VS385" s="32"/>
      <c r="VT385" s="32"/>
      <c r="VU385" s="32"/>
      <c r="VV385" s="32"/>
      <c r="VW385" s="32"/>
      <c r="VX385" s="32"/>
      <c r="VY385" s="32"/>
      <c r="VZ385" s="32"/>
      <c r="WA385" s="32"/>
      <c r="WB385" s="32"/>
      <c r="WC385" s="32"/>
      <c r="WD385" s="32"/>
      <c r="WE385" s="32"/>
      <c r="WF385" s="32"/>
      <c r="WG385" s="32"/>
      <c r="WH385" s="32"/>
      <c r="WI385" s="32"/>
      <c r="WJ385" s="32"/>
      <c r="WK385" s="32"/>
      <c r="WL385" s="32"/>
      <c r="WM385" s="32"/>
      <c r="WN385" s="32"/>
      <c r="WO385" s="32"/>
      <c r="WP385" s="32"/>
      <c r="WQ385" s="32"/>
      <c r="WR385" s="32"/>
      <c r="WS385" s="32"/>
      <c r="WT385" s="32"/>
      <c r="WU385" s="32"/>
      <c r="WV385" s="32"/>
      <c r="WW385" s="32"/>
      <c r="WX385" s="32"/>
      <c r="WY385" s="32"/>
      <c r="WZ385" s="32"/>
      <c r="XA385" s="32"/>
      <c r="XB385" s="32"/>
      <c r="XC385" s="32"/>
      <c r="XD385" s="32"/>
      <c r="XE385" s="32"/>
      <c r="XF385" s="32"/>
      <c r="XG385" s="32"/>
      <c r="XH385" s="32"/>
      <c r="XI385" s="32"/>
      <c r="XJ385" s="32"/>
      <c r="XK385" s="32"/>
      <c r="XL385" s="32"/>
      <c r="XM385" s="32"/>
      <c r="XN385" s="32"/>
      <c r="XO385" s="32"/>
      <c r="XP385" s="32"/>
      <c r="XQ385" s="32"/>
      <c r="XR385" s="32"/>
      <c r="XS385" s="32"/>
      <c r="XT385" s="32"/>
      <c r="XU385" s="32"/>
      <c r="XV385" s="32"/>
      <c r="XW385" s="32"/>
      <c r="XX385" s="32"/>
      <c r="XY385" s="32"/>
      <c r="XZ385" s="32"/>
      <c r="YA385" s="32"/>
      <c r="YB385" s="32"/>
      <c r="YC385" s="32"/>
      <c r="YD385" s="32"/>
      <c r="YE385" s="32"/>
      <c r="YF385" s="32"/>
      <c r="YG385" s="32"/>
      <c r="YH385" s="32"/>
      <c r="YI385" s="32"/>
      <c r="YJ385" s="32"/>
      <c r="YK385" s="32"/>
      <c r="YL385" s="32"/>
      <c r="YM385" s="32"/>
      <c r="YN385" s="32"/>
      <c r="YO385" s="32"/>
      <c r="YP385" s="32"/>
      <c r="YQ385" s="32"/>
      <c r="YR385" s="32"/>
      <c r="YS385" s="32"/>
      <c r="YT385" s="32"/>
      <c r="YU385" s="32"/>
      <c r="YV385" s="32"/>
      <c r="YW385" s="32"/>
      <c r="YX385" s="32"/>
      <c r="YY385" s="32"/>
      <c r="YZ385" s="32"/>
      <c r="ZA385" s="32"/>
      <c r="ZB385" s="32"/>
      <c r="ZC385" s="32"/>
      <c r="ZD385" s="32"/>
      <c r="ZE385" s="32"/>
      <c r="ZF385" s="32"/>
      <c r="ZG385" s="32"/>
      <c r="ZH385" s="32"/>
      <c r="ZI385" s="32"/>
      <c r="ZJ385" s="32"/>
      <c r="ZK385" s="32"/>
      <c r="ZL385" s="32"/>
      <c r="ZM385" s="32"/>
      <c r="ZN385" s="32"/>
      <c r="ZO385" s="32"/>
      <c r="ZP385" s="32"/>
      <c r="ZQ385" s="32"/>
      <c r="ZR385" s="32"/>
      <c r="ZS385" s="32"/>
      <c r="ZT385" s="32"/>
      <c r="ZU385" s="32"/>
      <c r="ZV385" s="32"/>
      <c r="ZW385" s="32"/>
      <c r="ZX385" s="32"/>
      <c r="ZY385" s="32"/>
      <c r="ZZ385" s="32"/>
      <c r="AAA385" s="32"/>
      <c r="AAB385" s="32"/>
      <c r="AAC385" s="32"/>
      <c r="AAD385" s="32"/>
      <c r="AAE385" s="32"/>
      <c r="AAF385" s="32"/>
      <c r="AAG385" s="32"/>
      <c r="AAH385" s="32"/>
      <c r="AAI385" s="32"/>
      <c r="AAJ385" s="32"/>
      <c r="AAK385" s="32"/>
      <c r="AAL385" s="32"/>
      <c r="AAM385" s="32"/>
      <c r="AAN385" s="32"/>
      <c r="AAO385" s="32"/>
      <c r="AAP385" s="32"/>
      <c r="AAQ385" s="32"/>
      <c r="AAR385" s="32"/>
      <c r="AAS385" s="32"/>
      <c r="AAT385" s="32"/>
      <c r="AAU385" s="32"/>
      <c r="AAV385" s="32"/>
      <c r="AAW385" s="32"/>
      <c r="AAX385" s="32"/>
      <c r="AAY385" s="32"/>
      <c r="AAZ385" s="32"/>
      <c r="ABA385" s="32"/>
      <c r="ABB385" s="32"/>
      <c r="ABC385" s="32"/>
      <c r="ABD385" s="32"/>
      <c r="ABE385" s="32"/>
      <c r="ABF385" s="32"/>
      <c r="ABG385" s="32"/>
      <c r="ABH385" s="32"/>
      <c r="ABI385" s="32"/>
      <c r="ABJ385" s="32"/>
      <c r="ABK385" s="32"/>
      <c r="ABL385" s="32"/>
      <c r="ABM385" s="32"/>
      <c r="ABN385" s="32"/>
      <c r="ABO385" s="32"/>
      <c r="ABP385" s="32"/>
      <c r="ABQ385" s="32"/>
      <c r="ABR385" s="32"/>
      <c r="ABS385" s="32"/>
      <c r="ABT385" s="32"/>
      <c r="ABU385" s="32"/>
      <c r="ABV385" s="32"/>
      <c r="ABW385" s="32"/>
      <c r="ABX385" s="32"/>
      <c r="ABY385" s="32"/>
      <c r="ABZ385" s="32"/>
      <c r="ACA385" s="32"/>
      <c r="ACB385" s="32"/>
      <c r="ACC385" s="32"/>
      <c r="ACD385" s="32"/>
      <c r="ACE385" s="32"/>
      <c r="ACF385" s="32"/>
      <c r="ACG385" s="32"/>
      <c r="ACH385" s="32"/>
      <c r="ACI385" s="32"/>
      <c r="ACJ385" s="32"/>
      <c r="ACK385" s="32"/>
      <c r="ACL385" s="32"/>
      <c r="ACM385" s="32"/>
      <c r="ACN385" s="32"/>
      <c r="ACO385" s="32"/>
      <c r="ACP385" s="32"/>
      <c r="ACQ385" s="32"/>
      <c r="ACR385" s="32"/>
      <c r="ACS385" s="32"/>
      <c r="ACT385" s="32"/>
      <c r="ACU385" s="32"/>
      <c r="ACV385" s="32"/>
      <c r="ACW385" s="32"/>
      <c r="ACX385" s="32"/>
      <c r="ACY385" s="32"/>
      <c r="ACZ385" s="32"/>
      <c r="ADA385" s="32"/>
      <c r="ADB385" s="32"/>
      <c r="ADC385" s="32"/>
      <c r="ADD385" s="32"/>
      <c r="ADE385" s="32"/>
      <c r="ADF385" s="32"/>
      <c r="ADG385" s="32"/>
      <c r="ADH385" s="32"/>
      <c r="ADI385" s="32"/>
      <c r="ADJ385" s="32"/>
      <c r="ADK385" s="32"/>
      <c r="ADL385" s="32"/>
      <c r="ADM385" s="32"/>
      <c r="ADN385" s="32"/>
      <c r="ADO385" s="32"/>
      <c r="ADP385" s="32"/>
      <c r="ADQ385" s="32"/>
      <c r="ADR385" s="32"/>
      <c r="ADS385" s="32"/>
      <c r="ADT385" s="32"/>
      <c r="ADU385" s="32"/>
      <c r="ADV385" s="32"/>
      <c r="ADW385" s="32"/>
      <c r="ADX385" s="32"/>
      <c r="ADY385" s="32"/>
      <c r="ADZ385" s="32"/>
      <c r="AEA385" s="32"/>
      <c r="AEB385" s="32"/>
      <c r="AEC385" s="32"/>
      <c r="AED385" s="32"/>
      <c r="AEE385" s="32"/>
      <c r="AEF385" s="32"/>
      <c r="AEG385" s="32"/>
      <c r="AEH385" s="32"/>
      <c r="AEI385" s="32"/>
      <c r="AEJ385" s="32"/>
      <c r="AEK385" s="32"/>
      <c r="AEL385" s="32"/>
      <c r="AEM385" s="32"/>
      <c r="AEN385" s="32"/>
      <c r="AEO385" s="32"/>
      <c r="AEP385" s="32"/>
      <c r="AEQ385" s="32"/>
      <c r="AER385" s="32"/>
      <c r="AES385" s="32"/>
      <c r="AET385" s="32"/>
      <c r="AEU385" s="32"/>
      <c r="AEV385" s="32"/>
      <c r="AEW385" s="32"/>
      <c r="AEX385" s="32"/>
      <c r="AEY385" s="32"/>
      <c r="AEZ385" s="32"/>
      <c r="AFA385" s="32"/>
      <c r="AFB385" s="32"/>
      <c r="AFC385" s="32"/>
      <c r="AFD385" s="32"/>
      <c r="AFE385" s="32"/>
      <c r="AFF385" s="32"/>
      <c r="AFG385" s="32"/>
      <c r="AFH385" s="32"/>
      <c r="AFI385" s="32"/>
      <c r="AFJ385" s="32"/>
      <c r="AFK385" s="32"/>
      <c r="AFL385" s="32"/>
      <c r="AFM385" s="32"/>
      <c r="AFN385" s="32"/>
      <c r="AFO385" s="32"/>
      <c r="AFP385" s="32"/>
      <c r="AFQ385" s="32"/>
      <c r="AFR385" s="32"/>
      <c r="AFS385" s="32"/>
      <c r="AFT385" s="32"/>
      <c r="AFU385" s="32"/>
      <c r="AFV385" s="32"/>
      <c r="AFW385" s="32"/>
      <c r="AFX385" s="32"/>
      <c r="AFY385" s="32"/>
      <c r="AFZ385" s="32"/>
      <c r="AGA385" s="32"/>
      <c r="AGB385" s="32"/>
      <c r="AGC385" s="32"/>
      <c r="AGD385" s="32"/>
      <c r="AGE385" s="32"/>
      <c r="AGF385" s="32"/>
      <c r="AGG385" s="32"/>
      <c r="AGH385" s="32"/>
      <c r="AGI385" s="32"/>
      <c r="AGJ385" s="32"/>
      <c r="AGK385" s="32"/>
      <c r="AGL385" s="32"/>
      <c r="AGM385" s="32"/>
      <c r="AGN385" s="32"/>
      <c r="AGO385" s="32"/>
      <c r="AGP385" s="32"/>
      <c r="AGQ385" s="32"/>
      <c r="AGR385" s="32"/>
      <c r="AGS385" s="32"/>
      <c r="AGT385" s="32"/>
      <c r="AGU385" s="32"/>
      <c r="AGV385" s="32"/>
      <c r="AGW385" s="32"/>
      <c r="AGX385" s="32"/>
      <c r="AGY385" s="32"/>
      <c r="AGZ385" s="32"/>
      <c r="AHA385" s="32"/>
      <c r="AHB385" s="32"/>
      <c r="AHC385" s="32"/>
      <c r="AHD385" s="32"/>
      <c r="AHE385" s="32"/>
      <c r="AHF385" s="32"/>
      <c r="AHG385" s="32"/>
      <c r="AHH385" s="32"/>
      <c r="AHI385" s="32"/>
      <c r="AHJ385" s="32"/>
      <c r="AHK385" s="32"/>
      <c r="AHL385" s="32"/>
      <c r="AHM385" s="32"/>
      <c r="AHN385" s="32"/>
      <c r="AHO385" s="32"/>
      <c r="AHP385" s="32"/>
      <c r="AHQ385" s="32"/>
      <c r="AHR385" s="32"/>
      <c r="AHS385" s="32"/>
      <c r="AHT385" s="32"/>
      <c r="AHU385" s="32"/>
      <c r="AHV385" s="32"/>
      <c r="AHW385" s="32"/>
      <c r="AHX385" s="32"/>
      <c r="AHY385" s="32"/>
      <c r="AHZ385" s="32"/>
      <c r="AIA385" s="32"/>
      <c r="AIB385" s="32"/>
      <c r="AIC385" s="32"/>
      <c r="AID385" s="32"/>
      <c r="AIE385" s="32"/>
      <c r="AIF385" s="32"/>
      <c r="AIG385" s="32"/>
      <c r="AIH385" s="32"/>
      <c r="AII385" s="32"/>
      <c r="AIJ385" s="32"/>
      <c r="AIK385" s="32"/>
      <c r="AIL385" s="32"/>
      <c r="AIM385" s="32"/>
      <c r="AIN385" s="32"/>
      <c r="AIO385" s="32"/>
      <c r="AIP385" s="32"/>
      <c r="AIQ385" s="32"/>
      <c r="AIR385" s="32"/>
      <c r="AIS385" s="32"/>
      <c r="AIT385" s="32"/>
      <c r="AIU385" s="32"/>
      <c r="AIV385" s="32"/>
      <c r="AIW385" s="32"/>
      <c r="AIX385" s="32"/>
      <c r="AIY385" s="32"/>
      <c r="AIZ385" s="32"/>
      <c r="AJA385" s="32"/>
      <c r="AJB385" s="32"/>
      <c r="AJC385" s="32"/>
      <c r="AJD385" s="32"/>
      <c r="AJE385" s="32"/>
      <c r="AJF385" s="32"/>
      <c r="AJG385" s="32"/>
      <c r="AJH385" s="32"/>
      <c r="AJI385" s="32"/>
      <c r="AJJ385" s="32"/>
      <c r="AJK385" s="32"/>
      <c r="AJL385" s="32"/>
      <c r="AJM385" s="32"/>
      <c r="AJN385" s="32"/>
      <c r="AJO385" s="32"/>
      <c r="AJP385" s="32"/>
      <c r="AJQ385" s="32"/>
      <c r="AJR385" s="32"/>
      <c r="AJS385" s="32"/>
      <c r="AJT385" s="32"/>
      <c r="AJU385" s="32"/>
      <c r="AJV385" s="32"/>
      <c r="AJW385" s="32"/>
      <c r="AJX385" s="32"/>
      <c r="AJY385" s="32"/>
      <c r="AJZ385" s="32"/>
      <c r="AKA385" s="32"/>
      <c r="AKB385" s="32"/>
      <c r="AKC385" s="32"/>
      <c r="AKD385" s="32"/>
      <c r="AKE385" s="32"/>
      <c r="AKF385" s="32"/>
      <c r="AKG385" s="32"/>
      <c r="AKH385" s="32"/>
      <c r="AKI385" s="32"/>
      <c r="AKJ385" s="32"/>
      <c r="AKK385" s="32"/>
      <c r="AKL385" s="32"/>
      <c r="AKM385" s="32"/>
      <c r="AKN385" s="32"/>
      <c r="AKO385" s="32"/>
      <c r="AKP385" s="32"/>
      <c r="AKQ385" s="32"/>
      <c r="AKR385" s="32"/>
      <c r="AKS385" s="32"/>
      <c r="AKT385" s="32"/>
      <c r="AKU385" s="32"/>
      <c r="AKV385" s="32"/>
      <c r="AKW385" s="32"/>
      <c r="AKX385" s="32"/>
      <c r="AKY385" s="32"/>
      <c r="AKZ385" s="32"/>
      <c r="ALA385" s="32"/>
      <c r="ALB385" s="32"/>
      <c r="ALC385" s="32"/>
      <c r="ALD385" s="32"/>
      <c r="ALE385" s="32"/>
      <c r="ALF385" s="32"/>
      <c r="ALG385" s="32"/>
      <c r="ALH385" s="32"/>
      <c r="ALI385" s="32"/>
      <c r="ALJ385" s="32"/>
      <c r="ALK385" s="32"/>
      <c r="ALL385" s="32"/>
      <c r="ALM385" s="32"/>
      <c r="ALN385" s="32"/>
      <c r="ALO385" s="32"/>
      <c r="ALP385" s="32"/>
      <c r="ALQ385" s="32"/>
      <c r="ALR385" s="32"/>
      <c r="ALS385" s="32"/>
      <c r="ALT385" s="32"/>
      <c r="ALU385" s="32"/>
      <c r="ALV385" s="32"/>
      <c r="ALW385" s="32"/>
      <c r="ALX385" s="32"/>
      <c r="ALY385" s="32"/>
      <c r="ALZ385" s="32"/>
      <c r="AMA385" s="32"/>
      <c r="AMB385" s="32"/>
      <c r="AMC385" s="32"/>
      <c r="AMD385" s="32"/>
      <c r="AME385" s="32"/>
      <c r="AMF385" s="32"/>
      <c r="AMG385" s="32"/>
      <c r="AMH385" s="32"/>
      <c r="AMI385" s="32"/>
      <c r="AMJ385" s="32"/>
      <c r="AMK385" s="32"/>
      <c r="AML385" s="32"/>
      <c r="AMM385" s="32"/>
      <c r="AMN385" s="32"/>
      <c r="AMO385" s="32"/>
      <c r="AMP385" s="32"/>
      <c r="AMQ385" s="32"/>
      <c r="AMR385" s="32"/>
      <c r="AMS385" s="32"/>
      <c r="AMT385" s="32"/>
      <c r="AMU385" s="32"/>
      <c r="AMV385" s="32"/>
      <c r="AMW385" s="32"/>
      <c r="AMX385" s="32"/>
      <c r="AMY385" s="32"/>
      <c r="AMZ385" s="32"/>
      <c r="ANA385" s="32"/>
      <c r="ANB385" s="32"/>
      <c r="ANC385" s="32"/>
      <c r="AND385" s="32"/>
      <c r="ANE385" s="32"/>
      <c r="ANF385" s="32"/>
      <c r="ANG385" s="32"/>
      <c r="ANH385" s="32"/>
      <c r="ANI385" s="32"/>
      <c r="ANJ385" s="32"/>
      <c r="ANK385" s="32"/>
      <c r="ANL385" s="32"/>
      <c r="ANM385" s="32"/>
      <c r="ANN385" s="32"/>
      <c r="ANO385" s="32"/>
      <c r="ANP385" s="32"/>
      <c r="ANQ385" s="32"/>
      <c r="ANR385" s="32"/>
      <c r="ANS385" s="32"/>
      <c r="ANT385" s="32"/>
      <c r="ANU385" s="32"/>
      <c r="ANV385" s="32"/>
      <c r="ANW385" s="32"/>
      <c r="ANX385" s="32"/>
      <c r="ANY385" s="32"/>
      <c r="ANZ385" s="32"/>
      <c r="AOA385" s="32"/>
      <c r="AOB385" s="32"/>
      <c r="AOC385" s="32"/>
      <c r="AOD385" s="32"/>
      <c r="AOE385" s="32"/>
      <c r="AOF385" s="32"/>
      <c r="AOG385" s="32"/>
      <c r="AOH385" s="32"/>
      <c r="AOI385" s="32"/>
      <c r="AOJ385" s="32"/>
      <c r="AOK385" s="32"/>
      <c r="AOL385" s="32"/>
      <c r="AOM385" s="32"/>
      <c r="AON385" s="32"/>
      <c r="AOO385" s="32"/>
      <c r="AOP385" s="32"/>
      <c r="AOQ385" s="32"/>
      <c r="AOR385" s="32"/>
      <c r="AOS385" s="32"/>
      <c r="AOT385" s="32"/>
      <c r="AOU385" s="32"/>
      <c r="AOV385" s="32"/>
      <c r="AOW385" s="32"/>
      <c r="AOX385" s="32"/>
      <c r="AOY385" s="32"/>
      <c r="AOZ385" s="32"/>
      <c r="APA385" s="32"/>
      <c r="APB385" s="32"/>
      <c r="APC385" s="32"/>
      <c r="APD385" s="32"/>
      <c r="APE385" s="32"/>
      <c r="APF385" s="32"/>
      <c r="APG385" s="32"/>
      <c r="APH385" s="32"/>
      <c r="API385" s="32"/>
      <c r="APJ385" s="32"/>
      <c r="APK385" s="32"/>
      <c r="APL385" s="32"/>
      <c r="APM385" s="32"/>
      <c r="APN385" s="32"/>
      <c r="APO385" s="32"/>
      <c r="APP385" s="32"/>
      <c r="APQ385" s="32"/>
      <c r="APR385" s="32"/>
      <c r="APS385" s="32"/>
      <c r="APT385" s="32"/>
      <c r="APU385" s="32"/>
      <c r="APV385" s="32"/>
      <c r="APW385" s="32"/>
      <c r="APX385" s="32"/>
      <c r="APY385" s="32"/>
      <c r="APZ385" s="32"/>
      <c r="AQA385" s="32"/>
      <c r="AQB385" s="32"/>
      <c r="AQC385" s="32"/>
      <c r="AQD385" s="32"/>
      <c r="AQE385" s="32"/>
      <c r="AQF385" s="32"/>
      <c r="AQG385" s="32"/>
      <c r="AQH385" s="32"/>
      <c r="AQI385" s="32"/>
      <c r="AQJ385" s="32"/>
      <c r="AQK385" s="32"/>
      <c r="AQL385" s="32"/>
      <c r="AQM385" s="32"/>
      <c r="AQN385" s="32"/>
      <c r="AQO385" s="32"/>
      <c r="AQP385" s="32"/>
      <c r="AQQ385" s="32"/>
      <c r="AQR385" s="32"/>
      <c r="AQS385" s="32"/>
      <c r="AQT385" s="32"/>
      <c r="AQU385" s="32"/>
      <c r="AQV385" s="32"/>
      <c r="AQW385" s="32"/>
      <c r="AQX385" s="32"/>
      <c r="AQY385" s="32"/>
      <c r="AQZ385" s="32"/>
      <c r="ARA385" s="32"/>
      <c r="ARB385" s="32"/>
      <c r="ARC385" s="32"/>
      <c r="ARD385" s="32"/>
      <c r="ARE385" s="32"/>
      <c r="ARF385" s="32"/>
      <c r="ARG385" s="32"/>
      <c r="ARH385" s="32"/>
      <c r="ARI385" s="32"/>
      <c r="ARJ385" s="32"/>
      <c r="ARK385" s="32"/>
      <c r="ARL385" s="32"/>
      <c r="ARM385" s="32"/>
      <c r="ARN385" s="32"/>
      <c r="ARO385" s="32"/>
      <c r="ARP385" s="32"/>
      <c r="ARQ385" s="32"/>
      <c r="ARR385" s="32"/>
      <c r="ARS385" s="32"/>
      <c r="ART385" s="32"/>
      <c r="ARU385" s="32"/>
      <c r="ARV385" s="32"/>
      <c r="ARW385" s="32"/>
      <c r="ARX385" s="32"/>
      <c r="ARY385" s="32"/>
      <c r="ARZ385" s="32"/>
      <c r="ASA385" s="32"/>
      <c r="ASB385" s="32"/>
      <c r="ASC385" s="32"/>
      <c r="ASD385" s="32"/>
      <c r="ASE385" s="32"/>
      <c r="ASF385" s="32"/>
      <c r="ASG385" s="32"/>
      <c r="ASH385" s="32"/>
      <c r="ASI385" s="32"/>
      <c r="ASJ385" s="32"/>
      <c r="ASK385" s="32"/>
      <c r="ASL385" s="32"/>
      <c r="ASM385" s="32"/>
      <c r="ASN385" s="32"/>
      <c r="ASO385" s="32"/>
      <c r="ASP385" s="32"/>
      <c r="ASQ385" s="32"/>
      <c r="ASR385" s="32"/>
      <c r="ASS385" s="32"/>
      <c r="AST385" s="32"/>
      <c r="ASU385" s="32"/>
      <c r="ASV385" s="32"/>
      <c r="ASW385" s="32"/>
      <c r="ASX385" s="32"/>
      <c r="ASY385" s="32"/>
      <c r="ASZ385" s="32"/>
      <c r="ATA385" s="32"/>
      <c r="ATB385" s="32"/>
      <c r="ATC385" s="32"/>
      <c r="ATD385" s="32"/>
      <c r="ATE385" s="32"/>
      <c r="ATF385" s="32"/>
      <c r="ATG385" s="32"/>
      <c r="ATH385" s="32"/>
      <c r="ATI385" s="32"/>
      <c r="ATJ385" s="32"/>
      <c r="ATK385" s="32"/>
      <c r="ATL385" s="32"/>
      <c r="ATM385" s="32"/>
      <c r="ATN385" s="32"/>
      <c r="ATO385" s="32"/>
      <c r="ATP385" s="32"/>
      <c r="ATQ385" s="32"/>
      <c r="ATR385" s="32"/>
      <c r="ATS385" s="32"/>
      <c r="ATT385" s="32"/>
      <c r="ATU385" s="32"/>
      <c r="ATV385" s="32"/>
      <c r="ATW385" s="32"/>
      <c r="ATX385" s="32"/>
      <c r="ATY385" s="32"/>
      <c r="ATZ385" s="32"/>
      <c r="AUA385" s="32"/>
      <c r="AUB385" s="32"/>
      <c r="AUC385" s="32"/>
      <c r="AUD385" s="32"/>
      <c r="AUE385" s="32"/>
      <c r="AUF385" s="32"/>
      <c r="AUG385" s="32"/>
      <c r="AUH385" s="32"/>
      <c r="AUI385" s="32"/>
      <c r="AUJ385" s="32"/>
      <c r="AUK385" s="32"/>
      <c r="AUL385" s="32"/>
      <c r="AUM385" s="32"/>
      <c r="AUN385" s="32"/>
      <c r="AUO385" s="32"/>
      <c r="AUP385" s="32"/>
      <c r="AUQ385" s="32"/>
      <c r="AUR385" s="32"/>
      <c r="AUS385" s="32"/>
      <c r="AUT385" s="32"/>
      <c r="AUU385" s="32"/>
      <c r="AUV385" s="32"/>
      <c r="AUW385" s="32"/>
      <c r="AUX385" s="32"/>
      <c r="AUY385" s="32"/>
      <c r="AUZ385" s="32"/>
      <c r="AVA385" s="32"/>
      <c r="AVB385" s="32"/>
      <c r="AVC385" s="32"/>
      <c r="AVD385" s="32"/>
      <c r="AVE385" s="32"/>
      <c r="AVF385" s="32"/>
      <c r="AVG385" s="32"/>
      <c r="AVH385" s="32"/>
      <c r="AVI385" s="32"/>
      <c r="AVJ385" s="32"/>
      <c r="AVK385" s="32"/>
      <c r="AVL385" s="32"/>
      <c r="AVM385" s="32"/>
      <c r="AVN385" s="32"/>
      <c r="AVO385" s="32"/>
      <c r="AVP385" s="32"/>
      <c r="AVQ385" s="32"/>
      <c r="AVR385" s="32"/>
      <c r="AVS385" s="32"/>
      <c r="AVT385" s="32"/>
      <c r="AVU385" s="32"/>
      <c r="AVV385" s="32"/>
      <c r="AVW385" s="32"/>
      <c r="AVX385" s="32"/>
      <c r="AVY385" s="32"/>
      <c r="AVZ385" s="32"/>
      <c r="AWA385" s="32"/>
      <c r="AWB385" s="32"/>
      <c r="AWC385" s="32"/>
      <c r="AWD385" s="32"/>
      <c r="AWE385" s="32"/>
      <c r="AWF385" s="32"/>
      <c r="AWG385" s="32"/>
      <c r="AWH385" s="32"/>
      <c r="AWI385" s="32"/>
      <c r="AWJ385" s="32"/>
      <c r="AWK385" s="32"/>
      <c r="AWL385" s="32"/>
      <c r="AWM385" s="32"/>
      <c r="AWN385" s="32"/>
      <c r="AWO385" s="32"/>
      <c r="AWP385" s="32"/>
      <c r="AWQ385" s="32"/>
      <c r="AWR385" s="32"/>
      <c r="AWS385" s="32"/>
      <c r="AWT385" s="32"/>
      <c r="AWU385" s="32"/>
      <c r="AWV385" s="32"/>
      <c r="AWW385" s="32"/>
      <c r="AWX385" s="32"/>
      <c r="AWY385" s="32"/>
      <c r="AWZ385" s="32"/>
      <c r="AXA385" s="32"/>
      <c r="AXB385" s="32"/>
      <c r="AXC385" s="32"/>
      <c r="AXD385" s="32"/>
      <c r="AXE385" s="32"/>
      <c r="AXF385" s="32"/>
      <c r="AXG385" s="32"/>
      <c r="AXH385" s="32"/>
      <c r="AXI385" s="32"/>
      <c r="AXJ385" s="32"/>
      <c r="AXK385" s="32"/>
      <c r="AXL385" s="32"/>
      <c r="AXM385" s="32"/>
      <c r="AXN385" s="32"/>
      <c r="AXO385" s="32"/>
      <c r="AXP385" s="32"/>
      <c r="AXQ385" s="32"/>
      <c r="AXR385" s="32"/>
      <c r="AXS385" s="32"/>
      <c r="AXT385" s="32"/>
      <c r="AXU385" s="32"/>
      <c r="AXV385" s="32"/>
      <c r="AXW385" s="32"/>
      <c r="AXX385" s="32"/>
      <c r="AXY385" s="32"/>
      <c r="AXZ385" s="32"/>
      <c r="AYA385" s="32"/>
      <c r="AYB385" s="32"/>
      <c r="AYC385" s="32"/>
      <c r="AYD385" s="32"/>
      <c r="AYE385" s="32"/>
      <c r="AYF385" s="32"/>
      <c r="AYG385" s="32"/>
      <c r="AYH385" s="32"/>
      <c r="AYI385" s="32"/>
      <c r="AYJ385" s="32"/>
      <c r="AYK385" s="32"/>
      <c r="AYL385" s="32"/>
      <c r="AYM385" s="32"/>
      <c r="AYN385" s="32"/>
      <c r="AYO385" s="32"/>
      <c r="AYP385" s="32"/>
      <c r="AYQ385" s="32"/>
      <c r="AYR385" s="32"/>
      <c r="AYS385" s="32"/>
      <c r="AYT385" s="32"/>
      <c r="AYU385" s="32"/>
      <c r="AYV385" s="32"/>
      <c r="AYW385" s="32"/>
      <c r="AYX385" s="32"/>
      <c r="AYY385" s="32"/>
      <c r="AYZ385" s="32"/>
      <c r="AZA385" s="32"/>
      <c r="AZB385" s="32"/>
      <c r="AZC385" s="32"/>
      <c r="AZD385" s="32"/>
      <c r="AZE385" s="32"/>
      <c r="AZF385" s="32"/>
      <c r="AZG385" s="32"/>
      <c r="AZH385" s="32"/>
      <c r="AZI385" s="32"/>
      <c r="AZJ385" s="32"/>
      <c r="AZK385" s="32"/>
      <c r="AZL385" s="32"/>
      <c r="AZM385" s="32"/>
      <c r="AZN385" s="32"/>
      <c r="AZO385" s="32"/>
      <c r="AZP385" s="32"/>
      <c r="AZQ385" s="32"/>
      <c r="AZR385" s="32"/>
      <c r="AZS385" s="32"/>
      <c r="AZT385" s="32"/>
      <c r="AZU385" s="32"/>
      <c r="AZV385" s="32"/>
      <c r="AZW385" s="32"/>
      <c r="AZX385" s="32"/>
      <c r="AZY385" s="32"/>
      <c r="AZZ385" s="32"/>
      <c r="BAA385" s="32"/>
      <c r="BAB385" s="32"/>
      <c r="BAC385" s="32"/>
      <c r="BAD385" s="32"/>
      <c r="BAE385" s="32"/>
      <c r="BAF385" s="32"/>
      <c r="BAG385" s="32"/>
      <c r="BAH385" s="32"/>
      <c r="BAI385" s="32"/>
      <c r="BAJ385" s="32"/>
      <c r="BAK385" s="32"/>
      <c r="BAL385" s="32"/>
      <c r="BAM385" s="32"/>
      <c r="BAN385" s="32"/>
      <c r="BAO385" s="32"/>
      <c r="BAP385" s="32"/>
      <c r="BAQ385" s="32"/>
      <c r="BAR385" s="32"/>
      <c r="BAS385" s="32"/>
      <c r="BAT385" s="32"/>
      <c r="BAU385" s="32"/>
      <c r="BAV385" s="32"/>
      <c r="BAW385" s="32"/>
      <c r="BAX385" s="32"/>
      <c r="BAY385" s="32"/>
      <c r="BAZ385" s="32"/>
      <c r="BBA385" s="32"/>
      <c r="BBB385" s="32"/>
      <c r="BBC385" s="32"/>
      <c r="BBD385" s="32"/>
      <c r="BBE385" s="32"/>
      <c r="BBF385" s="32"/>
      <c r="BBG385" s="32"/>
      <c r="BBH385" s="32"/>
      <c r="BBI385" s="32"/>
      <c r="BBJ385" s="32"/>
      <c r="BBK385" s="32"/>
      <c r="BBL385" s="32"/>
      <c r="BBM385" s="32"/>
      <c r="BBN385" s="32"/>
      <c r="BBO385" s="32"/>
      <c r="BBP385" s="32"/>
      <c r="BBQ385" s="32"/>
      <c r="BBR385" s="32"/>
      <c r="BBS385" s="32"/>
      <c r="BBT385" s="32"/>
      <c r="BBU385" s="32"/>
      <c r="BBV385" s="32"/>
      <c r="BBW385" s="32"/>
      <c r="BBX385" s="32"/>
      <c r="BBY385" s="32"/>
      <c r="BBZ385" s="32"/>
      <c r="BCA385" s="32"/>
      <c r="BCB385" s="32"/>
      <c r="BCC385" s="32"/>
      <c r="BCD385" s="32"/>
      <c r="BCE385" s="32"/>
      <c r="BCF385" s="32"/>
      <c r="BCG385" s="32"/>
      <c r="BCH385" s="32"/>
      <c r="BCI385" s="32"/>
      <c r="BCJ385" s="32"/>
      <c r="BCK385" s="32"/>
      <c r="BCL385" s="32"/>
      <c r="BCM385" s="32"/>
      <c r="BCN385" s="32"/>
      <c r="BCO385" s="32"/>
      <c r="BCP385" s="32"/>
      <c r="BCQ385" s="32"/>
      <c r="BCR385" s="32"/>
      <c r="BCS385" s="32"/>
      <c r="BCT385" s="32"/>
      <c r="BCU385" s="32"/>
      <c r="BCV385" s="32"/>
      <c r="BCW385" s="32"/>
      <c r="BCX385" s="32"/>
      <c r="BCY385" s="32"/>
      <c r="BCZ385" s="32"/>
      <c r="BDA385" s="32"/>
      <c r="BDB385" s="32"/>
      <c r="BDC385" s="32"/>
      <c r="BDD385" s="32"/>
      <c r="BDE385" s="32"/>
      <c r="BDF385" s="32"/>
      <c r="BDG385" s="32"/>
      <c r="BDH385" s="32"/>
      <c r="BDI385" s="32"/>
      <c r="BDJ385" s="32"/>
      <c r="BDK385" s="32"/>
      <c r="BDL385" s="32"/>
      <c r="BDM385" s="32"/>
      <c r="BDN385" s="32"/>
      <c r="BDO385" s="32"/>
      <c r="BDP385" s="32"/>
      <c r="BDQ385" s="32"/>
      <c r="BDR385" s="32"/>
      <c r="BDS385" s="32"/>
      <c r="BDT385" s="32"/>
      <c r="BDU385" s="32"/>
      <c r="BDV385" s="32"/>
      <c r="BDW385" s="32"/>
      <c r="BDX385" s="32"/>
      <c r="BDY385" s="32"/>
      <c r="BDZ385" s="32"/>
      <c r="BEA385" s="32"/>
      <c r="BEB385" s="32"/>
      <c r="BEC385" s="32"/>
      <c r="BED385" s="32"/>
      <c r="BEE385" s="32"/>
      <c r="BEF385" s="32"/>
      <c r="BEG385" s="32"/>
      <c r="BEH385" s="32"/>
      <c r="BEI385" s="32"/>
      <c r="BEJ385" s="32"/>
      <c r="BEK385" s="32"/>
      <c r="BEL385" s="32"/>
      <c r="BEM385" s="32"/>
      <c r="BEN385" s="32"/>
      <c r="BEO385" s="32"/>
      <c r="BEP385" s="32"/>
      <c r="BEQ385" s="32"/>
      <c r="BER385" s="32"/>
      <c r="BES385" s="32"/>
      <c r="BET385" s="32"/>
      <c r="BEU385" s="32"/>
      <c r="BEV385" s="32"/>
      <c r="BEW385" s="32"/>
      <c r="BEX385" s="32"/>
      <c r="BEY385" s="32"/>
      <c r="BEZ385" s="32"/>
      <c r="BFA385" s="32"/>
      <c r="BFB385" s="32"/>
      <c r="BFC385" s="32"/>
      <c r="BFD385" s="32"/>
      <c r="BFE385" s="32"/>
      <c r="BFF385" s="32"/>
      <c r="BFG385" s="32"/>
      <c r="BFH385" s="32"/>
      <c r="BFI385" s="32"/>
      <c r="BFJ385" s="32"/>
      <c r="BFK385" s="32"/>
      <c r="BFL385" s="32"/>
      <c r="BFM385" s="32"/>
      <c r="BFN385" s="32"/>
      <c r="BFO385" s="32"/>
      <c r="BFP385" s="32"/>
      <c r="BFQ385" s="32"/>
      <c r="BFR385" s="32"/>
      <c r="BFS385" s="32"/>
      <c r="BFT385" s="32"/>
      <c r="BFU385" s="32"/>
      <c r="BFV385" s="32"/>
      <c r="BFW385" s="32"/>
      <c r="BFX385" s="32"/>
      <c r="BFY385" s="32"/>
      <c r="BFZ385" s="32"/>
      <c r="BGA385" s="32"/>
      <c r="BGB385" s="32"/>
      <c r="BGC385" s="32"/>
      <c r="BGD385" s="32"/>
      <c r="BGE385" s="32"/>
      <c r="BGF385" s="32"/>
      <c r="BGG385" s="32"/>
      <c r="BGH385" s="32"/>
      <c r="BGI385" s="32"/>
      <c r="BGJ385" s="32"/>
      <c r="BGK385" s="32"/>
      <c r="BGL385" s="32"/>
      <c r="BGM385" s="32"/>
      <c r="BGN385" s="32"/>
      <c r="BGO385" s="32"/>
      <c r="BGP385" s="32"/>
      <c r="BGQ385" s="32"/>
      <c r="BGR385" s="32"/>
      <c r="BGS385" s="32"/>
      <c r="BGT385" s="32"/>
      <c r="BGU385" s="32"/>
      <c r="BGV385" s="32"/>
      <c r="BGW385" s="32"/>
      <c r="BGX385" s="32"/>
      <c r="BGY385" s="32"/>
      <c r="BGZ385" s="32"/>
      <c r="BHA385" s="32"/>
      <c r="BHB385" s="32"/>
      <c r="BHC385" s="32"/>
      <c r="BHD385" s="32"/>
      <c r="BHE385" s="32"/>
      <c r="BHF385" s="32"/>
      <c r="BHG385" s="32"/>
      <c r="BHH385" s="32"/>
      <c r="BHI385" s="32"/>
      <c r="BHJ385" s="32"/>
      <c r="BHK385" s="32"/>
      <c r="BHL385" s="32"/>
      <c r="BHM385" s="32"/>
      <c r="BHN385" s="32"/>
      <c r="BHO385" s="32"/>
      <c r="BHP385" s="32"/>
      <c r="BHQ385" s="32"/>
      <c r="BHR385" s="32"/>
      <c r="BHS385" s="32"/>
      <c r="BHT385" s="32"/>
      <c r="BHU385" s="32"/>
      <c r="BHV385" s="32"/>
      <c r="BHW385" s="32"/>
      <c r="BHX385" s="32"/>
      <c r="BHY385" s="32"/>
      <c r="BHZ385" s="32"/>
      <c r="BIA385" s="32"/>
      <c r="BIB385" s="32"/>
      <c r="BIC385" s="32"/>
      <c r="BID385" s="32"/>
      <c r="BIE385" s="32"/>
      <c r="BIF385" s="32"/>
      <c r="BIG385" s="32"/>
      <c r="BIH385" s="32"/>
      <c r="BII385" s="32"/>
      <c r="BIJ385" s="32"/>
      <c r="BIK385" s="32"/>
      <c r="BIL385" s="32"/>
      <c r="BIM385" s="32"/>
      <c r="BIN385" s="32"/>
      <c r="BIO385" s="32"/>
      <c r="BIP385" s="32"/>
      <c r="BIQ385" s="32"/>
      <c r="BIR385" s="32"/>
      <c r="BIS385" s="32"/>
      <c r="BIT385" s="32"/>
      <c r="BIU385" s="32"/>
      <c r="BIV385" s="32"/>
      <c r="BIW385" s="32"/>
      <c r="BIX385" s="32"/>
      <c r="BIY385" s="32"/>
      <c r="BIZ385" s="32"/>
      <c r="BJA385" s="32"/>
      <c r="BJB385" s="32"/>
      <c r="BJC385" s="32"/>
      <c r="BJD385" s="32"/>
      <c r="BJE385" s="32"/>
      <c r="BJF385" s="32"/>
      <c r="BJG385" s="32"/>
      <c r="BJH385" s="32"/>
      <c r="BJI385" s="32"/>
      <c r="BJJ385" s="32"/>
      <c r="BJK385" s="32"/>
      <c r="BJL385" s="32"/>
      <c r="BJM385" s="32"/>
      <c r="BJN385" s="32"/>
      <c r="BJO385" s="32"/>
      <c r="BJP385" s="32"/>
      <c r="BJQ385" s="32"/>
      <c r="BJR385" s="32"/>
      <c r="BJS385" s="32"/>
      <c r="BJT385" s="32"/>
      <c r="BJU385" s="32"/>
      <c r="BJV385" s="32"/>
      <c r="BJW385" s="32"/>
      <c r="BJX385" s="32"/>
      <c r="BJY385" s="32"/>
      <c r="BJZ385" s="32"/>
      <c r="BKA385" s="32"/>
      <c r="BKB385" s="32"/>
      <c r="BKC385" s="32"/>
      <c r="BKD385" s="32"/>
      <c r="BKE385" s="32"/>
      <c r="BKF385" s="32"/>
      <c r="BKG385" s="32"/>
      <c r="BKH385" s="32"/>
      <c r="BKI385" s="32"/>
      <c r="BKJ385" s="32"/>
      <c r="BKK385" s="32"/>
      <c r="BKL385" s="32"/>
      <c r="BKM385" s="32"/>
      <c r="BKN385" s="32"/>
      <c r="BKO385" s="32"/>
      <c r="BKP385" s="32"/>
      <c r="BKQ385" s="32"/>
      <c r="BKR385" s="32"/>
      <c r="BKS385" s="32"/>
      <c r="BKT385" s="32"/>
      <c r="BKU385" s="32"/>
      <c r="BKV385" s="32"/>
      <c r="BKW385" s="32"/>
      <c r="BKX385" s="32"/>
      <c r="BKY385" s="32"/>
      <c r="BKZ385" s="32"/>
      <c r="BLA385" s="32"/>
      <c r="BLB385" s="32"/>
      <c r="BLC385" s="32"/>
      <c r="BLD385" s="32"/>
      <c r="BLE385" s="32"/>
      <c r="BLF385" s="32"/>
      <c r="BLG385" s="32"/>
      <c r="BLH385" s="32"/>
      <c r="BLI385" s="32"/>
      <c r="BLJ385" s="32"/>
      <c r="BLK385" s="32"/>
      <c r="BLL385" s="32"/>
      <c r="BLM385" s="32"/>
      <c r="BLN385" s="32"/>
      <c r="BLO385" s="32"/>
      <c r="BLP385" s="32"/>
      <c r="BLQ385" s="32"/>
      <c r="BLR385" s="32"/>
      <c r="BLS385" s="32"/>
      <c r="BLT385" s="32"/>
      <c r="BLU385" s="32"/>
      <c r="BLV385" s="32"/>
      <c r="BLW385" s="32"/>
      <c r="BLX385" s="32"/>
      <c r="BLY385" s="32"/>
      <c r="BLZ385" s="32"/>
      <c r="BMA385" s="32"/>
      <c r="BMB385" s="32"/>
      <c r="BMC385" s="32"/>
      <c r="BMD385" s="32"/>
      <c r="BME385" s="32"/>
      <c r="BMF385" s="32"/>
      <c r="BMG385" s="32"/>
      <c r="BMH385" s="32"/>
      <c r="BMI385" s="32"/>
      <c r="BMJ385" s="32"/>
      <c r="BMK385" s="32"/>
      <c r="BML385" s="32"/>
      <c r="BMM385" s="32"/>
      <c r="BMN385" s="32"/>
      <c r="BMO385" s="32"/>
      <c r="BMP385" s="32"/>
      <c r="BMQ385" s="32"/>
      <c r="BMR385" s="32"/>
      <c r="BMS385" s="32"/>
      <c r="BMT385" s="32"/>
      <c r="BMU385" s="32"/>
      <c r="BMV385" s="32"/>
      <c r="BMW385" s="32"/>
      <c r="BMX385" s="32"/>
      <c r="BMY385" s="32"/>
      <c r="BMZ385" s="32"/>
      <c r="BNA385" s="32"/>
      <c r="BNB385" s="32"/>
      <c r="BNC385" s="32"/>
      <c r="BND385" s="32"/>
      <c r="BNE385" s="32"/>
      <c r="BNF385" s="32"/>
      <c r="BNG385" s="32"/>
      <c r="BNH385" s="32"/>
      <c r="BNI385" s="32"/>
      <c r="BNJ385" s="32"/>
      <c r="BNK385" s="32"/>
      <c r="BNL385" s="32"/>
      <c r="BNM385" s="32"/>
      <c r="BNN385" s="32"/>
      <c r="BNO385" s="32"/>
      <c r="BNP385" s="32"/>
      <c r="BNQ385" s="32"/>
      <c r="BNR385" s="32"/>
      <c r="BNS385" s="32"/>
      <c r="BNT385" s="32"/>
      <c r="BNU385" s="32"/>
      <c r="BNV385" s="32"/>
      <c r="BNW385" s="32"/>
      <c r="BNX385" s="32"/>
      <c r="BNY385" s="32"/>
      <c r="BNZ385" s="32"/>
      <c r="BOA385" s="32"/>
      <c r="BOB385" s="32"/>
      <c r="BOC385" s="32"/>
      <c r="BOD385" s="32"/>
      <c r="BOE385" s="32"/>
      <c r="BOF385" s="32"/>
      <c r="BOG385" s="32"/>
      <c r="BOH385" s="32"/>
      <c r="BOI385" s="32"/>
      <c r="BOJ385" s="32"/>
      <c r="BOK385" s="32"/>
      <c r="BOL385" s="32"/>
      <c r="BOM385" s="32"/>
      <c r="BON385" s="32"/>
      <c r="BOO385" s="32"/>
      <c r="BOP385" s="32"/>
      <c r="BOQ385" s="32"/>
      <c r="BOR385" s="32"/>
      <c r="BOS385" s="32"/>
      <c r="BOT385" s="32"/>
      <c r="BOU385" s="32"/>
      <c r="BOV385" s="32"/>
      <c r="BOW385" s="32"/>
      <c r="BOX385" s="32"/>
      <c r="BOY385" s="32"/>
      <c r="BOZ385" s="32"/>
      <c r="BPA385" s="32"/>
      <c r="BPB385" s="32"/>
      <c r="BPC385" s="32"/>
      <c r="BPD385" s="32"/>
      <c r="BPE385" s="32"/>
      <c r="BPF385" s="32"/>
      <c r="BPG385" s="32"/>
      <c r="BPH385" s="32"/>
      <c r="BPI385" s="32"/>
      <c r="BPJ385" s="32"/>
      <c r="BPK385" s="32"/>
      <c r="BPL385" s="32"/>
      <c r="BPM385" s="32"/>
      <c r="BPN385" s="32"/>
      <c r="BPO385" s="32"/>
      <c r="BPP385" s="32"/>
      <c r="BPQ385" s="32"/>
      <c r="BPR385" s="32"/>
      <c r="BPS385" s="32"/>
      <c r="BPT385" s="32"/>
      <c r="BPU385" s="32"/>
      <c r="BPV385" s="32"/>
      <c r="BPW385" s="32"/>
      <c r="BPX385" s="32"/>
      <c r="BPY385" s="32"/>
      <c r="BPZ385" s="32"/>
      <c r="BQA385" s="32"/>
      <c r="BQB385" s="32"/>
      <c r="BQC385" s="32"/>
      <c r="BQD385" s="32"/>
      <c r="BQE385" s="32"/>
      <c r="BQF385" s="32"/>
      <c r="BQG385" s="32"/>
      <c r="BQH385" s="32"/>
      <c r="BQI385" s="32"/>
      <c r="BQJ385" s="32"/>
      <c r="BQK385" s="32"/>
      <c r="BQL385" s="32"/>
      <c r="BQM385" s="32"/>
      <c r="BQN385" s="32"/>
      <c r="BQO385" s="32"/>
      <c r="BQP385" s="32"/>
      <c r="BQQ385" s="32"/>
      <c r="BQR385" s="32"/>
      <c r="BQS385" s="32"/>
      <c r="BQT385" s="32"/>
      <c r="BQU385" s="32"/>
      <c r="BQV385" s="32"/>
      <c r="BQW385" s="32"/>
      <c r="BQX385" s="32"/>
      <c r="BQY385" s="32"/>
      <c r="BQZ385" s="32"/>
      <c r="BRA385" s="32"/>
      <c r="BRB385" s="32"/>
      <c r="BRC385" s="32"/>
      <c r="BRD385" s="32"/>
      <c r="BRE385" s="32"/>
      <c r="BRF385" s="32"/>
      <c r="BRG385" s="32"/>
      <c r="BRH385" s="32"/>
      <c r="BRI385" s="32"/>
      <c r="BRJ385" s="32"/>
      <c r="BRK385" s="32"/>
      <c r="BRL385" s="32"/>
      <c r="BRM385" s="32"/>
      <c r="BRN385" s="32"/>
      <c r="BRO385" s="32"/>
      <c r="BRP385" s="32"/>
      <c r="BRQ385" s="32"/>
      <c r="BRR385" s="32"/>
      <c r="BRS385" s="32"/>
      <c r="BRT385" s="32"/>
      <c r="BRU385" s="32"/>
      <c r="BRV385" s="32"/>
      <c r="BRW385" s="32"/>
      <c r="BRX385" s="32"/>
      <c r="BRY385" s="32"/>
      <c r="BRZ385" s="32"/>
      <c r="BSA385" s="32"/>
      <c r="BSB385" s="32"/>
    </row>
    <row r="386" spans="1:1848" s="32" customFormat="1" x14ac:dyDescent="0.2">
      <c r="A386" s="78" t="s">
        <v>13</v>
      </c>
      <c r="B386" s="79" t="s">
        <v>1</v>
      </c>
      <c r="C386" s="89">
        <v>95.6</v>
      </c>
      <c r="D386" s="89">
        <f>D385/C385*100</f>
        <v>108.89953542392567</v>
      </c>
      <c r="E386" s="89">
        <f>E385/D385*100</f>
        <v>112.4961116295605</v>
      </c>
      <c r="F386" s="89">
        <f t="shared" ref="F386" si="199">F385/E385*100</f>
        <v>135.30120481927713</v>
      </c>
      <c r="G386" s="89">
        <f>G385/F385*100</f>
        <v>115.62851261988524</v>
      </c>
      <c r="H386" s="89">
        <f>H385/G385*100</f>
        <v>115.66930525571588</v>
      </c>
      <c r="I386" s="89">
        <f>I385/G385*100</f>
        <v>116.30054665505183</v>
      </c>
      <c r="J386" s="89">
        <f>J385/H385*100</f>
        <v>97.166572983120602</v>
      </c>
      <c r="K386" s="89">
        <f>K385/I385*100</f>
        <v>97.344782106045898</v>
      </c>
      <c r="L386" s="89">
        <f>L385/J385*100</f>
        <v>114.12027026268048</v>
      </c>
      <c r="M386" s="89">
        <f>M385/K385*100</f>
        <v>114.5754924755644</v>
      </c>
      <c r="N386" s="35"/>
      <c r="O386" s="35"/>
    </row>
    <row r="387" spans="1:1848" s="32" customFormat="1" ht="22.5" customHeight="1" x14ac:dyDescent="0.2">
      <c r="A387" s="102" t="s">
        <v>49</v>
      </c>
      <c r="B387" s="80" t="s">
        <v>11</v>
      </c>
      <c r="C387" s="91">
        <f t="shared" ref="C387:M387" si="200">C389+C393</f>
        <v>82543.599999999991</v>
      </c>
      <c r="D387" s="91">
        <f>D389+D393</f>
        <v>80004.5</v>
      </c>
      <c r="E387" s="91">
        <f t="shared" si="200"/>
        <v>83972.95</v>
      </c>
      <c r="F387" s="91">
        <f t="shared" si="200"/>
        <v>102092.1</v>
      </c>
      <c r="G387" s="91">
        <f t="shared" si="200"/>
        <v>113025.1</v>
      </c>
      <c r="H387" s="91">
        <f t="shared" si="200"/>
        <v>123621.9</v>
      </c>
      <c r="I387" s="91">
        <f t="shared" si="200"/>
        <v>123651.9</v>
      </c>
      <c r="J387" s="91">
        <f t="shared" si="200"/>
        <v>129305.80000000002</v>
      </c>
      <c r="K387" s="91">
        <f t="shared" si="200"/>
        <v>129355.80000000002</v>
      </c>
      <c r="L387" s="91">
        <f t="shared" si="200"/>
        <v>136396.19999999998</v>
      </c>
      <c r="M387" s="91">
        <f t="shared" si="200"/>
        <v>136476.19999999998</v>
      </c>
      <c r="N387" s="31"/>
      <c r="O387" s="31"/>
    </row>
    <row r="388" spans="1:1848" s="32" customFormat="1" x14ac:dyDescent="0.2">
      <c r="A388" s="78" t="s">
        <v>13</v>
      </c>
      <c r="B388" s="79" t="s">
        <v>1</v>
      </c>
      <c r="C388" s="89">
        <v>99.1</v>
      </c>
      <c r="D388" s="89">
        <f>D387/C387*100</f>
        <v>96.923928687384617</v>
      </c>
      <c r="E388" s="89">
        <f>E387/D387*100</f>
        <v>104.96028348405402</v>
      </c>
      <c r="F388" s="89">
        <f>F387/E387*100</f>
        <v>121.57736509197308</v>
      </c>
      <c r="G388" s="89">
        <f>G387/F387*100</f>
        <v>110.70895789194266</v>
      </c>
      <c r="H388" s="89">
        <f>H387/G387*100</f>
        <v>109.37561656658563</v>
      </c>
      <c r="I388" s="89">
        <f>I387/G387*100</f>
        <v>109.40215934336707</v>
      </c>
      <c r="J388" s="89">
        <f>J387/H387*100</f>
        <v>104.5978099349711</v>
      </c>
      <c r="K388" s="89">
        <f>K387/I387*100</f>
        <v>104.61286886816946</v>
      </c>
      <c r="L388" s="89">
        <f>L387/J387*100</f>
        <v>105.48343539114251</v>
      </c>
      <c r="M388" s="89">
        <f>M387/K387*100</f>
        <v>105.50450772211218</v>
      </c>
      <c r="N388" s="35"/>
      <c r="O388" s="35"/>
    </row>
    <row r="389" spans="1:1848" s="86" customFormat="1" ht="38.25" x14ac:dyDescent="0.2">
      <c r="A389" s="29" t="s">
        <v>53</v>
      </c>
      <c r="B389" s="80" t="s">
        <v>11</v>
      </c>
      <c r="C389" s="91">
        <v>72690.399999999994</v>
      </c>
      <c r="D389" s="91">
        <v>69852.100000000006</v>
      </c>
      <c r="E389" s="91">
        <f t="shared" ref="E389:M389" si="201">SUM(E391:E392)</f>
        <v>72376.95</v>
      </c>
      <c r="F389" s="91">
        <f t="shared" si="201"/>
        <v>83467.100000000006</v>
      </c>
      <c r="G389" s="91">
        <f t="shared" si="201"/>
        <v>92420.1</v>
      </c>
      <c r="H389" s="91">
        <f t="shared" si="201"/>
        <v>99317.5</v>
      </c>
      <c r="I389" s="91">
        <f t="shared" si="201"/>
        <v>99317.5</v>
      </c>
      <c r="J389" s="91">
        <f t="shared" si="201"/>
        <v>103757.90000000001</v>
      </c>
      <c r="K389" s="91">
        <f t="shared" si="201"/>
        <v>103757.90000000001</v>
      </c>
      <c r="L389" s="91">
        <f t="shared" si="201"/>
        <v>107702.9</v>
      </c>
      <c r="M389" s="91">
        <f t="shared" si="201"/>
        <v>107702.9</v>
      </c>
      <c r="N389" s="43"/>
      <c r="O389" s="43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40"/>
      <c r="BJ389" s="40"/>
      <c r="BK389" s="40"/>
      <c r="BL389" s="40"/>
      <c r="BM389" s="40"/>
      <c r="BN389" s="40"/>
      <c r="BO389" s="40"/>
      <c r="BP389" s="40"/>
      <c r="BQ389" s="40"/>
      <c r="BR389" s="40"/>
      <c r="BS389" s="40"/>
      <c r="BT389" s="40"/>
      <c r="BU389" s="40"/>
      <c r="BV389" s="40"/>
      <c r="BW389" s="40"/>
      <c r="BX389" s="40"/>
      <c r="BY389" s="40"/>
      <c r="BZ389" s="40"/>
      <c r="CA389" s="40"/>
      <c r="CB389" s="40"/>
      <c r="CC389" s="40"/>
      <c r="CD389" s="40"/>
      <c r="CE389" s="40"/>
      <c r="CF389" s="40"/>
      <c r="CG389" s="40"/>
      <c r="CH389" s="40"/>
      <c r="CI389" s="40"/>
      <c r="CJ389" s="40"/>
      <c r="CK389" s="40"/>
      <c r="CL389" s="40"/>
      <c r="CM389" s="40"/>
      <c r="CN389" s="40"/>
      <c r="CO389" s="40"/>
      <c r="CP389" s="40"/>
      <c r="CQ389" s="40"/>
      <c r="CR389" s="40"/>
      <c r="CS389" s="40"/>
      <c r="CT389" s="40"/>
      <c r="CU389" s="40"/>
      <c r="CV389" s="40"/>
      <c r="CW389" s="40"/>
      <c r="CX389" s="40"/>
      <c r="CY389" s="40"/>
      <c r="CZ389" s="40"/>
      <c r="DA389" s="40"/>
      <c r="DB389" s="40"/>
      <c r="DC389" s="40"/>
      <c r="DD389" s="40"/>
      <c r="DE389" s="40"/>
      <c r="DF389" s="40"/>
      <c r="DG389" s="40"/>
      <c r="DH389" s="40"/>
      <c r="DI389" s="40"/>
      <c r="DJ389" s="40"/>
      <c r="DK389" s="40"/>
      <c r="DL389" s="40"/>
      <c r="DM389" s="40"/>
      <c r="DN389" s="40"/>
      <c r="DO389" s="40"/>
      <c r="DP389" s="40"/>
      <c r="DQ389" s="40"/>
      <c r="DR389" s="40"/>
      <c r="DS389" s="40"/>
      <c r="DT389" s="40"/>
      <c r="DU389" s="40"/>
      <c r="DV389" s="40"/>
      <c r="DW389" s="40"/>
      <c r="DX389" s="40"/>
      <c r="DY389" s="40"/>
      <c r="DZ389" s="40"/>
      <c r="EA389" s="40"/>
      <c r="EB389" s="40"/>
      <c r="EC389" s="40"/>
      <c r="ED389" s="40"/>
      <c r="EE389" s="40"/>
      <c r="EF389" s="40"/>
      <c r="EG389" s="40"/>
      <c r="EH389" s="40"/>
      <c r="EI389" s="40"/>
      <c r="EJ389" s="40"/>
      <c r="EK389" s="40"/>
      <c r="EL389" s="40"/>
      <c r="EM389" s="40"/>
      <c r="EN389" s="40"/>
      <c r="EO389" s="40"/>
      <c r="EP389" s="40"/>
      <c r="EQ389" s="40"/>
      <c r="ER389" s="40"/>
      <c r="ES389" s="40"/>
      <c r="ET389" s="40"/>
      <c r="EU389" s="40"/>
      <c r="EV389" s="40"/>
      <c r="EW389" s="40"/>
      <c r="EX389" s="40"/>
      <c r="EY389" s="40"/>
      <c r="EZ389" s="40"/>
      <c r="FA389" s="40"/>
      <c r="FB389" s="40"/>
      <c r="FC389" s="40"/>
      <c r="FD389" s="40"/>
      <c r="FE389" s="40"/>
      <c r="FF389" s="40"/>
      <c r="FG389" s="40"/>
      <c r="FH389" s="40"/>
      <c r="FI389" s="40"/>
      <c r="FJ389" s="40"/>
      <c r="FK389" s="40"/>
      <c r="FL389" s="40"/>
      <c r="FM389" s="40"/>
      <c r="FN389" s="40"/>
      <c r="FO389" s="40"/>
      <c r="FP389" s="40"/>
      <c r="FQ389" s="40"/>
      <c r="FR389" s="40"/>
      <c r="FS389" s="40"/>
      <c r="FT389" s="40"/>
      <c r="FU389" s="40"/>
      <c r="FV389" s="40"/>
      <c r="FW389" s="40"/>
      <c r="FX389" s="40"/>
      <c r="FY389" s="40"/>
      <c r="FZ389" s="40"/>
      <c r="GA389" s="40"/>
      <c r="GB389" s="40"/>
      <c r="GC389" s="40"/>
      <c r="GD389" s="40"/>
      <c r="GE389" s="40"/>
      <c r="GF389" s="40"/>
      <c r="GG389" s="40"/>
      <c r="GH389" s="40"/>
      <c r="GI389" s="40"/>
      <c r="GJ389" s="40"/>
      <c r="GK389" s="40"/>
      <c r="GL389" s="40"/>
      <c r="GM389" s="40"/>
      <c r="GN389" s="40"/>
      <c r="GO389" s="40"/>
      <c r="GP389" s="40"/>
      <c r="GQ389" s="40"/>
      <c r="GR389" s="40"/>
      <c r="GS389" s="40"/>
      <c r="GT389" s="40"/>
      <c r="GU389" s="40"/>
      <c r="GV389" s="40"/>
      <c r="GW389" s="40"/>
      <c r="GX389" s="40"/>
      <c r="GY389" s="40"/>
      <c r="GZ389" s="40"/>
      <c r="HA389" s="40"/>
      <c r="HB389" s="40"/>
      <c r="HC389" s="40"/>
      <c r="HD389" s="40"/>
      <c r="HE389" s="40"/>
      <c r="HF389" s="40"/>
      <c r="HG389" s="40"/>
      <c r="HH389" s="40"/>
      <c r="HI389" s="40"/>
      <c r="HJ389" s="40"/>
      <c r="HK389" s="40"/>
      <c r="HL389" s="40"/>
      <c r="HM389" s="40"/>
      <c r="HN389" s="40"/>
      <c r="HO389" s="40"/>
      <c r="HP389" s="40"/>
      <c r="HQ389" s="40"/>
      <c r="HR389" s="40"/>
      <c r="HS389" s="40"/>
      <c r="HT389" s="40"/>
      <c r="HU389" s="40"/>
      <c r="HV389" s="40"/>
      <c r="HW389" s="40"/>
      <c r="HX389" s="40"/>
      <c r="HY389" s="40"/>
      <c r="HZ389" s="40"/>
      <c r="IA389" s="40"/>
      <c r="IB389" s="40"/>
      <c r="IC389" s="40"/>
      <c r="ID389" s="40"/>
      <c r="IE389" s="40"/>
      <c r="IF389" s="40"/>
      <c r="IG389" s="40"/>
      <c r="IH389" s="40"/>
      <c r="II389" s="40"/>
      <c r="IJ389" s="40"/>
      <c r="IK389" s="40"/>
      <c r="IL389" s="40"/>
      <c r="IM389" s="40"/>
      <c r="IN389" s="40"/>
      <c r="IO389" s="40"/>
      <c r="IP389" s="40"/>
      <c r="IQ389" s="40"/>
      <c r="IR389" s="40"/>
      <c r="IS389" s="40"/>
      <c r="IT389" s="40"/>
      <c r="IU389" s="40"/>
      <c r="IV389" s="40"/>
      <c r="IW389" s="40"/>
      <c r="IX389" s="40"/>
      <c r="IY389" s="40"/>
      <c r="IZ389" s="40"/>
      <c r="JA389" s="40"/>
      <c r="JB389" s="40"/>
      <c r="JC389" s="40"/>
      <c r="JD389" s="40"/>
      <c r="JE389" s="40"/>
      <c r="JF389" s="40"/>
      <c r="JG389" s="40"/>
      <c r="JH389" s="40"/>
      <c r="JI389" s="40"/>
      <c r="JJ389" s="40"/>
      <c r="JK389" s="40"/>
      <c r="JL389" s="40"/>
      <c r="JM389" s="40"/>
      <c r="JN389" s="40"/>
      <c r="JO389" s="40"/>
      <c r="JP389" s="40"/>
      <c r="JQ389" s="40"/>
      <c r="JR389" s="40"/>
      <c r="JS389" s="40"/>
      <c r="JT389" s="40"/>
      <c r="JU389" s="40"/>
      <c r="JV389" s="40"/>
      <c r="JW389" s="40"/>
      <c r="JX389" s="40"/>
      <c r="JY389" s="40"/>
      <c r="JZ389" s="40"/>
      <c r="KA389" s="40"/>
      <c r="KB389" s="40"/>
      <c r="KC389" s="40"/>
      <c r="KD389" s="40"/>
      <c r="KE389" s="40"/>
      <c r="KF389" s="40"/>
      <c r="KG389" s="40"/>
      <c r="KH389" s="40"/>
      <c r="KI389" s="40"/>
      <c r="KJ389" s="40"/>
      <c r="KK389" s="40"/>
      <c r="KL389" s="40"/>
      <c r="KM389" s="40"/>
      <c r="KN389" s="40"/>
      <c r="KO389" s="40"/>
      <c r="KP389" s="40"/>
      <c r="KQ389" s="40"/>
      <c r="KR389" s="40"/>
      <c r="KS389" s="40"/>
      <c r="KT389" s="40"/>
      <c r="KU389" s="40"/>
      <c r="KV389" s="40"/>
      <c r="KW389" s="40"/>
      <c r="KX389" s="40"/>
      <c r="KY389" s="40"/>
      <c r="KZ389" s="40"/>
      <c r="LA389" s="40"/>
      <c r="LB389" s="40"/>
      <c r="LC389" s="40"/>
      <c r="LD389" s="40"/>
      <c r="LE389" s="40"/>
      <c r="LF389" s="40"/>
      <c r="LG389" s="40"/>
      <c r="LH389" s="40"/>
      <c r="LI389" s="40"/>
      <c r="LJ389" s="40"/>
      <c r="LK389" s="40"/>
      <c r="LL389" s="40"/>
      <c r="LM389" s="40"/>
      <c r="LN389" s="40"/>
      <c r="LO389" s="40"/>
      <c r="LP389" s="40"/>
      <c r="LQ389" s="40"/>
      <c r="LR389" s="40"/>
      <c r="LS389" s="40"/>
      <c r="LT389" s="40"/>
      <c r="LU389" s="40"/>
      <c r="LV389" s="40"/>
      <c r="LW389" s="40"/>
      <c r="LX389" s="40"/>
      <c r="LY389" s="40"/>
      <c r="LZ389" s="40"/>
      <c r="MA389" s="40"/>
      <c r="MB389" s="40"/>
      <c r="MC389" s="40"/>
      <c r="MD389" s="40"/>
      <c r="ME389" s="40"/>
      <c r="MF389" s="40"/>
      <c r="MG389" s="40"/>
      <c r="MH389" s="40"/>
      <c r="MI389" s="40"/>
      <c r="MJ389" s="40"/>
      <c r="MK389" s="40"/>
      <c r="ML389" s="40"/>
      <c r="MM389" s="40"/>
      <c r="MN389" s="40"/>
      <c r="MO389" s="40"/>
      <c r="MP389" s="40"/>
      <c r="MQ389" s="40"/>
      <c r="MR389" s="40"/>
      <c r="MS389" s="40"/>
      <c r="MT389" s="40"/>
      <c r="MU389" s="40"/>
      <c r="MV389" s="40"/>
      <c r="MW389" s="40"/>
      <c r="MX389" s="40"/>
      <c r="MY389" s="40"/>
      <c r="MZ389" s="40"/>
      <c r="NA389" s="40"/>
      <c r="NB389" s="40"/>
      <c r="NC389" s="40"/>
      <c r="ND389" s="40"/>
      <c r="NE389" s="40"/>
      <c r="NF389" s="40"/>
      <c r="NG389" s="40"/>
      <c r="NH389" s="40"/>
      <c r="NI389" s="40"/>
      <c r="NJ389" s="40"/>
      <c r="NK389" s="40"/>
      <c r="NL389" s="40"/>
      <c r="NM389" s="40"/>
      <c r="NN389" s="40"/>
      <c r="NO389" s="40"/>
      <c r="NP389" s="40"/>
      <c r="NQ389" s="40"/>
      <c r="NR389" s="40"/>
      <c r="NS389" s="40"/>
      <c r="NT389" s="40"/>
      <c r="NU389" s="40"/>
      <c r="NV389" s="40"/>
      <c r="NW389" s="40"/>
      <c r="NX389" s="40"/>
      <c r="NY389" s="40"/>
      <c r="NZ389" s="40"/>
      <c r="OA389" s="40"/>
      <c r="OB389" s="40"/>
      <c r="OC389" s="40"/>
      <c r="OD389" s="40"/>
      <c r="OE389" s="40"/>
      <c r="OF389" s="40"/>
      <c r="OG389" s="40"/>
      <c r="OH389" s="40"/>
      <c r="OI389" s="40"/>
      <c r="OJ389" s="40"/>
      <c r="OK389" s="40"/>
      <c r="OL389" s="40"/>
      <c r="OM389" s="40"/>
      <c r="ON389" s="40"/>
      <c r="OO389" s="40"/>
      <c r="OP389" s="40"/>
      <c r="OQ389" s="40"/>
      <c r="OR389" s="40"/>
      <c r="OS389" s="40"/>
      <c r="OT389" s="40"/>
      <c r="OU389" s="40"/>
      <c r="OV389" s="40"/>
      <c r="OW389" s="40"/>
      <c r="OX389" s="40"/>
      <c r="OY389" s="40"/>
      <c r="OZ389" s="40"/>
      <c r="PA389" s="40"/>
      <c r="PB389" s="40"/>
      <c r="PC389" s="40"/>
      <c r="PD389" s="40"/>
      <c r="PE389" s="40"/>
      <c r="PF389" s="40"/>
      <c r="PG389" s="40"/>
      <c r="PH389" s="40"/>
      <c r="PI389" s="40"/>
      <c r="PJ389" s="40"/>
      <c r="PK389" s="40"/>
      <c r="PL389" s="40"/>
      <c r="PM389" s="40"/>
      <c r="PN389" s="40"/>
      <c r="PO389" s="40"/>
      <c r="PP389" s="40"/>
      <c r="PQ389" s="40"/>
      <c r="PR389" s="40"/>
      <c r="PS389" s="40"/>
      <c r="PT389" s="40"/>
      <c r="PU389" s="40"/>
      <c r="PV389" s="40"/>
      <c r="PW389" s="40"/>
      <c r="PX389" s="40"/>
      <c r="PY389" s="40"/>
      <c r="PZ389" s="40"/>
      <c r="QA389" s="40"/>
      <c r="QB389" s="40"/>
      <c r="QC389" s="40"/>
      <c r="QD389" s="40"/>
      <c r="QE389" s="40"/>
      <c r="QF389" s="40"/>
      <c r="QG389" s="40"/>
      <c r="QH389" s="40"/>
      <c r="QI389" s="40"/>
      <c r="QJ389" s="40"/>
      <c r="QK389" s="40"/>
      <c r="QL389" s="40"/>
      <c r="QM389" s="40"/>
      <c r="QN389" s="40"/>
      <c r="QO389" s="40"/>
      <c r="QP389" s="40"/>
      <c r="QQ389" s="40"/>
      <c r="QR389" s="40"/>
      <c r="QS389" s="40"/>
      <c r="QT389" s="40"/>
      <c r="QU389" s="40"/>
      <c r="QV389" s="40"/>
      <c r="QW389" s="40"/>
      <c r="QX389" s="40"/>
      <c r="QY389" s="40"/>
      <c r="QZ389" s="40"/>
      <c r="RA389" s="40"/>
      <c r="RB389" s="40"/>
      <c r="RC389" s="40"/>
      <c r="RD389" s="40"/>
      <c r="RE389" s="40"/>
      <c r="RF389" s="40"/>
      <c r="RG389" s="40"/>
      <c r="RH389" s="40"/>
      <c r="RI389" s="40"/>
      <c r="RJ389" s="40"/>
      <c r="RK389" s="40"/>
      <c r="RL389" s="40"/>
      <c r="RM389" s="40"/>
      <c r="RN389" s="40"/>
      <c r="RO389" s="40"/>
      <c r="RP389" s="40"/>
      <c r="RQ389" s="40"/>
      <c r="RR389" s="40"/>
      <c r="RS389" s="40"/>
      <c r="RT389" s="40"/>
      <c r="RU389" s="40"/>
      <c r="RV389" s="40"/>
      <c r="RW389" s="40"/>
      <c r="RX389" s="40"/>
      <c r="RY389" s="40"/>
      <c r="RZ389" s="40"/>
      <c r="SA389" s="40"/>
      <c r="SB389" s="40"/>
      <c r="SC389" s="40"/>
      <c r="SD389" s="40"/>
      <c r="SE389" s="40"/>
      <c r="SF389" s="40"/>
      <c r="SG389" s="40"/>
      <c r="SH389" s="40"/>
      <c r="SI389" s="40"/>
      <c r="SJ389" s="40"/>
      <c r="SK389" s="40"/>
      <c r="SL389" s="40"/>
      <c r="SM389" s="40"/>
      <c r="SN389" s="40"/>
      <c r="SO389" s="40"/>
      <c r="SP389" s="40"/>
      <c r="SQ389" s="40"/>
      <c r="SR389" s="40"/>
      <c r="SS389" s="40"/>
      <c r="ST389" s="40"/>
      <c r="SU389" s="40"/>
      <c r="SV389" s="40"/>
      <c r="SW389" s="40"/>
      <c r="SX389" s="40"/>
      <c r="SY389" s="40"/>
      <c r="SZ389" s="40"/>
      <c r="TA389" s="40"/>
      <c r="TB389" s="40"/>
      <c r="TC389" s="40"/>
      <c r="TD389" s="40"/>
      <c r="TE389" s="40"/>
      <c r="TF389" s="40"/>
      <c r="TG389" s="40"/>
      <c r="TH389" s="40"/>
      <c r="TI389" s="40"/>
      <c r="TJ389" s="40"/>
      <c r="TK389" s="40"/>
      <c r="TL389" s="40"/>
      <c r="TM389" s="40"/>
      <c r="TN389" s="40"/>
      <c r="TO389" s="40"/>
      <c r="TP389" s="40"/>
      <c r="TQ389" s="40"/>
      <c r="TR389" s="40"/>
      <c r="TS389" s="40"/>
      <c r="TT389" s="40"/>
      <c r="TU389" s="40"/>
      <c r="TV389" s="40"/>
      <c r="TW389" s="40"/>
      <c r="TX389" s="40"/>
      <c r="TY389" s="40"/>
      <c r="TZ389" s="40"/>
      <c r="UA389" s="40"/>
      <c r="UB389" s="40"/>
      <c r="UC389" s="40"/>
      <c r="UD389" s="40"/>
      <c r="UE389" s="40"/>
      <c r="UF389" s="40"/>
      <c r="UG389" s="40"/>
      <c r="UH389" s="40"/>
      <c r="UI389" s="40"/>
      <c r="UJ389" s="40"/>
      <c r="UK389" s="40"/>
      <c r="UL389" s="40"/>
      <c r="UM389" s="40"/>
      <c r="UN389" s="40"/>
      <c r="UO389" s="40"/>
      <c r="UP389" s="40"/>
      <c r="UQ389" s="40"/>
      <c r="UR389" s="40"/>
      <c r="US389" s="40"/>
      <c r="UT389" s="40"/>
      <c r="UU389" s="40"/>
      <c r="UV389" s="40"/>
      <c r="UW389" s="40"/>
      <c r="UX389" s="40"/>
      <c r="UY389" s="40"/>
      <c r="UZ389" s="40"/>
      <c r="VA389" s="40"/>
      <c r="VB389" s="40"/>
      <c r="VC389" s="40"/>
      <c r="VD389" s="40"/>
      <c r="VE389" s="40"/>
      <c r="VF389" s="40"/>
      <c r="VG389" s="40"/>
      <c r="VH389" s="40"/>
      <c r="VI389" s="40"/>
      <c r="VJ389" s="40"/>
      <c r="VK389" s="40"/>
      <c r="VL389" s="40"/>
      <c r="VM389" s="40"/>
      <c r="VN389" s="40"/>
      <c r="VO389" s="40"/>
      <c r="VP389" s="40"/>
      <c r="VQ389" s="40"/>
      <c r="VR389" s="40"/>
      <c r="VS389" s="40"/>
      <c r="VT389" s="40"/>
      <c r="VU389" s="40"/>
      <c r="VV389" s="40"/>
      <c r="VW389" s="40"/>
      <c r="VX389" s="40"/>
      <c r="VY389" s="40"/>
      <c r="VZ389" s="40"/>
      <c r="WA389" s="40"/>
      <c r="WB389" s="40"/>
      <c r="WC389" s="40"/>
      <c r="WD389" s="40"/>
      <c r="WE389" s="40"/>
      <c r="WF389" s="40"/>
      <c r="WG389" s="40"/>
      <c r="WH389" s="40"/>
      <c r="WI389" s="40"/>
      <c r="WJ389" s="40"/>
      <c r="WK389" s="40"/>
      <c r="WL389" s="40"/>
      <c r="WM389" s="40"/>
      <c r="WN389" s="40"/>
      <c r="WO389" s="40"/>
      <c r="WP389" s="40"/>
      <c r="WQ389" s="40"/>
      <c r="WR389" s="40"/>
      <c r="WS389" s="40"/>
      <c r="WT389" s="40"/>
      <c r="WU389" s="40"/>
      <c r="WV389" s="40"/>
      <c r="WW389" s="40"/>
      <c r="WX389" s="40"/>
      <c r="WY389" s="40"/>
      <c r="WZ389" s="40"/>
      <c r="XA389" s="40"/>
      <c r="XB389" s="40"/>
      <c r="XC389" s="40"/>
      <c r="XD389" s="40"/>
      <c r="XE389" s="40"/>
      <c r="XF389" s="40"/>
      <c r="XG389" s="40"/>
      <c r="XH389" s="40"/>
      <c r="XI389" s="40"/>
      <c r="XJ389" s="40"/>
      <c r="XK389" s="40"/>
      <c r="XL389" s="40"/>
      <c r="XM389" s="40"/>
      <c r="XN389" s="40"/>
      <c r="XO389" s="40"/>
      <c r="XP389" s="40"/>
      <c r="XQ389" s="40"/>
      <c r="XR389" s="40"/>
      <c r="XS389" s="40"/>
      <c r="XT389" s="40"/>
      <c r="XU389" s="40"/>
      <c r="XV389" s="40"/>
      <c r="XW389" s="40"/>
      <c r="XX389" s="40"/>
      <c r="XY389" s="40"/>
      <c r="XZ389" s="40"/>
      <c r="YA389" s="40"/>
      <c r="YB389" s="40"/>
      <c r="YC389" s="40"/>
      <c r="YD389" s="40"/>
      <c r="YE389" s="40"/>
      <c r="YF389" s="40"/>
      <c r="YG389" s="40"/>
      <c r="YH389" s="40"/>
      <c r="YI389" s="40"/>
      <c r="YJ389" s="40"/>
      <c r="YK389" s="40"/>
      <c r="YL389" s="40"/>
      <c r="YM389" s="40"/>
      <c r="YN389" s="40"/>
      <c r="YO389" s="40"/>
      <c r="YP389" s="40"/>
      <c r="YQ389" s="40"/>
      <c r="YR389" s="40"/>
      <c r="YS389" s="40"/>
      <c r="YT389" s="40"/>
      <c r="YU389" s="40"/>
      <c r="YV389" s="40"/>
      <c r="YW389" s="40"/>
      <c r="YX389" s="40"/>
      <c r="YY389" s="40"/>
      <c r="YZ389" s="40"/>
      <c r="ZA389" s="40"/>
      <c r="ZB389" s="40"/>
      <c r="ZC389" s="40"/>
      <c r="ZD389" s="40"/>
      <c r="ZE389" s="40"/>
      <c r="ZF389" s="40"/>
      <c r="ZG389" s="40"/>
      <c r="ZH389" s="40"/>
      <c r="ZI389" s="40"/>
      <c r="ZJ389" s="40"/>
      <c r="ZK389" s="40"/>
      <c r="ZL389" s="40"/>
      <c r="ZM389" s="40"/>
      <c r="ZN389" s="40"/>
      <c r="ZO389" s="40"/>
      <c r="ZP389" s="40"/>
      <c r="ZQ389" s="40"/>
      <c r="ZR389" s="40"/>
      <c r="ZS389" s="40"/>
      <c r="ZT389" s="40"/>
      <c r="ZU389" s="40"/>
      <c r="ZV389" s="40"/>
      <c r="ZW389" s="40"/>
      <c r="ZX389" s="40"/>
      <c r="ZY389" s="40"/>
      <c r="ZZ389" s="40"/>
      <c r="AAA389" s="40"/>
      <c r="AAB389" s="40"/>
      <c r="AAC389" s="40"/>
      <c r="AAD389" s="40"/>
      <c r="AAE389" s="40"/>
      <c r="AAF389" s="40"/>
      <c r="AAG389" s="40"/>
      <c r="AAH389" s="40"/>
      <c r="AAI389" s="40"/>
      <c r="AAJ389" s="40"/>
      <c r="AAK389" s="40"/>
      <c r="AAL389" s="40"/>
      <c r="AAM389" s="40"/>
      <c r="AAN389" s="40"/>
      <c r="AAO389" s="40"/>
      <c r="AAP389" s="40"/>
      <c r="AAQ389" s="40"/>
      <c r="AAR389" s="40"/>
      <c r="AAS389" s="40"/>
      <c r="AAT389" s="40"/>
      <c r="AAU389" s="40"/>
      <c r="AAV389" s="40"/>
      <c r="AAW389" s="40"/>
      <c r="AAX389" s="40"/>
      <c r="AAY389" s="40"/>
      <c r="AAZ389" s="40"/>
      <c r="ABA389" s="40"/>
      <c r="ABB389" s="40"/>
      <c r="ABC389" s="40"/>
      <c r="ABD389" s="40"/>
      <c r="ABE389" s="40"/>
      <c r="ABF389" s="40"/>
      <c r="ABG389" s="40"/>
      <c r="ABH389" s="40"/>
      <c r="ABI389" s="40"/>
      <c r="ABJ389" s="40"/>
      <c r="ABK389" s="40"/>
      <c r="ABL389" s="40"/>
      <c r="ABM389" s="40"/>
      <c r="ABN389" s="40"/>
      <c r="ABO389" s="40"/>
      <c r="ABP389" s="40"/>
      <c r="ABQ389" s="40"/>
      <c r="ABR389" s="40"/>
      <c r="ABS389" s="40"/>
      <c r="ABT389" s="40"/>
      <c r="ABU389" s="40"/>
      <c r="ABV389" s="40"/>
      <c r="ABW389" s="40"/>
      <c r="ABX389" s="40"/>
      <c r="ABY389" s="40"/>
      <c r="ABZ389" s="40"/>
      <c r="ACA389" s="40"/>
      <c r="ACB389" s="40"/>
      <c r="ACC389" s="40"/>
      <c r="ACD389" s="40"/>
      <c r="ACE389" s="40"/>
      <c r="ACF389" s="40"/>
      <c r="ACG389" s="40"/>
      <c r="ACH389" s="40"/>
      <c r="ACI389" s="40"/>
      <c r="ACJ389" s="40"/>
      <c r="ACK389" s="40"/>
      <c r="ACL389" s="40"/>
      <c r="ACM389" s="40"/>
      <c r="ACN389" s="40"/>
      <c r="ACO389" s="40"/>
      <c r="ACP389" s="40"/>
      <c r="ACQ389" s="40"/>
      <c r="ACR389" s="40"/>
      <c r="ACS389" s="40"/>
      <c r="ACT389" s="40"/>
      <c r="ACU389" s="40"/>
      <c r="ACV389" s="40"/>
      <c r="ACW389" s="40"/>
      <c r="ACX389" s="40"/>
      <c r="ACY389" s="40"/>
      <c r="ACZ389" s="40"/>
      <c r="ADA389" s="40"/>
      <c r="ADB389" s="40"/>
      <c r="ADC389" s="40"/>
      <c r="ADD389" s="40"/>
      <c r="ADE389" s="40"/>
      <c r="ADF389" s="40"/>
      <c r="ADG389" s="40"/>
      <c r="ADH389" s="40"/>
      <c r="ADI389" s="40"/>
      <c r="ADJ389" s="40"/>
      <c r="ADK389" s="40"/>
      <c r="ADL389" s="40"/>
      <c r="ADM389" s="40"/>
      <c r="ADN389" s="40"/>
      <c r="ADO389" s="40"/>
      <c r="ADP389" s="40"/>
      <c r="ADQ389" s="40"/>
      <c r="ADR389" s="40"/>
      <c r="ADS389" s="40"/>
      <c r="ADT389" s="40"/>
      <c r="ADU389" s="40"/>
      <c r="ADV389" s="40"/>
      <c r="ADW389" s="40"/>
      <c r="ADX389" s="40"/>
      <c r="ADY389" s="40"/>
      <c r="ADZ389" s="40"/>
      <c r="AEA389" s="40"/>
      <c r="AEB389" s="40"/>
      <c r="AEC389" s="40"/>
      <c r="AED389" s="40"/>
      <c r="AEE389" s="40"/>
      <c r="AEF389" s="40"/>
      <c r="AEG389" s="40"/>
      <c r="AEH389" s="40"/>
      <c r="AEI389" s="40"/>
      <c r="AEJ389" s="40"/>
      <c r="AEK389" s="40"/>
      <c r="AEL389" s="40"/>
      <c r="AEM389" s="40"/>
      <c r="AEN389" s="40"/>
      <c r="AEO389" s="40"/>
      <c r="AEP389" s="40"/>
      <c r="AEQ389" s="40"/>
      <c r="AER389" s="40"/>
      <c r="AES389" s="40"/>
      <c r="AET389" s="40"/>
      <c r="AEU389" s="40"/>
      <c r="AEV389" s="40"/>
      <c r="AEW389" s="40"/>
      <c r="AEX389" s="40"/>
      <c r="AEY389" s="40"/>
      <c r="AEZ389" s="40"/>
      <c r="AFA389" s="40"/>
      <c r="AFB389" s="40"/>
      <c r="AFC389" s="40"/>
      <c r="AFD389" s="40"/>
      <c r="AFE389" s="40"/>
      <c r="AFF389" s="40"/>
      <c r="AFG389" s="40"/>
      <c r="AFH389" s="40"/>
      <c r="AFI389" s="40"/>
      <c r="AFJ389" s="40"/>
      <c r="AFK389" s="40"/>
      <c r="AFL389" s="40"/>
      <c r="AFM389" s="40"/>
      <c r="AFN389" s="40"/>
      <c r="AFO389" s="40"/>
      <c r="AFP389" s="40"/>
      <c r="AFQ389" s="40"/>
      <c r="AFR389" s="40"/>
      <c r="AFS389" s="40"/>
      <c r="AFT389" s="40"/>
      <c r="AFU389" s="40"/>
      <c r="AFV389" s="40"/>
      <c r="AFW389" s="40"/>
      <c r="AFX389" s="40"/>
      <c r="AFY389" s="40"/>
      <c r="AFZ389" s="40"/>
      <c r="AGA389" s="40"/>
      <c r="AGB389" s="40"/>
      <c r="AGC389" s="40"/>
      <c r="AGD389" s="40"/>
      <c r="AGE389" s="40"/>
      <c r="AGF389" s="40"/>
      <c r="AGG389" s="40"/>
      <c r="AGH389" s="40"/>
      <c r="AGI389" s="40"/>
      <c r="AGJ389" s="40"/>
      <c r="AGK389" s="40"/>
      <c r="AGL389" s="40"/>
      <c r="AGM389" s="40"/>
      <c r="AGN389" s="40"/>
      <c r="AGO389" s="40"/>
      <c r="AGP389" s="40"/>
      <c r="AGQ389" s="40"/>
      <c r="AGR389" s="40"/>
      <c r="AGS389" s="40"/>
      <c r="AGT389" s="40"/>
      <c r="AGU389" s="40"/>
      <c r="AGV389" s="40"/>
      <c r="AGW389" s="40"/>
      <c r="AGX389" s="40"/>
      <c r="AGY389" s="40"/>
      <c r="AGZ389" s="40"/>
      <c r="AHA389" s="40"/>
      <c r="AHB389" s="40"/>
      <c r="AHC389" s="40"/>
      <c r="AHD389" s="40"/>
      <c r="AHE389" s="40"/>
      <c r="AHF389" s="40"/>
      <c r="AHG389" s="40"/>
      <c r="AHH389" s="40"/>
      <c r="AHI389" s="40"/>
      <c r="AHJ389" s="40"/>
      <c r="AHK389" s="40"/>
      <c r="AHL389" s="40"/>
      <c r="AHM389" s="40"/>
      <c r="AHN389" s="40"/>
      <c r="AHO389" s="40"/>
      <c r="AHP389" s="40"/>
      <c r="AHQ389" s="40"/>
      <c r="AHR389" s="40"/>
      <c r="AHS389" s="40"/>
      <c r="AHT389" s="40"/>
      <c r="AHU389" s="40"/>
      <c r="AHV389" s="40"/>
      <c r="AHW389" s="40"/>
      <c r="AHX389" s="40"/>
      <c r="AHY389" s="40"/>
      <c r="AHZ389" s="40"/>
      <c r="AIA389" s="40"/>
      <c r="AIB389" s="40"/>
      <c r="AIC389" s="40"/>
      <c r="AID389" s="40"/>
      <c r="AIE389" s="40"/>
      <c r="AIF389" s="40"/>
      <c r="AIG389" s="40"/>
      <c r="AIH389" s="40"/>
      <c r="AII389" s="40"/>
      <c r="AIJ389" s="40"/>
      <c r="AIK389" s="40"/>
      <c r="AIL389" s="40"/>
      <c r="AIM389" s="40"/>
      <c r="AIN389" s="40"/>
      <c r="AIO389" s="40"/>
      <c r="AIP389" s="40"/>
      <c r="AIQ389" s="40"/>
      <c r="AIR389" s="40"/>
      <c r="AIS389" s="40"/>
      <c r="AIT389" s="40"/>
      <c r="AIU389" s="40"/>
      <c r="AIV389" s="40"/>
      <c r="AIW389" s="40"/>
      <c r="AIX389" s="40"/>
      <c r="AIY389" s="40"/>
      <c r="AIZ389" s="40"/>
      <c r="AJA389" s="40"/>
      <c r="AJB389" s="40"/>
      <c r="AJC389" s="40"/>
      <c r="AJD389" s="40"/>
      <c r="AJE389" s="40"/>
      <c r="AJF389" s="40"/>
      <c r="AJG389" s="40"/>
      <c r="AJH389" s="40"/>
      <c r="AJI389" s="40"/>
      <c r="AJJ389" s="40"/>
      <c r="AJK389" s="40"/>
      <c r="AJL389" s="40"/>
      <c r="AJM389" s="40"/>
      <c r="AJN389" s="40"/>
      <c r="AJO389" s="40"/>
      <c r="AJP389" s="40"/>
      <c r="AJQ389" s="40"/>
      <c r="AJR389" s="40"/>
      <c r="AJS389" s="40"/>
      <c r="AJT389" s="40"/>
      <c r="AJU389" s="40"/>
      <c r="AJV389" s="40"/>
      <c r="AJW389" s="40"/>
      <c r="AJX389" s="40"/>
      <c r="AJY389" s="40"/>
      <c r="AJZ389" s="40"/>
      <c r="AKA389" s="40"/>
      <c r="AKB389" s="40"/>
      <c r="AKC389" s="40"/>
      <c r="AKD389" s="40"/>
      <c r="AKE389" s="40"/>
      <c r="AKF389" s="40"/>
      <c r="AKG389" s="40"/>
      <c r="AKH389" s="40"/>
      <c r="AKI389" s="40"/>
      <c r="AKJ389" s="40"/>
      <c r="AKK389" s="40"/>
      <c r="AKL389" s="40"/>
      <c r="AKM389" s="40"/>
      <c r="AKN389" s="40"/>
      <c r="AKO389" s="40"/>
      <c r="AKP389" s="40"/>
      <c r="AKQ389" s="40"/>
      <c r="AKR389" s="40"/>
      <c r="AKS389" s="40"/>
      <c r="AKT389" s="40"/>
      <c r="AKU389" s="40"/>
      <c r="AKV389" s="40"/>
      <c r="AKW389" s="40"/>
      <c r="AKX389" s="40"/>
      <c r="AKY389" s="40"/>
      <c r="AKZ389" s="40"/>
      <c r="ALA389" s="40"/>
      <c r="ALB389" s="40"/>
      <c r="ALC389" s="40"/>
      <c r="ALD389" s="40"/>
      <c r="ALE389" s="40"/>
      <c r="ALF389" s="40"/>
      <c r="ALG389" s="40"/>
      <c r="ALH389" s="40"/>
      <c r="ALI389" s="40"/>
      <c r="ALJ389" s="40"/>
      <c r="ALK389" s="40"/>
      <c r="ALL389" s="40"/>
      <c r="ALM389" s="40"/>
      <c r="ALN389" s="40"/>
      <c r="ALO389" s="40"/>
      <c r="ALP389" s="40"/>
      <c r="ALQ389" s="40"/>
      <c r="ALR389" s="40"/>
      <c r="ALS389" s="40"/>
      <c r="ALT389" s="40"/>
      <c r="ALU389" s="40"/>
      <c r="ALV389" s="40"/>
      <c r="ALW389" s="40"/>
      <c r="ALX389" s="40"/>
      <c r="ALY389" s="40"/>
      <c r="ALZ389" s="40"/>
      <c r="AMA389" s="40"/>
      <c r="AMB389" s="40"/>
      <c r="AMC389" s="40"/>
      <c r="AMD389" s="40"/>
      <c r="AME389" s="40"/>
      <c r="AMF389" s="40"/>
      <c r="AMG389" s="40"/>
      <c r="AMH389" s="40"/>
      <c r="AMI389" s="40"/>
      <c r="AMJ389" s="40"/>
      <c r="AMK389" s="40"/>
      <c r="AML389" s="40"/>
      <c r="AMM389" s="40"/>
      <c r="AMN389" s="40"/>
      <c r="AMO389" s="40"/>
      <c r="AMP389" s="40"/>
      <c r="AMQ389" s="40"/>
      <c r="AMR389" s="40"/>
      <c r="AMS389" s="40"/>
      <c r="AMT389" s="40"/>
      <c r="AMU389" s="40"/>
      <c r="AMV389" s="40"/>
      <c r="AMW389" s="40"/>
      <c r="AMX389" s="40"/>
      <c r="AMY389" s="40"/>
      <c r="AMZ389" s="40"/>
      <c r="ANA389" s="40"/>
      <c r="ANB389" s="40"/>
      <c r="ANC389" s="40"/>
      <c r="AND389" s="40"/>
      <c r="ANE389" s="40"/>
      <c r="ANF389" s="40"/>
      <c r="ANG389" s="40"/>
      <c r="ANH389" s="40"/>
      <c r="ANI389" s="40"/>
      <c r="ANJ389" s="40"/>
      <c r="ANK389" s="40"/>
      <c r="ANL389" s="40"/>
      <c r="ANM389" s="40"/>
      <c r="ANN389" s="40"/>
      <c r="ANO389" s="40"/>
      <c r="ANP389" s="40"/>
      <c r="ANQ389" s="40"/>
      <c r="ANR389" s="40"/>
      <c r="ANS389" s="40"/>
      <c r="ANT389" s="40"/>
      <c r="ANU389" s="40"/>
      <c r="ANV389" s="40"/>
      <c r="ANW389" s="40"/>
      <c r="ANX389" s="40"/>
      <c r="ANY389" s="40"/>
      <c r="ANZ389" s="40"/>
      <c r="AOA389" s="40"/>
      <c r="AOB389" s="40"/>
      <c r="AOC389" s="40"/>
      <c r="AOD389" s="40"/>
      <c r="AOE389" s="40"/>
      <c r="AOF389" s="40"/>
      <c r="AOG389" s="40"/>
      <c r="AOH389" s="40"/>
      <c r="AOI389" s="40"/>
      <c r="AOJ389" s="40"/>
      <c r="AOK389" s="40"/>
      <c r="AOL389" s="40"/>
      <c r="AOM389" s="40"/>
      <c r="AON389" s="40"/>
      <c r="AOO389" s="40"/>
      <c r="AOP389" s="40"/>
      <c r="AOQ389" s="40"/>
      <c r="AOR389" s="40"/>
      <c r="AOS389" s="40"/>
      <c r="AOT389" s="40"/>
      <c r="AOU389" s="40"/>
      <c r="AOV389" s="40"/>
      <c r="AOW389" s="40"/>
      <c r="AOX389" s="40"/>
      <c r="AOY389" s="40"/>
      <c r="AOZ389" s="40"/>
      <c r="APA389" s="40"/>
      <c r="APB389" s="40"/>
      <c r="APC389" s="40"/>
      <c r="APD389" s="40"/>
      <c r="APE389" s="40"/>
      <c r="APF389" s="40"/>
      <c r="APG389" s="40"/>
      <c r="APH389" s="40"/>
      <c r="API389" s="40"/>
      <c r="APJ389" s="40"/>
      <c r="APK389" s="40"/>
      <c r="APL389" s="40"/>
      <c r="APM389" s="40"/>
      <c r="APN389" s="40"/>
      <c r="APO389" s="40"/>
      <c r="APP389" s="40"/>
      <c r="APQ389" s="40"/>
      <c r="APR389" s="40"/>
      <c r="APS389" s="40"/>
      <c r="APT389" s="40"/>
      <c r="APU389" s="40"/>
      <c r="APV389" s="40"/>
      <c r="APW389" s="40"/>
      <c r="APX389" s="40"/>
      <c r="APY389" s="40"/>
      <c r="APZ389" s="40"/>
      <c r="AQA389" s="40"/>
      <c r="AQB389" s="40"/>
      <c r="AQC389" s="40"/>
      <c r="AQD389" s="40"/>
      <c r="AQE389" s="40"/>
      <c r="AQF389" s="40"/>
      <c r="AQG389" s="40"/>
      <c r="AQH389" s="40"/>
      <c r="AQI389" s="40"/>
      <c r="AQJ389" s="40"/>
      <c r="AQK389" s="40"/>
      <c r="AQL389" s="40"/>
      <c r="AQM389" s="40"/>
      <c r="AQN389" s="40"/>
      <c r="AQO389" s="40"/>
      <c r="AQP389" s="40"/>
      <c r="AQQ389" s="40"/>
      <c r="AQR389" s="40"/>
      <c r="AQS389" s="40"/>
      <c r="AQT389" s="40"/>
      <c r="AQU389" s="40"/>
      <c r="AQV389" s="40"/>
      <c r="AQW389" s="40"/>
      <c r="AQX389" s="40"/>
      <c r="AQY389" s="40"/>
      <c r="AQZ389" s="40"/>
      <c r="ARA389" s="40"/>
      <c r="ARB389" s="40"/>
      <c r="ARC389" s="40"/>
      <c r="ARD389" s="40"/>
      <c r="ARE389" s="40"/>
      <c r="ARF389" s="40"/>
      <c r="ARG389" s="40"/>
      <c r="ARH389" s="40"/>
      <c r="ARI389" s="40"/>
      <c r="ARJ389" s="40"/>
      <c r="ARK389" s="40"/>
      <c r="ARL389" s="40"/>
      <c r="ARM389" s="40"/>
      <c r="ARN389" s="40"/>
      <c r="ARO389" s="40"/>
      <c r="ARP389" s="40"/>
      <c r="ARQ389" s="40"/>
      <c r="ARR389" s="40"/>
      <c r="ARS389" s="40"/>
      <c r="ART389" s="40"/>
      <c r="ARU389" s="40"/>
      <c r="ARV389" s="40"/>
      <c r="ARW389" s="40"/>
      <c r="ARX389" s="40"/>
      <c r="ARY389" s="40"/>
      <c r="ARZ389" s="40"/>
      <c r="ASA389" s="40"/>
      <c r="ASB389" s="40"/>
      <c r="ASC389" s="40"/>
      <c r="ASD389" s="40"/>
      <c r="ASE389" s="40"/>
      <c r="ASF389" s="40"/>
      <c r="ASG389" s="40"/>
      <c r="ASH389" s="40"/>
      <c r="ASI389" s="40"/>
      <c r="ASJ389" s="40"/>
      <c r="ASK389" s="40"/>
      <c r="ASL389" s="40"/>
      <c r="ASM389" s="40"/>
      <c r="ASN389" s="40"/>
      <c r="ASO389" s="40"/>
      <c r="ASP389" s="40"/>
      <c r="ASQ389" s="40"/>
      <c r="ASR389" s="40"/>
      <c r="ASS389" s="40"/>
      <c r="AST389" s="40"/>
      <c r="ASU389" s="40"/>
      <c r="ASV389" s="40"/>
      <c r="ASW389" s="40"/>
      <c r="ASX389" s="40"/>
      <c r="ASY389" s="40"/>
      <c r="ASZ389" s="40"/>
      <c r="ATA389" s="40"/>
      <c r="ATB389" s="40"/>
      <c r="ATC389" s="40"/>
      <c r="ATD389" s="40"/>
      <c r="ATE389" s="40"/>
      <c r="ATF389" s="40"/>
      <c r="ATG389" s="40"/>
      <c r="ATH389" s="40"/>
      <c r="ATI389" s="40"/>
      <c r="ATJ389" s="40"/>
      <c r="ATK389" s="40"/>
      <c r="ATL389" s="40"/>
      <c r="ATM389" s="40"/>
      <c r="ATN389" s="40"/>
      <c r="ATO389" s="40"/>
      <c r="ATP389" s="40"/>
      <c r="ATQ389" s="40"/>
      <c r="ATR389" s="40"/>
      <c r="ATS389" s="40"/>
      <c r="ATT389" s="40"/>
      <c r="ATU389" s="40"/>
      <c r="ATV389" s="40"/>
      <c r="ATW389" s="40"/>
      <c r="ATX389" s="40"/>
      <c r="ATY389" s="40"/>
      <c r="ATZ389" s="40"/>
      <c r="AUA389" s="40"/>
      <c r="AUB389" s="40"/>
      <c r="AUC389" s="40"/>
      <c r="AUD389" s="40"/>
      <c r="AUE389" s="40"/>
      <c r="AUF389" s="40"/>
      <c r="AUG389" s="40"/>
      <c r="AUH389" s="40"/>
      <c r="AUI389" s="40"/>
      <c r="AUJ389" s="40"/>
      <c r="AUK389" s="40"/>
      <c r="AUL389" s="40"/>
      <c r="AUM389" s="40"/>
      <c r="AUN389" s="40"/>
      <c r="AUO389" s="40"/>
      <c r="AUP389" s="40"/>
      <c r="AUQ389" s="40"/>
      <c r="AUR389" s="40"/>
      <c r="AUS389" s="40"/>
      <c r="AUT389" s="40"/>
      <c r="AUU389" s="40"/>
      <c r="AUV389" s="40"/>
      <c r="AUW389" s="40"/>
      <c r="AUX389" s="40"/>
      <c r="AUY389" s="40"/>
      <c r="AUZ389" s="40"/>
      <c r="AVA389" s="40"/>
      <c r="AVB389" s="40"/>
      <c r="AVC389" s="40"/>
      <c r="AVD389" s="40"/>
      <c r="AVE389" s="40"/>
      <c r="AVF389" s="40"/>
      <c r="AVG389" s="40"/>
      <c r="AVH389" s="40"/>
      <c r="AVI389" s="40"/>
      <c r="AVJ389" s="40"/>
      <c r="AVK389" s="40"/>
      <c r="AVL389" s="40"/>
      <c r="AVM389" s="40"/>
      <c r="AVN389" s="40"/>
      <c r="AVO389" s="40"/>
      <c r="AVP389" s="40"/>
      <c r="AVQ389" s="40"/>
      <c r="AVR389" s="40"/>
      <c r="AVS389" s="40"/>
      <c r="AVT389" s="40"/>
      <c r="AVU389" s="40"/>
      <c r="AVV389" s="40"/>
      <c r="AVW389" s="40"/>
      <c r="AVX389" s="40"/>
      <c r="AVY389" s="40"/>
      <c r="AVZ389" s="40"/>
      <c r="AWA389" s="40"/>
      <c r="AWB389" s="40"/>
      <c r="AWC389" s="40"/>
      <c r="AWD389" s="40"/>
      <c r="AWE389" s="40"/>
      <c r="AWF389" s="40"/>
      <c r="AWG389" s="40"/>
      <c r="AWH389" s="40"/>
      <c r="AWI389" s="40"/>
      <c r="AWJ389" s="40"/>
      <c r="AWK389" s="40"/>
      <c r="AWL389" s="40"/>
      <c r="AWM389" s="40"/>
      <c r="AWN389" s="40"/>
      <c r="AWO389" s="40"/>
      <c r="AWP389" s="40"/>
      <c r="AWQ389" s="40"/>
      <c r="AWR389" s="40"/>
      <c r="AWS389" s="40"/>
      <c r="AWT389" s="40"/>
      <c r="AWU389" s="40"/>
      <c r="AWV389" s="40"/>
      <c r="AWW389" s="40"/>
      <c r="AWX389" s="40"/>
      <c r="AWY389" s="40"/>
      <c r="AWZ389" s="40"/>
      <c r="AXA389" s="40"/>
      <c r="AXB389" s="40"/>
      <c r="AXC389" s="40"/>
      <c r="AXD389" s="40"/>
      <c r="AXE389" s="40"/>
      <c r="AXF389" s="40"/>
      <c r="AXG389" s="40"/>
      <c r="AXH389" s="40"/>
      <c r="AXI389" s="40"/>
      <c r="AXJ389" s="40"/>
      <c r="AXK389" s="40"/>
      <c r="AXL389" s="40"/>
      <c r="AXM389" s="40"/>
      <c r="AXN389" s="40"/>
      <c r="AXO389" s="40"/>
      <c r="AXP389" s="40"/>
      <c r="AXQ389" s="40"/>
      <c r="AXR389" s="40"/>
      <c r="AXS389" s="40"/>
      <c r="AXT389" s="40"/>
      <c r="AXU389" s="40"/>
      <c r="AXV389" s="40"/>
      <c r="AXW389" s="40"/>
      <c r="AXX389" s="40"/>
      <c r="AXY389" s="40"/>
      <c r="AXZ389" s="40"/>
      <c r="AYA389" s="40"/>
      <c r="AYB389" s="40"/>
      <c r="AYC389" s="40"/>
      <c r="AYD389" s="40"/>
      <c r="AYE389" s="40"/>
      <c r="AYF389" s="40"/>
      <c r="AYG389" s="40"/>
      <c r="AYH389" s="40"/>
      <c r="AYI389" s="40"/>
      <c r="AYJ389" s="40"/>
      <c r="AYK389" s="40"/>
      <c r="AYL389" s="40"/>
      <c r="AYM389" s="40"/>
      <c r="AYN389" s="40"/>
      <c r="AYO389" s="40"/>
      <c r="AYP389" s="40"/>
      <c r="AYQ389" s="40"/>
      <c r="AYR389" s="40"/>
      <c r="AYS389" s="40"/>
      <c r="AYT389" s="40"/>
      <c r="AYU389" s="40"/>
      <c r="AYV389" s="40"/>
      <c r="AYW389" s="40"/>
      <c r="AYX389" s="40"/>
      <c r="AYY389" s="40"/>
      <c r="AYZ389" s="40"/>
      <c r="AZA389" s="40"/>
      <c r="AZB389" s="40"/>
      <c r="AZC389" s="40"/>
      <c r="AZD389" s="40"/>
      <c r="AZE389" s="40"/>
      <c r="AZF389" s="40"/>
      <c r="AZG389" s="40"/>
      <c r="AZH389" s="40"/>
      <c r="AZI389" s="40"/>
      <c r="AZJ389" s="40"/>
      <c r="AZK389" s="40"/>
      <c r="AZL389" s="40"/>
      <c r="AZM389" s="40"/>
      <c r="AZN389" s="40"/>
      <c r="AZO389" s="40"/>
      <c r="AZP389" s="40"/>
      <c r="AZQ389" s="40"/>
      <c r="AZR389" s="40"/>
      <c r="AZS389" s="40"/>
      <c r="AZT389" s="40"/>
      <c r="AZU389" s="40"/>
      <c r="AZV389" s="40"/>
      <c r="AZW389" s="40"/>
      <c r="AZX389" s="40"/>
      <c r="AZY389" s="40"/>
      <c r="AZZ389" s="40"/>
      <c r="BAA389" s="40"/>
      <c r="BAB389" s="40"/>
      <c r="BAC389" s="40"/>
      <c r="BAD389" s="40"/>
      <c r="BAE389" s="40"/>
      <c r="BAF389" s="40"/>
      <c r="BAG389" s="40"/>
      <c r="BAH389" s="40"/>
      <c r="BAI389" s="40"/>
      <c r="BAJ389" s="40"/>
      <c r="BAK389" s="40"/>
      <c r="BAL389" s="40"/>
      <c r="BAM389" s="40"/>
      <c r="BAN389" s="40"/>
      <c r="BAO389" s="40"/>
      <c r="BAP389" s="40"/>
      <c r="BAQ389" s="40"/>
      <c r="BAR389" s="40"/>
      <c r="BAS389" s="40"/>
      <c r="BAT389" s="40"/>
      <c r="BAU389" s="40"/>
      <c r="BAV389" s="40"/>
      <c r="BAW389" s="40"/>
      <c r="BAX389" s="40"/>
      <c r="BAY389" s="40"/>
      <c r="BAZ389" s="40"/>
      <c r="BBA389" s="40"/>
      <c r="BBB389" s="40"/>
      <c r="BBC389" s="40"/>
      <c r="BBD389" s="40"/>
      <c r="BBE389" s="40"/>
      <c r="BBF389" s="40"/>
      <c r="BBG389" s="40"/>
      <c r="BBH389" s="40"/>
      <c r="BBI389" s="40"/>
      <c r="BBJ389" s="40"/>
      <c r="BBK389" s="40"/>
      <c r="BBL389" s="40"/>
      <c r="BBM389" s="40"/>
      <c r="BBN389" s="40"/>
      <c r="BBO389" s="40"/>
      <c r="BBP389" s="40"/>
      <c r="BBQ389" s="40"/>
      <c r="BBR389" s="40"/>
      <c r="BBS389" s="40"/>
      <c r="BBT389" s="40"/>
      <c r="BBU389" s="40"/>
      <c r="BBV389" s="40"/>
      <c r="BBW389" s="40"/>
      <c r="BBX389" s="40"/>
      <c r="BBY389" s="40"/>
      <c r="BBZ389" s="40"/>
      <c r="BCA389" s="40"/>
      <c r="BCB389" s="40"/>
      <c r="BCC389" s="40"/>
      <c r="BCD389" s="40"/>
      <c r="BCE389" s="40"/>
      <c r="BCF389" s="40"/>
      <c r="BCG389" s="40"/>
      <c r="BCH389" s="40"/>
      <c r="BCI389" s="40"/>
      <c r="BCJ389" s="40"/>
      <c r="BCK389" s="40"/>
      <c r="BCL389" s="40"/>
      <c r="BCM389" s="40"/>
      <c r="BCN389" s="40"/>
      <c r="BCO389" s="40"/>
      <c r="BCP389" s="40"/>
      <c r="BCQ389" s="40"/>
      <c r="BCR389" s="40"/>
      <c r="BCS389" s="40"/>
      <c r="BCT389" s="40"/>
      <c r="BCU389" s="40"/>
      <c r="BCV389" s="40"/>
      <c r="BCW389" s="40"/>
      <c r="BCX389" s="40"/>
      <c r="BCY389" s="40"/>
      <c r="BCZ389" s="40"/>
      <c r="BDA389" s="40"/>
      <c r="BDB389" s="40"/>
      <c r="BDC389" s="40"/>
      <c r="BDD389" s="40"/>
      <c r="BDE389" s="40"/>
      <c r="BDF389" s="40"/>
      <c r="BDG389" s="40"/>
      <c r="BDH389" s="40"/>
      <c r="BDI389" s="40"/>
      <c r="BDJ389" s="40"/>
      <c r="BDK389" s="40"/>
      <c r="BDL389" s="40"/>
      <c r="BDM389" s="40"/>
      <c r="BDN389" s="40"/>
      <c r="BDO389" s="40"/>
      <c r="BDP389" s="40"/>
      <c r="BDQ389" s="40"/>
      <c r="BDR389" s="40"/>
      <c r="BDS389" s="40"/>
      <c r="BDT389" s="40"/>
      <c r="BDU389" s="40"/>
      <c r="BDV389" s="40"/>
      <c r="BDW389" s="40"/>
      <c r="BDX389" s="40"/>
      <c r="BDY389" s="40"/>
      <c r="BDZ389" s="40"/>
      <c r="BEA389" s="40"/>
      <c r="BEB389" s="40"/>
      <c r="BEC389" s="40"/>
      <c r="BED389" s="40"/>
      <c r="BEE389" s="40"/>
      <c r="BEF389" s="40"/>
      <c r="BEG389" s="40"/>
      <c r="BEH389" s="40"/>
      <c r="BEI389" s="40"/>
      <c r="BEJ389" s="40"/>
      <c r="BEK389" s="40"/>
      <c r="BEL389" s="40"/>
      <c r="BEM389" s="40"/>
      <c r="BEN389" s="40"/>
      <c r="BEO389" s="40"/>
      <c r="BEP389" s="40"/>
      <c r="BEQ389" s="40"/>
      <c r="BER389" s="40"/>
      <c r="BES389" s="40"/>
      <c r="BET389" s="40"/>
      <c r="BEU389" s="40"/>
      <c r="BEV389" s="40"/>
      <c r="BEW389" s="40"/>
      <c r="BEX389" s="40"/>
      <c r="BEY389" s="40"/>
      <c r="BEZ389" s="40"/>
      <c r="BFA389" s="40"/>
      <c r="BFB389" s="40"/>
      <c r="BFC389" s="40"/>
      <c r="BFD389" s="40"/>
      <c r="BFE389" s="40"/>
      <c r="BFF389" s="40"/>
      <c r="BFG389" s="40"/>
      <c r="BFH389" s="40"/>
      <c r="BFI389" s="40"/>
      <c r="BFJ389" s="40"/>
      <c r="BFK389" s="40"/>
      <c r="BFL389" s="40"/>
      <c r="BFM389" s="40"/>
      <c r="BFN389" s="40"/>
      <c r="BFO389" s="40"/>
      <c r="BFP389" s="40"/>
      <c r="BFQ389" s="40"/>
      <c r="BFR389" s="40"/>
      <c r="BFS389" s="40"/>
      <c r="BFT389" s="40"/>
      <c r="BFU389" s="40"/>
      <c r="BFV389" s="40"/>
      <c r="BFW389" s="40"/>
      <c r="BFX389" s="40"/>
      <c r="BFY389" s="40"/>
      <c r="BFZ389" s="40"/>
      <c r="BGA389" s="40"/>
      <c r="BGB389" s="40"/>
      <c r="BGC389" s="40"/>
      <c r="BGD389" s="40"/>
      <c r="BGE389" s="40"/>
      <c r="BGF389" s="40"/>
      <c r="BGG389" s="40"/>
      <c r="BGH389" s="40"/>
      <c r="BGI389" s="40"/>
      <c r="BGJ389" s="40"/>
      <c r="BGK389" s="40"/>
      <c r="BGL389" s="40"/>
      <c r="BGM389" s="40"/>
      <c r="BGN389" s="40"/>
      <c r="BGO389" s="40"/>
      <c r="BGP389" s="40"/>
      <c r="BGQ389" s="40"/>
      <c r="BGR389" s="40"/>
      <c r="BGS389" s="40"/>
      <c r="BGT389" s="40"/>
      <c r="BGU389" s="40"/>
      <c r="BGV389" s="40"/>
      <c r="BGW389" s="40"/>
      <c r="BGX389" s="40"/>
      <c r="BGY389" s="40"/>
      <c r="BGZ389" s="40"/>
      <c r="BHA389" s="40"/>
      <c r="BHB389" s="40"/>
      <c r="BHC389" s="40"/>
      <c r="BHD389" s="40"/>
      <c r="BHE389" s="40"/>
      <c r="BHF389" s="40"/>
      <c r="BHG389" s="40"/>
      <c r="BHH389" s="40"/>
      <c r="BHI389" s="40"/>
      <c r="BHJ389" s="40"/>
      <c r="BHK389" s="40"/>
      <c r="BHL389" s="40"/>
      <c r="BHM389" s="40"/>
      <c r="BHN389" s="40"/>
      <c r="BHO389" s="40"/>
      <c r="BHP389" s="40"/>
      <c r="BHQ389" s="40"/>
      <c r="BHR389" s="40"/>
      <c r="BHS389" s="40"/>
      <c r="BHT389" s="40"/>
      <c r="BHU389" s="40"/>
      <c r="BHV389" s="40"/>
      <c r="BHW389" s="40"/>
      <c r="BHX389" s="40"/>
      <c r="BHY389" s="40"/>
      <c r="BHZ389" s="40"/>
      <c r="BIA389" s="40"/>
      <c r="BIB389" s="40"/>
      <c r="BIC389" s="40"/>
      <c r="BID389" s="40"/>
      <c r="BIE389" s="40"/>
      <c r="BIF389" s="40"/>
      <c r="BIG389" s="40"/>
      <c r="BIH389" s="40"/>
      <c r="BII389" s="40"/>
      <c r="BIJ389" s="40"/>
      <c r="BIK389" s="40"/>
      <c r="BIL389" s="40"/>
      <c r="BIM389" s="40"/>
      <c r="BIN389" s="40"/>
      <c r="BIO389" s="40"/>
      <c r="BIP389" s="40"/>
      <c r="BIQ389" s="40"/>
      <c r="BIR389" s="40"/>
      <c r="BIS389" s="40"/>
      <c r="BIT389" s="40"/>
      <c r="BIU389" s="40"/>
      <c r="BIV389" s="40"/>
      <c r="BIW389" s="40"/>
      <c r="BIX389" s="40"/>
      <c r="BIY389" s="40"/>
      <c r="BIZ389" s="40"/>
      <c r="BJA389" s="40"/>
      <c r="BJB389" s="40"/>
      <c r="BJC389" s="40"/>
      <c r="BJD389" s="40"/>
      <c r="BJE389" s="40"/>
      <c r="BJF389" s="40"/>
      <c r="BJG389" s="40"/>
      <c r="BJH389" s="40"/>
      <c r="BJI389" s="40"/>
      <c r="BJJ389" s="40"/>
      <c r="BJK389" s="40"/>
      <c r="BJL389" s="40"/>
      <c r="BJM389" s="40"/>
      <c r="BJN389" s="40"/>
      <c r="BJO389" s="40"/>
      <c r="BJP389" s="40"/>
      <c r="BJQ389" s="40"/>
      <c r="BJR389" s="40"/>
      <c r="BJS389" s="40"/>
      <c r="BJT389" s="40"/>
      <c r="BJU389" s="40"/>
      <c r="BJV389" s="40"/>
      <c r="BJW389" s="40"/>
      <c r="BJX389" s="40"/>
      <c r="BJY389" s="40"/>
      <c r="BJZ389" s="40"/>
      <c r="BKA389" s="40"/>
      <c r="BKB389" s="40"/>
      <c r="BKC389" s="40"/>
      <c r="BKD389" s="40"/>
      <c r="BKE389" s="40"/>
      <c r="BKF389" s="40"/>
      <c r="BKG389" s="40"/>
      <c r="BKH389" s="40"/>
      <c r="BKI389" s="40"/>
      <c r="BKJ389" s="40"/>
      <c r="BKK389" s="40"/>
      <c r="BKL389" s="40"/>
      <c r="BKM389" s="40"/>
      <c r="BKN389" s="40"/>
      <c r="BKO389" s="40"/>
      <c r="BKP389" s="40"/>
      <c r="BKQ389" s="40"/>
      <c r="BKR389" s="40"/>
      <c r="BKS389" s="40"/>
      <c r="BKT389" s="40"/>
      <c r="BKU389" s="40"/>
      <c r="BKV389" s="40"/>
      <c r="BKW389" s="40"/>
      <c r="BKX389" s="40"/>
      <c r="BKY389" s="40"/>
      <c r="BKZ389" s="40"/>
      <c r="BLA389" s="40"/>
      <c r="BLB389" s="40"/>
      <c r="BLC389" s="40"/>
      <c r="BLD389" s="40"/>
      <c r="BLE389" s="40"/>
      <c r="BLF389" s="40"/>
      <c r="BLG389" s="40"/>
      <c r="BLH389" s="40"/>
      <c r="BLI389" s="40"/>
      <c r="BLJ389" s="40"/>
      <c r="BLK389" s="40"/>
      <c r="BLL389" s="40"/>
      <c r="BLM389" s="40"/>
      <c r="BLN389" s="40"/>
      <c r="BLO389" s="40"/>
      <c r="BLP389" s="40"/>
      <c r="BLQ389" s="40"/>
      <c r="BLR389" s="40"/>
      <c r="BLS389" s="40"/>
      <c r="BLT389" s="40"/>
      <c r="BLU389" s="40"/>
      <c r="BLV389" s="40"/>
      <c r="BLW389" s="40"/>
      <c r="BLX389" s="40"/>
      <c r="BLY389" s="40"/>
      <c r="BLZ389" s="40"/>
      <c r="BMA389" s="40"/>
      <c r="BMB389" s="40"/>
      <c r="BMC389" s="40"/>
      <c r="BMD389" s="40"/>
      <c r="BME389" s="40"/>
      <c r="BMF389" s="40"/>
      <c r="BMG389" s="40"/>
      <c r="BMH389" s="40"/>
      <c r="BMI389" s="40"/>
      <c r="BMJ389" s="40"/>
      <c r="BMK389" s="40"/>
      <c r="BML389" s="40"/>
      <c r="BMM389" s="40"/>
      <c r="BMN389" s="40"/>
      <c r="BMO389" s="40"/>
      <c r="BMP389" s="40"/>
      <c r="BMQ389" s="40"/>
      <c r="BMR389" s="40"/>
      <c r="BMS389" s="40"/>
      <c r="BMT389" s="40"/>
      <c r="BMU389" s="40"/>
      <c r="BMV389" s="40"/>
      <c r="BMW389" s="40"/>
      <c r="BMX389" s="40"/>
      <c r="BMY389" s="40"/>
      <c r="BMZ389" s="40"/>
      <c r="BNA389" s="40"/>
      <c r="BNB389" s="40"/>
      <c r="BNC389" s="40"/>
      <c r="BND389" s="40"/>
      <c r="BNE389" s="40"/>
      <c r="BNF389" s="40"/>
      <c r="BNG389" s="40"/>
      <c r="BNH389" s="40"/>
      <c r="BNI389" s="40"/>
      <c r="BNJ389" s="40"/>
      <c r="BNK389" s="40"/>
      <c r="BNL389" s="40"/>
      <c r="BNM389" s="40"/>
      <c r="BNN389" s="40"/>
      <c r="BNO389" s="40"/>
      <c r="BNP389" s="40"/>
      <c r="BNQ389" s="40"/>
      <c r="BNR389" s="40"/>
      <c r="BNS389" s="40"/>
      <c r="BNT389" s="40"/>
      <c r="BNU389" s="40"/>
      <c r="BNV389" s="40"/>
      <c r="BNW389" s="40"/>
      <c r="BNX389" s="40"/>
      <c r="BNY389" s="40"/>
      <c r="BNZ389" s="40"/>
      <c r="BOA389" s="40"/>
      <c r="BOB389" s="40"/>
      <c r="BOC389" s="40"/>
      <c r="BOD389" s="40"/>
      <c r="BOE389" s="40"/>
      <c r="BOF389" s="40"/>
      <c r="BOG389" s="40"/>
      <c r="BOH389" s="40"/>
      <c r="BOI389" s="40"/>
      <c r="BOJ389" s="40"/>
      <c r="BOK389" s="40"/>
      <c r="BOL389" s="40"/>
      <c r="BOM389" s="40"/>
      <c r="BON389" s="40"/>
      <c r="BOO389" s="40"/>
      <c r="BOP389" s="40"/>
      <c r="BOQ389" s="40"/>
      <c r="BOR389" s="40"/>
      <c r="BOS389" s="40"/>
      <c r="BOT389" s="40"/>
      <c r="BOU389" s="40"/>
      <c r="BOV389" s="40"/>
      <c r="BOW389" s="40"/>
      <c r="BOX389" s="40"/>
      <c r="BOY389" s="40"/>
      <c r="BOZ389" s="40"/>
      <c r="BPA389" s="40"/>
      <c r="BPB389" s="40"/>
      <c r="BPC389" s="40"/>
      <c r="BPD389" s="40"/>
      <c r="BPE389" s="40"/>
      <c r="BPF389" s="40"/>
      <c r="BPG389" s="40"/>
      <c r="BPH389" s="40"/>
      <c r="BPI389" s="40"/>
      <c r="BPJ389" s="40"/>
      <c r="BPK389" s="40"/>
      <c r="BPL389" s="40"/>
      <c r="BPM389" s="40"/>
      <c r="BPN389" s="40"/>
      <c r="BPO389" s="40"/>
      <c r="BPP389" s="40"/>
      <c r="BPQ389" s="40"/>
      <c r="BPR389" s="40"/>
      <c r="BPS389" s="40"/>
      <c r="BPT389" s="40"/>
      <c r="BPU389" s="40"/>
      <c r="BPV389" s="40"/>
      <c r="BPW389" s="40"/>
      <c r="BPX389" s="40"/>
      <c r="BPY389" s="40"/>
      <c r="BPZ389" s="40"/>
      <c r="BQA389" s="40"/>
      <c r="BQB389" s="40"/>
      <c r="BQC389" s="40"/>
      <c r="BQD389" s="40"/>
      <c r="BQE389" s="40"/>
      <c r="BQF389" s="40"/>
      <c r="BQG389" s="40"/>
      <c r="BQH389" s="40"/>
      <c r="BQI389" s="40"/>
      <c r="BQJ389" s="40"/>
      <c r="BQK389" s="40"/>
      <c r="BQL389" s="40"/>
      <c r="BQM389" s="40"/>
      <c r="BQN389" s="40"/>
      <c r="BQO389" s="40"/>
      <c r="BQP389" s="40"/>
      <c r="BQQ389" s="40"/>
      <c r="BQR389" s="40"/>
      <c r="BQS389" s="40"/>
      <c r="BQT389" s="40"/>
      <c r="BQU389" s="40"/>
      <c r="BQV389" s="40"/>
      <c r="BQW389" s="40"/>
      <c r="BQX389" s="40"/>
      <c r="BQY389" s="40"/>
      <c r="BQZ389" s="40"/>
      <c r="BRA389" s="40"/>
      <c r="BRB389" s="40"/>
      <c r="BRC389" s="40"/>
      <c r="BRD389" s="40"/>
      <c r="BRE389" s="40"/>
      <c r="BRF389" s="40"/>
      <c r="BRG389" s="40"/>
      <c r="BRH389" s="40"/>
      <c r="BRI389" s="40"/>
      <c r="BRJ389" s="40"/>
      <c r="BRK389" s="40"/>
      <c r="BRL389" s="40"/>
      <c r="BRM389" s="40"/>
      <c r="BRN389" s="40"/>
      <c r="BRO389" s="40"/>
      <c r="BRP389" s="40"/>
      <c r="BRQ389" s="40"/>
      <c r="BRR389" s="40"/>
      <c r="BRS389" s="40"/>
      <c r="BRT389" s="40"/>
      <c r="BRU389" s="40"/>
      <c r="BRV389" s="40"/>
      <c r="BRW389" s="40"/>
      <c r="BRX389" s="40"/>
      <c r="BRY389" s="40"/>
      <c r="BRZ389" s="40"/>
      <c r="BSA389" s="40"/>
      <c r="BSB389" s="40"/>
    </row>
    <row r="390" spans="1:1848" s="32" customFormat="1" x14ac:dyDescent="0.2">
      <c r="A390" s="78" t="s">
        <v>13</v>
      </c>
      <c r="B390" s="79" t="s">
        <v>1</v>
      </c>
      <c r="C390" s="89">
        <v>99.5</v>
      </c>
      <c r="D390" s="89">
        <f>D389/C389*100</f>
        <v>96.095357846428158</v>
      </c>
      <c r="E390" s="89">
        <f>E389/D389*100</f>
        <v>103.61456563224296</v>
      </c>
      <c r="F390" s="89">
        <f>F389/E389*100</f>
        <v>115.32276505158066</v>
      </c>
      <c r="G390" s="89">
        <f>G389/F389*100</f>
        <v>110.72638201159499</v>
      </c>
      <c r="H390" s="89">
        <f>H389/G389*100</f>
        <v>107.46309514921538</v>
      </c>
      <c r="I390" s="89">
        <f>I389/G389*100</f>
        <v>107.46309514921538</v>
      </c>
      <c r="J390" s="89">
        <f>J389/H389*100</f>
        <v>104.47091398796789</v>
      </c>
      <c r="K390" s="89">
        <f>K389/I389*100</f>
        <v>104.47091398796789</v>
      </c>
      <c r="L390" s="89">
        <f>L389/J389*100</f>
        <v>103.80212012772039</v>
      </c>
      <c r="M390" s="89">
        <f>M389/K389*100</f>
        <v>103.80212012772039</v>
      </c>
      <c r="N390" s="35"/>
      <c r="O390" s="35"/>
    </row>
    <row r="391" spans="1:1848" s="32" customFormat="1" x14ac:dyDescent="0.2">
      <c r="A391" s="49" t="s">
        <v>153</v>
      </c>
      <c r="B391" s="79"/>
      <c r="C391" s="89"/>
      <c r="D391" s="89"/>
      <c r="E391" s="89">
        <v>8379.65</v>
      </c>
      <c r="F391" s="89">
        <v>9086.7999999999993</v>
      </c>
      <c r="G391" s="89">
        <v>9571.7999999999993</v>
      </c>
      <c r="H391" s="89">
        <v>9697.1</v>
      </c>
      <c r="I391" s="89">
        <v>9697.1</v>
      </c>
      <c r="J391" s="89">
        <v>10153.6</v>
      </c>
      <c r="K391" s="89">
        <v>10153.6</v>
      </c>
      <c r="L391" s="89">
        <v>10559.7</v>
      </c>
      <c r="M391" s="89">
        <v>10559.7</v>
      </c>
      <c r="N391" s="35"/>
      <c r="O391" s="35"/>
    </row>
    <row r="392" spans="1:1848" s="32" customFormat="1" x14ac:dyDescent="0.2">
      <c r="A392" s="78" t="s">
        <v>51</v>
      </c>
      <c r="B392" s="79"/>
      <c r="C392" s="89">
        <v>72690.399999999994</v>
      </c>
      <c r="D392" s="89">
        <v>69852.100000000006</v>
      </c>
      <c r="E392" s="89">
        <v>63997.3</v>
      </c>
      <c r="F392" s="89">
        <v>74380.3</v>
      </c>
      <c r="G392" s="89">
        <v>82848.3</v>
      </c>
      <c r="H392" s="89">
        <v>89620.4</v>
      </c>
      <c r="I392" s="89">
        <v>89620.4</v>
      </c>
      <c r="J392" s="89">
        <v>93604.3</v>
      </c>
      <c r="K392" s="89">
        <v>93604.3</v>
      </c>
      <c r="L392" s="89">
        <v>97143.2</v>
      </c>
      <c r="M392" s="89">
        <v>97143.2</v>
      </c>
      <c r="N392" s="35"/>
      <c r="O392" s="35"/>
    </row>
    <row r="393" spans="1:1848" s="85" customFormat="1" x14ac:dyDescent="0.2">
      <c r="A393" s="29" t="s">
        <v>52</v>
      </c>
      <c r="B393" s="79" t="s">
        <v>11</v>
      </c>
      <c r="C393" s="94">
        <v>9853.2000000000007</v>
      </c>
      <c r="D393" s="94">
        <v>10152.4</v>
      </c>
      <c r="E393" s="94">
        <v>11596</v>
      </c>
      <c r="F393" s="94">
        <v>18625</v>
      </c>
      <c r="G393" s="94">
        <v>20605</v>
      </c>
      <c r="H393" s="94">
        <v>24304.400000000001</v>
      </c>
      <c r="I393" s="94">
        <v>24334.400000000001</v>
      </c>
      <c r="J393" s="94">
        <v>25547.9</v>
      </c>
      <c r="K393" s="94">
        <v>25597.9</v>
      </c>
      <c r="L393" s="94">
        <v>28693.3</v>
      </c>
      <c r="M393" s="94">
        <v>28773.3</v>
      </c>
      <c r="N393" s="31"/>
      <c r="O393" s="31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  <c r="BT393" s="32"/>
      <c r="BU393" s="32"/>
      <c r="BV393" s="32"/>
      <c r="BW393" s="32"/>
      <c r="BX393" s="32"/>
      <c r="BY393" s="32"/>
      <c r="BZ393" s="32"/>
      <c r="CA393" s="32"/>
      <c r="CB393" s="32"/>
      <c r="CC393" s="32"/>
      <c r="CD393" s="32"/>
      <c r="CE393" s="32"/>
      <c r="CF393" s="32"/>
      <c r="CG393" s="32"/>
      <c r="CH393" s="32"/>
      <c r="CI393" s="32"/>
      <c r="CJ393" s="32"/>
      <c r="CK393" s="32"/>
      <c r="CL393" s="32"/>
      <c r="CM393" s="32"/>
      <c r="CN393" s="32"/>
      <c r="CO393" s="32"/>
      <c r="CP393" s="32"/>
      <c r="CQ393" s="32"/>
      <c r="CR393" s="32"/>
      <c r="CS393" s="32"/>
      <c r="CT393" s="32"/>
      <c r="CU393" s="32"/>
      <c r="CV393" s="32"/>
      <c r="CW393" s="32"/>
      <c r="CX393" s="32"/>
      <c r="CY393" s="32"/>
      <c r="CZ393" s="32"/>
      <c r="DA393" s="32"/>
      <c r="DB393" s="32"/>
      <c r="DC393" s="32"/>
      <c r="DD393" s="32"/>
      <c r="DE393" s="32"/>
      <c r="DF393" s="32"/>
      <c r="DG393" s="32"/>
      <c r="DH393" s="32"/>
      <c r="DI393" s="32"/>
      <c r="DJ393" s="32"/>
      <c r="DK393" s="32"/>
      <c r="DL393" s="32"/>
      <c r="DM393" s="32"/>
      <c r="DN393" s="32"/>
      <c r="DO393" s="32"/>
      <c r="DP393" s="32"/>
      <c r="DQ393" s="32"/>
      <c r="DR393" s="32"/>
      <c r="DS393" s="32"/>
      <c r="DT393" s="32"/>
      <c r="DU393" s="32"/>
      <c r="DV393" s="32"/>
      <c r="DW393" s="32"/>
      <c r="DX393" s="32"/>
      <c r="DY393" s="32"/>
      <c r="DZ393" s="32"/>
      <c r="EA393" s="32"/>
      <c r="EB393" s="32"/>
      <c r="EC393" s="32"/>
      <c r="ED393" s="32"/>
      <c r="EE393" s="32"/>
      <c r="EF393" s="32"/>
      <c r="EG393" s="32"/>
      <c r="EH393" s="32"/>
      <c r="EI393" s="32"/>
      <c r="EJ393" s="32"/>
      <c r="EK393" s="32"/>
      <c r="EL393" s="32"/>
      <c r="EM393" s="32"/>
      <c r="EN393" s="32"/>
      <c r="EO393" s="32"/>
      <c r="EP393" s="32"/>
      <c r="EQ393" s="32"/>
      <c r="ER393" s="32"/>
      <c r="ES393" s="32"/>
      <c r="ET393" s="32"/>
      <c r="EU393" s="32"/>
      <c r="EV393" s="32"/>
      <c r="EW393" s="32"/>
      <c r="EX393" s="32"/>
      <c r="EY393" s="32"/>
      <c r="EZ393" s="32"/>
      <c r="FA393" s="32"/>
      <c r="FB393" s="32"/>
      <c r="FC393" s="32"/>
      <c r="FD393" s="32"/>
      <c r="FE393" s="32"/>
      <c r="FF393" s="32"/>
      <c r="FG393" s="32"/>
      <c r="FH393" s="32"/>
      <c r="FI393" s="32"/>
      <c r="FJ393" s="32"/>
      <c r="FK393" s="32"/>
      <c r="FL393" s="32"/>
      <c r="FM393" s="32"/>
      <c r="FN393" s="32"/>
      <c r="FO393" s="32"/>
      <c r="FP393" s="32"/>
      <c r="FQ393" s="32"/>
      <c r="FR393" s="32"/>
      <c r="FS393" s="32"/>
      <c r="FT393" s="32"/>
      <c r="FU393" s="32"/>
      <c r="FV393" s="32"/>
      <c r="FW393" s="32"/>
      <c r="FX393" s="32"/>
      <c r="FY393" s="32"/>
      <c r="FZ393" s="32"/>
      <c r="GA393" s="32"/>
      <c r="GB393" s="32"/>
      <c r="GC393" s="32"/>
      <c r="GD393" s="32"/>
      <c r="GE393" s="32"/>
      <c r="GF393" s="32"/>
      <c r="GG393" s="32"/>
      <c r="GH393" s="32"/>
      <c r="GI393" s="32"/>
      <c r="GJ393" s="32"/>
      <c r="GK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32"/>
      <c r="IM393" s="32"/>
      <c r="IN393" s="32"/>
      <c r="IO393" s="32"/>
      <c r="IP393" s="32"/>
      <c r="IQ393" s="32"/>
      <c r="IR393" s="32"/>
      <c r="IS393" s="32"/>
      <c r="IT393" s="32"/>
      <c r="IU393" s="32"/>
      <c r="IV393" s="32"/>
      <c r="IW393" s="32"/>
      <c r="IX393" s="32"/>
      <c r="IY393" s="32"/>
      <c r="IZ393" s="32"/>
      <c r="JA393" s="32"/>
      <c r="JB393" s="32"/>
      <c r="JC393" s="32"/>
      <c r="JD393" s="32"/>
      <c r="JE393" s="32"/>
      <c r="JF393" s="32"/>
      <c r="JG393" s="32"/>
      <c r="JH393" s="32"/>
      <c r="JI393" s="32"/>
      <c r="JJ393" s="32"/>
      <c r="JK393" s="32"/>
      <c r="JL393" s="32"/>
      <c r="JM393" s="32"/>
      <c r="JN393" s="32"/>
      <c r="JO393" s="32"/>
      <c r="JP393" s="32"/>
      <c r="JQ393" s="32"/>
      <c r="JR393" s="32"/>
      <c r="JS393" s="32"/>
      <c r="JT393" s="32"/>
      <c r="JU393" s="32"/>
      <c r="JV393" s="32"/>
      <c r="JW393" s="32"/>
      <c r="JX393" s="32"/>
      <c r="JY393" s="32"/>
      <c r="JZ393" s="32"/>
      <c r="KA393" s="32"/>
      <c r="KB393" s="32"/>
      <c r="KC393" s="32"/>
      <c r="KD393" s="32"/>
      <c r="KE393" s="32"/>
      <c r="KF393" s="32"/>
      <c r="KG393" s="32"/>
      <c r="KH393" s="32"/>
      <c r="KI393" s="32"/>
      <c r="KJ393" s="32"/>
      <c r="KK393" s="32"/>
      <c r="KL393" s="32"/>
      <c r="KM393" s="32"/>
      <c r="KN393" s="32"/>
      <c r="KO393" s="32"/>
      <c r="KP393" s="32"/>
      <c r="KQ393" s="32"/>
      <c r="KR393" s="32"/>
      <c r="KS393" s="32"/>
      <c r="KT393" s="32"/>
      <c r="KU393" s="32"/>
      <c r="KV393" s="32"/>
      <c r="KW393" s="32"/>
      <c r="KX393" s="32"/>
      <c r="KY393" s="32"/>
      <c r="KZ393" s="32"/>
      <c r="LA393" s="32"/>
      <c r="LB393" s="32"/>
      <c r="LC393" s="32"/>
      <c r="LD393" s="32"/>
      <c r="LE393" s="32"/>
      <c r="LF393" s="32"/>
      <c r="LG393" s="32"/>
      <c r="LH393" s="32"/>
      <c r="LI393" s="32"/>
      <c r="LJ393" s="32"/>
      <c r="LK393" s="32"/>
      <c r="LL393" s="32"/>
      <c r="LM393" s="32"/>
      <c r="LN393" s="32"/>
      <c r="LO393" s="32"/>
      <c r="LP393" s="32"/>
      <c r="LQ393" s="32"/>
      <c r="LR393" s="32"/>
      <c r="LS393" s="32"/>
      <c r="LT393" s="32"/>
      <c r="LU393" s="32"/>
      <c r="LV393" s="32"/>
      <c r="LW393" s="32"/>
      <c r="LX393" s="32"/>
      <c r="LY393" s="32"/>
      <c r="LZ393" s="32"/>
      <c r="MA393" s="32"/>
      <c r="MB393" s="32"/>
      <c r="MC393" s="32"/>
      <c r="MD393" s="32"/>
      <c r="ME393" s="32"/>
      <c r="MF393" s="32"/>
      <c r="MG393" s="32"/>
      <c r="MH393" s="32"/>
      <c r="MI393" s="32"/>
      <c r="MJ393" s="32"/>
      <c r="MK393" s="32"/>
      <c r="ML393" s="32"/>
      <c r="MM393" s="32"/>
      <c r="MN393" s="32"/>
      <c r="MO393" s="32"/>
      <c r="MP393" s="32"/>
      <c r="MQ393" s="32"/>
      <c r="MR393" s="32"/>
      <c r="MS393" s="32"/>
      <c r="MT393" s="32"/>
      <c r="MU393" s="32"/>
      <c r="MV393" s="32"/>
      <c r="MW393" s="32"/>
      <c r="MX393" s="32"/>
      <c r="MY393" s="32"/>
      <c r="MZ393" s="32"/>
      <c r="NA393" s="32"/>
      <c r="NB393" s="32"/>
      <c r="NC393" s="32"/>
      <c r="ND393" s="32"/>
      <c r="NE393" s="32"/>
      <c r="NF393" s="32"/>
      <c r="NG393" s="32"/>
      <c r="NH393" s="32"/>
      <c r="NI393" s="32"/>
      <c r="NJ393" s="32"/>
      <c r="NK393" s="32"/>
      <c r="NL393" s="32"/>
      <c r="NM393" s="32"/>
      <c r="NN393" s="32"/>
      <c r="NO393" s="32"/>
      <c r="NP393" s="32"/>
      <c r="NQ393" s="32"/>
      <c r="NR393" s="32"/>
      <c r="NS393" s="32"/>
      <c r="NT393" s="32"/>
      <c r="NU393" s="32"/>
      <c r="NV393" s="32"/>
      <c r="NW393" s="32"/>
      <c r="NX393" s="32"/>
      <c r="NY393" s="32"/>
      <c r="NZ393" s="32"/>
      <c r="OA393" s="32"/>
      <c r="OB393" s="32"/>
      <c r="OC393" s="32"/>
      <c r="OD393" s="32"/>
      <c r="OE393" s="32"/>
      <c r="OF393" s="32"/>
      <c r="OG393" s="32"/>
      <c r="OH393" s="32"/>
      <c r="OI393" s="32"/>
      <c r="OJ393" s="32"/>
      <c r="OK393" s="32"/>
      <c r="OL393" s="32"/>
      <c r="OM393" s="32"/>
      <c r="ON393" s="32"/>
      <c r="OO393" s="32"/>
      <c r="OP393" s="32"/>
      <c r="OQ393" s="32"/>
      <c r="OR393" s="32"/>
      <c r="OS393" s="32"/>
      <c r="OT393" s="32"/>
      <c r="OU393" s="32"/>
      <c r="OV393" s="32"/>
      <c r="OW393" s="32"/>
      <c r="OX393" s="32"/>
      <c r="OY393" s="32"/>
      <c r="OZ393" s="32"/>
      <c r="PA393" s="32"/>
      <c r="PB393" s="32"/>
      <c r="PC393" s="32"/>
      <c r="PD393" s="32"/>
      <c r="PE393" s="32"/>
      <c r="PF393" s="32"/>
      <c r="PG393" s="32"/>
      <c r="PH393" s="32"/>
      <c r="PI393" s="32"/>
      <c r="PJ393" s="32"/>
      <c r="PK393" s="32"/>
      <c r="PL393" s="32"/>
      <c r="PM393" s="32"/>
      <c r="PN393" s="32"/>
      <c r="PO393" s="32"/>
      <c r="PP393" s="32"/>
      <c r="PQ393" s="32"/>
      <c r="PR393" s="32"/>
      <c r="PS393" s="32"/>
      <c r="PT393" s="32"/>
      <c r="PU393" s="32"/>
      <c r="PV393" s="32"/>
      <c r="PW393" s="32"/>
      <c r="PX393" s="32"/>
      <c r="PY393" s="32"/>
      <c r="PZ393" s="32"/>
      <c r="QA393" s="32"/>
      <c r="QB393" s="32"/>
      <c r="QC393" s="32"/>
      <c r="QD393" s="32"/>
      <c r="QE393" s="32"/>
      <c r="QF393" s="32"/>
      <c r="QG393" s="32"/>
      <c r="QH393" s="32"/>
      <c r="QI393" s="32"/>
      <c r="QJ393" s="32"/>
      <c r="QK393" s="32"/>
      <c r="QL393" s="32"/>
      <c r="QM393" s="32"/>
      <c r="QN393" s="32"/>
      <c r="QO393" s="32"/>
      <c r="QP393" s="32"/>
      <c r="QQ393" s="32"/>
      <c r="QR393" s="32"/>
      <c r="QS393" s="32"/>
      <c r="QT393" s="32"/>
      <c r="QU393" s="32"/>
      <c r="QV393" s="32"/>
      <c r="QW393" s="32"/>
      <c r="QX393" s="32"/>
      <c r="QY393" s="32"/>
      <c r="QZ393" s="32"/>
      <c r="RA393" s="32"/>
      <c r="RB393" s="32"/>
      <c r="RC393" s="32"/>
      <c r="RD393" s="32"/>
      <c r="RE393" s="32"/>
      <c r="RF393" s="32"/>
      <c r="RG393" s="32"/>
      <c r="RH393" s="32"/>
      <c r="RI393" s="32"/>
      <c r="RJ393" s="32"/>
      <c r="RK393" s="32"/>
      <c r="RL393" s="32"/>
      <c r="RM393" s="32"/>
      <c r="RN393" s="32"/>
      <c r="RO393" s="32"/>
      <c r="RP393" s="32"/>
      <c r="RQ393" s="32"/>
      <c r="RR393" s="32"/>
      <c r="RS393" s="32"/>
      <c r="RT393" s="32"/>
      <c r="RU393" s="32"/>
      <c r="RV393" s="32"/>
      <c r="RW393" s="32"/>
      <c r="RX393" s="32"/>
      <c r="RY393" s="32"/>
      <c r="RZ393" s="32"/>
      <c r="SA393" s="32"/>
      <c r="SB393" s="32"/>
      <c r="SC393" s="32"/>
      <c r="SD393" s="32"/>
      <c r="SE393" s="32"/>
      <c r="SF393" s="32"/>
      <c r="SG393" s="32"/>
      <c r="SH393" s="32"/>
      <c r="SI393" s="32"/>
      <c r="SJ393" s="32"/>
      <c r="SK393" s="32"/>
      <c r="SL393" s="32"/>
      <c r="SM393" s="32"/>
      <c r="SN393" s="32"/>
      <c r="SO393" s="32"/>
      <c r="SP393" s="32"/>
      <c r="SQ393" s="32"/>
      <c r="SR393" s="32"/>
      <c r="SS393" s="32"/>
      <c r="ST393" s="32"/>
      <c r="SU393" s="32"/>
      <c r="SV393" s="32"/>
      <c r="SW393" s="32"/>
      <c r="SX393" s="32"/>
      <c r="SY393" s="32"/>
      <c r="SZ393" s="32"/>
      <c r="TA393" s="32"/>
      <c r="TB393" s="32"/>
      <c r="TC393" s="32"/>
      <c r="TD393" s="32"/>
      <c r="TE393" s="32"/>
      <c r="TF393" s="32"/>
      <c r="TG393" s="32"/>
      <c r="TH393" s="32"/>
      <c r="TI393" s="32"/>
      <c r="TJ393" s="32"/>
      <c r="TK393" s="32"/>
      <c r="TL393" s="32"/>
      <c r="TM393" s="32"/>
      <c r="TN393" s="32"/>
      <c r="TO393" s="32"/>
      <c r="TP393" s="32"/>
      <c r="TQ393" s="32"/>
      <c r="TR393" s="32"/>
      <c r="TS393" s="32"/>
      <c r="TT393" s="32"/>
      <c r="TU393" s="32"/>
      <c r="TV393" s="32"/>
      <c r="TW393" s="32"/>
      <c r="TX393" s="32"/>
      <c r="TY393" s="32"/>
      <c r="TZ393" s="32"/>
      <c r="UA393" s="32"/>
      <c r="UB393" s="32"/>
      <c r="UC393" s="32"/>
      <c r="UD393" s="32"/>
      <c r="UE393" s="32"/>
      <c r="UF393" s="32"/>
      <c r="UG393" s="32"/>
      <c r="UH393" s="32"/>
      <c r="UI393" s="32"/>
      <c r="UJ393" s="32"/>
      <c r="UK393" s="32"/>
      <c r="UL393" s="32"/>
      <c r="UM393" s="32"/>
      <c r="UN393" s="32"/>
      <c r="UO393" s="32"/>
      <c r="UP393" s="32"/>
      <c r="UQ393" s="32"/>
      <c r="UR393" s="32"/>
      <c r="US393" s="32"/>
      <c r="UT393" s="32"/>
      <c r="UU393" s="32"/>
      <c r="UV393" s="32"/>
      <c r="UW393" s="32"/>
      <c r="UX393" s="32"/>
      <c r="UY393" s="32"/>
      <c r="UZ393" s="32"/>
      <c r="VA393" s="32"/>
      <c r="VB393" s="32"/>
      <c r="VC393" s="32"/>
      <c r="VD393" s="32"/>
      <c r="VE393" s="32"/>
      <c r="VF393" s="32"/>
      <c r="VG393" s="32"/>
      <c r="VH393" s="32"/>
      <c r="VI393" s="32"/>
      <c r="VJ393" s="32"/>
      <c r="VK393" s="32"/>
      <c r="VL393" s="32"/>
      <c r="VM393" s="32"/>
      <c r="VN393" s="32"/>
      <c r="VO393" s="32"/>
      <c r="VP393" s="32"/>
      <c r="VQ393" s="32"/>
      <c r="VR393" s="32"/>
      <c r="VS393" s="32"/>
      <c r="VT393" s="32"/>
      <c r="VU393" s="32"/>
      <c r="VV393" s="32"/>
      <c r="VW393" s="32"/>
      <c r="VX393" s="32"/>
      <c r="VY393" s="32"/>
      <c r="VZ393" s="32"/>
      <c r="WA393" s="32"/>
      <c r="WB393" s="32"/>
      <c r="WC393" s="32"/>
      <c r="WD393" s="32"/>
      <c r="WE393" s="32"/>
      <c r="WF393" s="32"/>
      <c r="WG393" s="32"/>
      <c r="WH393" s="32"/>
      <c r="WI393" s="32"/>
      <c r="WJ393" s="32"/>
      <c r="WK393" s="32"/>
      <c r="WL393" s="32"/>
      <c r="WM393" s="32"/>
      <c r="WN393" s="32"/>
      <c r="WO393" s="32"/>
      <c r="WP393" s="32"/>
      <c r="WQ393" s="32"/>
      <c r="WR393" s="32"/>
      <c r="WS393" s="32"/>
      <c r="WT393" s="32"/>
      <c r="WU393" s="32"/>
      <c r="WV393" s="32"/>
      <c r="WW393" s="32"/>
      <c r="WX393" s="32"/>
      <c r="WY393" s="32"/>
      <c r="WZ393" s="32"/>
      <c r="XA393" s="32"/>
      <c r="XB393" s="32"/>
      <c r="XC393" s="32"/>
      <c r="XD393" s="32"/>
      <c r="XE393" s="32"/>
      <c r="XF393" s="32"/>
      <c r="XG393" s="32"/>
      <c r="XH393" s="32"/>
      <c r="XI393" s="32"/>
      <c r="XJ393" s="32"/>
      <c r="XK393" s="32"/>
      <c r="XL393" s="32"/>
      <c r="XM393" s="32"/>
      <c r="XN393" s="32"/>
      <c r="XO393" s="32"/>
      <c r="XP393" s="32"/>
      <c r="XQ393" s="32"/>
      <c r="XR393" s="32"/>
      <c r="XS393" s="32"/>
      <c r="XT393" s="32"/>
      <c r="XU393" s="32"/>
      <c r="XV393" s="32"/>
      <c r="XW393" s="32"/>
      <c r="XX393" s="32"/>
      <c r="XY393" s="32"/>
      <c r="XZ393" s="32"/>
      <c r="YA393" s="32"/>
      <c r="YB393" s="32"/>
      <c r="YC393" s="32"/>
      <c r="YD393" s="32"/>
      <c r="YE393" s="32"/>
      <c r="YF393" s="32"/>
      <c r="YG393" s="32"/>
      <c r="YH393" s="32"/>
      <c r="YI393" s="32"/>
      <c r="YJ393" s="32"/>
      <c r="YK393" s="32"/>
      <c r="YL393" s="32"/>
      <c r="YM393" s="32"/>
      <c r="YN393" s="32"/>
      <c r="YO393" s="32"/>
      <c r="YP393" s="32"/>
      <c r="YQ393" s="32"/>
      <c r="YR393" s="32"/>
      <c r="YS393" s="32"/>
      <c r="YT393" s="32"/>
      <c r="YU393" s="32"/>
      <c r="YV393" s="32"/>
      <c r="YW393" s="32"/>
      <c r="YX393" s="32"/>
      <c r="YY393" s="32"/>
      <c r="YZ393" s="32"/>
      <c r="ZA393" s="32"/>
      <c r="ZB393" s="32"/>
      <c r="ZC393" s="32"/>
      <c r="ZD393" s="32"/>
      <c r="ZE393" s="32"/>
      <c r="ZF393" s="32"/>
      <c r="ZG393" s="32"/>
      <c r="ZH393" s="32"/>
      <c r="ZI393" s="32"/>
      <c r="ZJ393" s="32"/>
      <c r="ZK393" s="32"/>
      <c r="ZL393" s="32"/>
      <c r="ZM393" s="32"/>
      <c r="ZN393" s="32"/>
      <c r="ZO393" s="32"/>
      <c r="ZP393" s="32"/>
      <c r="ZQ393" s="32"/>
      <c r="ZR393" s="32"/>
      <c r="ZS393" s="32"/>
      <c r="ZT393" s="32"/>
      <c r="ZU393" s="32"/>
      <c r="ZV393" s="32"/>
      <c r="ZW393" s="32"/>
      <c r="ZX393" s="32"/>
      <c r="ZY393" s="32"/>
      <c r="ZZ393" s="32"/>
      <c r="AAA393" s="32"/>
      <c r="AAB393" s="32"/>
      <c r="AAC393" s="32"/>
      <c r="AAD393" s="32"/>
      <c r="AAE393" s="32"/>
      <c r="AAF393" s="32"/>
      <c r="AAG393" s="32"/>
      <c r="AAH393" s="32"/>
      <c r="AAI393" s="32"/>
      <c r="AAJ393" s="32"/>
      <c r="AAK393" s="32"/>
      <c r="AAL393" s="32"/>
      <c r="AAM393" s="32"/>
      <c r="AAN393" s="32"/>
      <c r="AAO393" s="32"/>
      <c r="AAP393" s="32"/>
      <c r="AAQ393" s="32"/>
      <c r="AAR393" s="32"/>
      <c r="AAS393" s="32"/>
      <c r="AAT393" s="32"/>
      <c r="AAU393" s="32"/>
      <c r="AAV393" s="32"/>
      <c r="AAW393" s="32"/>
      <c r="AAX393" s="32"/>
      <c r="AAY393" s="32"/>
      <c r="AAZ393" s="32"/>
      <c r="ABA393" s="32"/>
      <c r="ABB393" s="32"/>
      <c r="ABC393" s="32"/>
      <c r="ABD393" s="32"/>
      <c r="ABE393" s="32"/>
      <c r="ABF393" s="32"/>
      <c r="ABG393" s="32"/>
      <c r="ABH393" s="32"/>
      <c r="ABI393" s="32"/>
      <c r="ABJ393" s="32"/>
      <c r="ABK393" s="32"/>
      <c r="ABL393" s="32"/>
      <c r="ABM393" s="32"/>
      <c r="ABN393" s="32"/>
      <c r="ABO393" s="32"/>
      <c r="ABP393" s="32"/>
      <c r="ABQ393" s="32"/>
      <c r="ABR393" s="32"/>
      <c r="ABS393" s="32"/>
      <c r="ABT393" s="32"/>
      <c r="ABU393" s="32"/>
      <c r="ABV393" s="32"/>
      <c r="ABW393" s="32"/>
      <c r="ABX393" s="32"/>
      <c r="ABY393" s="32"/>
      <c r="ABZ393" s="32"/>
      <c r="ACA393" s="32"/>
      <c r="ACB393" s="32"/>
      <c r="ACC393" s="32"/>
      <c r="ACD393" s="32"/>
      <c r="ACE393" s="32"/>
      <c r="ACF393" s="32"/>
      <c r="ACG393" s="32"/>
      <c r="ACH393" s="32"/>
      <c r="ACI393" s="32"/>
      <c r="ACJ393" s="32"/>
      <c r="ACK393" s="32"/>
      <c r="ACL393" s="32"/>
      <c r="ACM393" s="32"/>
      <c r="ACN393" s="32"/>
      <c r="ACO393" s="32"/>
      <c r="ACP393" s="32"/>
      <c r="ACQ393" s="32"/>
      <c r="ACR393" s="32"/>
      <c r="ACS393" s="32"/>
      <c r="ACT393" s="32"/>
      <c r="ACU393" s="32"/>
      <c r="ACV393" s="32"/>
      <c r="ACW393" s="32"/>
      <c r="ACX393" s="32"/>
      <c r="ACY393" s="32"/>
      <c r="ACZ393" s="32"/>
      <c r="ADA393" s="32"/>
      <c r="ADB393" s="32"/>
      <c r="ADC393" s="32"/>
      <c r="ADD393" s="32"/>
      <c r="ADE393" s="32"/>
      <c r="ADF393" s="32"/>
      <c r="ADG393" s="32"/>
      <c r="ADH393" s="32"/>
      <c r="ADI393" s="32"/>
      <c r="ADJ393" s="32"/>
      <c r="ADK393" s="32"/>
      <c r="ADL393" s="32"/>
      <c r="ADM393" s="32"/>
      <c r="ADN393" s="32"/>
      <c r="ADO393" s="32"/>
      <c r="ADP393" s="32"/>
      <c r="ADQ393" s="32"/>
      <c r="ADR393" s="32"/>
      <c r="ADS393" s="32"/>
      <c r="ADT393" s="32"/>
      <c r="ADU393" s="32"/>
      <c r="ADV393" s="32"/>
      <c r="ADW393" s="32"/>
      <c r="ADX393" s="32"/>
      <c r="ADY393" s="32"/>
      <c r="ADZ393" s="32"/>
      <c r="AEA393" s="32"/>
      <c r="AEB393" s="32"/>
      <c r="AEC393" s="32"/>
      <c r="AED393" s="32"/>
      <c r="AEE393" s="32"/>
      <c r="AEF393" s="32"/>
      <c r="AEG393" s="32"/>
      <c r="AEH393" s="32"/>
      <c r="AEI393" s="32"/>
      <c r="AEJ393" s="32"/>
      <c r="AEK393" s="32"/>
      <c r="AEL393" s="32"/>
      <c r="AEM393" s="32"/>
      <c r="AEN393" s="32"/>
      <c r="AEO393" s="32"/>
      <c r="AEP393" s="32"/>
      <c r="AEQ393" s="32"/>
      <c r="AER393" s="32"/>
      <c r="AES393" s="32"/>
      <c r="AET393" s="32"/>
      <c r="AEU393" s="32"/>
      <c r="AEV393" s="32"/>
      <c r="AEW393" s="32"/>
      <c r="AEX393" s="32"/>
      <c r="AEY393" s="32"/>
      <c r="AEZ393" s="32"/>
      <c r="AFA393" s="32"/>
      <c r="AFB393" s="32"/>
      <c r="AFC393" s="32"/>
      <c r="AFD393" s="32"/>
      <c r="AFE393" s="32"/>
      <c r="AFF393" s="32"/>
      <c r="AFG393" s="32"/>
      <c r="AFH393" s="32"/>
      <c r="AFI393" s="32"/>
      <c r="AFJ393" s="32"/>
      <c r="AFK393" s="32"/>
      <c r="AFL393" s="32"/>
      <c r="AFM393" s="32"/>
      <c r="AFN393" s="32"/>
      <c r="AFO393" s="32"/>
      <c r="AFP393" s="32"/>
      <c r="AFQ393" s="32"/>
      <c r="AFR393" s="32"/>
      <c r="AFS393" s="32"/>
      <c r="AFT393" s="32"/>
      <c r="AFU393" s="32"/>
      <c r="AFV393" s="32"/>
      <c r="AFW393" s="32"/>
      <c r="AFX393" s="32"/>
      <c r="AFY393" s="32"/>
      <c r="AFZ393" s="32"/>
      <c r="AGA393" s="32"/>
      <c r="AGB393" s="32"/>
      <c r="AGC393" s="32"/>
      <c r="AGD393" s="32"/>
      <c r="AGE393" s="32"/>
      <c r="AGF393" s="32"/>
      <c r="AGG393" s="32"/>
      <c r="AGH393" s="32"/>
      <c r="AGI393" s="32"/>
      <c r="AGJ393" s="32"/>
      <c r="AGK393" s="32"/>
      <c r="AGL393" s="32"/>
      <c r="AGM393" s="32"/>
      <c r="AGN393" s="32"/>
      <c r="AGO393" s="32"/>
      <c r="AGP393" s="32"/>
      <c r="AGQ393" s="32"/>
      <c r="AGR393" s="32"/>
      <c r="AGS393" s="32"/>
      <c r="AGT393" s="32"/>
      <c r="AGU393" s="32"/>
      <c r="AGV393" s="32"/>
      <c r="AGW393" s="32"/>
      <c r="AGX393" s="32"/>
      <c r="AGY393" s="32"/>
      <c r="AGZ393" s="32"/>
      <c r="AHA393" s="32"/>
      <c r="AHB393" s="32"/>
      <c r="AHC393" s="32"/>
      <c r="AHD393" s="32"/>
      <c r="AHE393" s="32"/>
      <c r="AHF393" s="32"/>
      <c r="AHG393" s="32"/>
      <c r="AHH393" s="32"/>
      <c r="AHI393" s="32"/>
      <c r="AHJ393" s="32"/>
      <c r="AHK393" s="32"/>
      <c r="AHL393" s="32"/>
      <c r="AHM393" s="32"/>
      <c r="AHN393" s="32"/>
      <c r="AHO393" s="32"/>
      <c r="AHP393" s="32"/>
      <c r="AHQ393" s="32"/>
      <c r="AHR393" s="32"/>
      <c r="AHS393" s="32"/>
      <c r="AHT393" s="32"/>
      <c r="AHU393" s="32"/>
      <c r="AHV393" s="32"/>
      <c r="AHW393" s="32"/>
      <c r="AHX393" s="32"/>
      <c r="AHY393" s="32"/>
      <c r="AHZ393" s="32"/>
      <c r="AIA393" s="32"/>
      <c r="AIB393" s="32"/>
      <c r="AIC393" s="32"/>
      <c r="AID393" s="32"/>
      <c r="AIE393" s="32"/>
      <c r="AIF393" s="32"/>
      <c r="AIG393" s="32"/>
      <c r="AIH393" s="32"/>
      <c r="AII393" s="32"/>
      <c r="AIJ393" s="32"/>
      <c r="AIK393" s="32"/>
      <c r="AIL393" s="32"/>
      <c r="AIM393" s="32"/>
      <c r="AIN393" s="32"/>
      <c r="AIO393" s="32"/>
      <c r="AIP393" s="32"/>
      <c r="AIQ393" s="32"/>
      <c r="AIR393" s="32"/>
      <c r="AIS393" s="32"/>
      <c r="AIT393" s="32"/>
      <c r="AIU393" s="32"/>
      <c r="AIV393" s="32"/>
      <c r="AIW393" s="32"/>
      <c r="AIX393" s="32"/>
      <c r="AIY393" s="32"/>
      <c r="AIZ393" s="32"/>
      <c r="AJA393" s="32"/>
      <c r="AJB393" s="32"/>
      <c r="AJC393" s="32"/>
      <c r="AJD393" s="32"/>
      <c r="AJE393" s="32"/>
      <c r="AJF393" s="32"/>
      <c r="AJG393" s="32"/>
      <c r="AJH393" s="32"/>
      <c r="AJI393" s="32"/>
      <c r="AJJ393" s="32"/>
      <c r="AJK393" s="32"/>
      <c r="AJL393" s="32"/>
      <c r="AJM393" s="32"/>
      <c r="AJN393" s="32"/>
      <c r="AJO393" s="32"/>
      <c r="AJP393" s="32"/>
      <c r="AJQ393" s="32"/>
      <c r="AJR393" s="32"/>
      <c r="AJS393" s="32"/>
      <c r="AJT393" s="32"/>
      <c r="AJU393" s="32"/>
      <c r="AJV393" s="32"/>
      <c r="AJW393" s="32"/>
      <c r="AJX393" s="32"/>
      <c r="AJY393" s="32"/>
      <c r="AJZ393" s="32"/>
      <c r="AKA393" s="32"/>
      <c r="AKB393" s="32"/>
      <c r="AKC393" s="32"/>
      <c r="AKD393" s="32"/>
      <c r="AKE393" s="32"/>
      <c r="AKF393" s="32"/>
      <c r="AKG393" s="32"/>
      <c r="AKH393" s="32"/>
      <c r="AKI393" s="32"/>
      <c r="AKJ393" s="32"/>
      <c r="AKK393" s="32"/>
      <c r="AKL393" s="32"/>
      <c r="AKM393" s="32"/>
      <c r="AKN393" s="32"/>
      <c r="AKO393" s="32"/>
      <c r="AKP393" s="32"/>
      <c r="AKQ393" s="32"/>
      <c r="AKR393" s="32"/>
      <c r="AKS393" s="32"/>
      <c r="AKT393" s="32"/>
      <c r="AKU393" s="32"/>
      <c r="AKV393" s="32"/>
      <c r="AKW393" s="32"/>
      <c r="AKX393" s="32"/>
      <c r="AKY393" s="32"/>
      <c r="AKZ393" s="32"/>
      <c r="ALA393" s="32"/>
      <c r="ALB393" s="32"/>
      <c r="ALC393" s="32"/>
      <c r="ALD393" s="32"/>
      <c r="ALE393" s="32"/>
      <c r="ALF393" s="32"/>
      <c r="ALG393" s="32"/>
      <c r="ALH393" s="32"/>
      <c r="ALI393" s="32"/>
      <c r="ALJ393" s="32"/>
      <c r="ALK393" s="32"/>
      <c r="ALL393" s="32"/>
      <c r="ALM393" s="32"/>
      <c r="ALN393" s="32"/>
      <c r="ALO393" s="32"/>
      <c r="ALP393" s="32"/>
      <c r="ALQ393" s="32"/>
      <c r="ALR393" s="32"/>
      <c r="ALS393" s="32"/>
      <c r="ALT393" s="32"/>
      <c r="ALU393" s="32"/>
      <c r="ALV393" s="32"/>
      <c r="ALW393" s="32"/>
      <c r="ALX393" s="32"/>
      <c r="ALY393" s="32"/>
      <c r="ALZ393" s="32"/>
      <c r="AMA393" s="32"/>
      <c r="AMB393" s="32"/>
      <c r="AMC393" s="32"/>
      <c r="AMD393" s="32"/>
      <c r="AME393" s="32"/>
      <c r="AMF393" s="32"/>
      <c r="AMG393" s="32"/>
      <c r="AMH393" s="32"/>
      <c r="AMI393" s="32"/>
      <c r="AMJ393" s="32"/>
      <c r="AMK393" s="32"/>
      <c r="AML393" s="32"/>
      <c r="AMM393" s="32"/>
      <c r="AMN393" s="32"/>
      <c r="AMO393" s="32"/>
      <c r="AMP393" s="32"/>
      <c r="AMQ393" s="32"/>
      <c r="AMR393" s="32"/>
      <c r="AMS393" s="32"/>
      <c r="AMT393" s="32"/>
      <c r="AMU393" s="32"/>
      <c r="AMV393" s="32"/>
      <c r="AMW393" s="32"/>
      <c r="AMX393" s="32"/>
      <c r="AMY393" s="32"/>
      <c r="AMZ393" s="32"/>
      <c r="ANA393" s="32"/>
      <c r="ANB393" s="32"/>
      <c r="ANC393" s="32"/>
      <c r="AND393" s="32"/>
      <c r="ANE393" s="32"/>
      <c r="ANF393" s="32"/>
      <c r="ANG393" s="32"/>
      <c r="ANH393" s="32"/>
      <c r="ANI393" s="32"/>
      <c r="ANJ393" s="32"/>
      <c r="ANK393" s="32"/>
      <c r="ANL393" s="32"/>
      <c r="ANM393" s="32"/>
      <c r="ANN393" s="32"/>
      <c r="ANO393" s="32"/>
      <c r="ANP393" s="32"/>
      <c r="ANQ393" s="32"/>
      <c r="ANR393" s="32"/>
      <c r="ANS393" s="32"/>
      <c r="ANT393" s="32"/>
      <c r="ANU393" s="32"/>
      <c r="ANV393" s="32"/>
      <c r="ANW393" s="32"/>
      <c r="ANX393" s="32"/>
      <c r="ANY393" s="32"/>
      <c r="ANZ393" s="32"/>
      <c r="AOA393" s="32"/>
      <c r="AOB393" s="32"/>
      <c r="AOC393" s="32"/>
      <c r="AOD393" s="32"/>
      <c r="AOE393" s="32"/>
      <c r="AOF393" s="32"/>
      <c r="AOG393" s="32"/>
      <c r="AOH393" s="32"/>
      <c r="AOI393" s="32"/>
      <c r="AOJ393" s="32"/>
      <c r="AOK393" s="32"/>
      <c r="AOL393" s="32"/>
      <c r="AOM393" s="32"/>
      <c r="AON393" s="32"/>
      <c r="AOO393" s="32"/>
      <c r="AOP393" s="32"/>
      <c r="AOQ393" s="32"/>
      <c r="AOR393" s="32"/>
      <c r="AOS393" s="32"/>
      <c r="AOT393" s="32"/>
      <c r="AOU393" s="32"/>
      <c r="AOV393" s="32"/>
      <c r="AOW393" s="32"/>
      <c r="AOX393" s="32"/>
      <c r="AOY393" s="32"/>
      <c r="AOZ393" s="32"/>
      <c r="APA393" s="32"/>
      <c r="APB393" s="32"/>
      <c r="APC393" s="32"/>
      <c r="APD393" s="32"/>
      <c r="APE393" s="32"/>
      <c r="APF393" s="32"/>
      <c r="APG393" s="32"/>
      <c r="APH393" s="32"/>
      <c r="API393" s="32"/>
      <c r="APJ393" s="32"/>
      <c r="APK393" s="32"/>
      <c r="APL393" s="32"/>
      <c r="APM393" s="32"/>
      <c r="APN393" s="32"/>
      <c r="APO393" s="32"/>
      <c r="APP393" s="32"/>
      <c r="APQ393" s="32"/>
      <c r="APR393" s="32"/>
      <c r="APS393" s="32"/>
      <c r="APT393" s="32"/>
      <c r="APU393" s="32"/>
      <c r="APV393" s="32"/>
      <c r="APW393" s="32"/>
      <c r="APX393" s="32"/>
      <c r="APY393" s="32"/>
      <c r="APZ393" s="32"/>
      <c r="AQA393" s="32"/>
      <c r="AQB393" s="32"/>
      <c r="AQC393" s="32"/>
      <c r="AQD393" s="32"/>
      <c r="AQE393" s="32"/>
      <c r="AQF393" s="32"/>
      <c r="AQG393" s="32"/>
      <c r="AQH393" s="32"/>
      <c r="AQI393" s="32"/>
      <c r="AQJ393" s="32"/>
      <c r="AQK393" s="32"/>
      <c r="AQL393" s="32"/>
      <c r="AQM393" s="32"/>
      <c r="AQN393" s="32"/>
      <c r="AQO393" s="32"/>
      <c r="AQP393" s="32"/>
      <c r="AQQ393" s="32"/>
      <c r="AQR393" s="32"/>
      <c r="AQS393" s="32"/>
      <c r="AQT393" s="32"/>
      <c r="AQU393" s="32"/>
      <c r="AQV393" s="32"/>
      <c r="AQW393" s="32"/>
      <c r="AQX393" s="32"/>
      <c r="AQY393" s="32"/>
      <c r="AQZ393" s="32"/>
      <c r="ARA393" s="32"/>
      <c r="ARB393" s="32"/>
      <c r="ARC393" s="32"/>
      <c r="ARD393" s="32"/>
      <c r="ARE393" s="32"/>
      <c r="ARF393" s="32"/>
      <c r="ARG393" s="32"/>
      <c r="ARH393" s="32"/>
      <c r="ARI393" s="32"/>
      <c r="ARJ393" s="32"/>
      <c r="ARK393" s="32"/>
      <c r="ARL393" s="32"/>
      <c r="ARM393" s="32"/>
      <c r="ARN393" s="32"/>
      <c r="ARO393" s="32"/>
      <c r="ARP393" s="32"/>
      <c r="ARQ393" s="32"/>
      <c r="ARR393" s="32"/>
      <c r="ARS393" s="32"/>
      <c r="ART393" s="32"/>
      <c r="ARU393" s="32"/>
      <c r="ARV393" s="32"/>
      <c r="ARW393" s="32"/>
      <c r="ARX393" s="32"/>
      <c r="ARY393" s="32"/>
      <c r="ARZ393" s="32"/>
      <c r="ASA393" s="32"/>
      <c r="ASB393" s="32"/>
      <c r="ASC393" s="32"/>
      <c r="ASD393" s="32"/>
      <c r="ASE393" s="32"/>
      <c r="ASF393" s="32"/>
      <c r="ASG393" s="32"/>
      <c r="ASH393" s="32"/>
      <c r="ASI393" s="32"/>
      <c r="ASJ393" s="32"/>
      <c r="ASK393" s="32"/>
      <c r="ASL393" s="32"/>
      <c r="ASM393" s="32"/>
      <c r="ASN393" s="32"/>
      <c r="ASO393" s="32"/>
      <c r="ASP393" s="32"/>
      <c r="ASQ393" s="32"/>
      <c r="ASR393" s="32"/>
      <c r="ASS393" s="32"/>
      <c r="AST393" s="32"/>
      <c r="ASU393" s="32"/>
      <c r="ASV393" s="32"/>
      <c r="ASW393" s="32"/>
      <c r="ASX393" s="32"/>
      <c r="ASY393" s="32"/>
      <c r="ASZ393" s="32"/>
      <c r="ATA393" s="32"/>
      <c r="ATB393" s="32"/>
      <c r="ATC393" s="32"/>
      <c r="ATD393" s="32"/>
      <c r="ATE393" s="32"/>
      <c r="ATF393" s="32"/>
      <c r="ATG393" s="32"/>
      <c r="ATH393" s="32"/>
      <c r="ATI393" s="32"/>
      <c r="ATJ393" s="32"/>
      <c r="ATK393" s="32"/>
      <c r="ATL393" s="32"/>
      <c r="ATM393" s="32"/>
      <c r="ATN393" s="32"/>
      <c r="ATO393" s="32"/>
      <c r="ATP393" s="32"/>
      <c r="ATQ393" s="32"/>
      <c r="ATR393" s="32"/>
      <c r="ATS393" s="32"/>
      <c r="ATT393" s="32"/>
      <c r="ATU393" s="32"/>
      <c r="ATV393" s="32"/>
      <c r="ATW393" s="32"/>
      <c r="ATX393" s="32"/>
      <c r="ATY393" s="32"/>
      <c r="ATZ393" s="32"/>
      <c r="AUA393" s="32"/>
      <c r="AUB393" s="32"/>
      <c r="AUC393" s="32"/>
      <c r="AUD393" s="32"/>
      <c r="AUE393" s="32"/>
      <c r="AUF393" s="32"/>
      <c r="AUG393" s="32"/>
      <c r="AUH393" s="32"/>
      <c r="AUI393" s="32"/>
      <c r="AUJ393" s="32"/>
      <c r="AUK393" s="32"/>
      <c r="AUL393" s="32"/>
      <c r="AUM393" s="32"/>
      <c r="AUN393" s="32"/>
      <c r="AUO393" s="32"/>
      <c r="AUP393" s="32"/>
      <c r="AUQ393" s="32"/>
      <c r="AUR393" s="32"/>
      <c r="AUS393" s="32"/>
      <c r="AUT393" s="32"/>
      <c r="AUU393" s="32"/>
      <c r="AUV393" s="32"/>
      <c r="AUW393" s="32"/>
      <c r="AUX393" s="32"/>
      <c r="AUY393" s="32"/>
      <c r="AUZ393" s="32"/>
      <c r="AVA393" s="32"/>
      <c r="AVB393" s="32"/>
      <c r="AVC393" s="32"/>
      <c r="AVD393" s="32"/>
      <c r="AVE393" s="32"/>
      <c r="AVF393" s="32"/>
      <c r="AVG393" s="32"/>
      <c r="AVH393" s="32"/>
      <c r="AVI393" s="32"/>
      <c r="AVJ393" s="32"/>
      <c r="AVK393" s="32"/>
      <c r="AVL393" s="32"/>
      <c r="AVM393" s="32"/>
      <c r="AVN393" s="32"/>
      <c r="AVO393" s="32"/>
      <c r="AVP393" s="32"/>
      <c r="AVQ393" s="32"/>
      <c r="AVR393" s="32"/>
      <c r="AVS393" s="32"/>
      <c r="AVT393" s="32"/>
      <c r="AVU393" s="32"/>
      <c r="AVV393" s="32"/>
      <c r="AVW393" s="32"/>
      <c r="AVX393" s="32"/>
      <c r="AVY393" s="32"/>
      <c r="AVZ393" s="32"/>
      <c r="AWA393" s="32"/>
      <c r="AWB393" s="32"/>
      <c r="AWC393" s="32"/>
      <c r="AWD393" s="32"/>
      <c r="AWE393" s="32"/>
      <c r="AWF393" s="32"/>
      <c r="AWG393" s="32"/>
      <c r="AWH393" s="32"/>
      <c r="AWI393" s="32"/>
      <c r="AWJ393" s="32"/>
      <c r="AWK393" s="32"/>
      <c r="AWL393" s="32"/>
      <c r="AWM393" s="32"/>
      <c r="AWN393" s="32"/>
      <c r="AWO393" s="32"/>
      <c r="AWP393" s="32"/>
      <c r="AWQ393" s="32"/>
      <c r="AWR393" s="32"/>
      <c r="AWS393" s="32"/>
      <c r="AWT393" s="32"/>
      <c r="AWU393" s="32"/>
      <c r="AWV393" s="32"/>
      <c r="AWW393" s="32"/>
      <c r="AWX393" s="32"/>
      <c r="AWY393" s="32"/>
      <c r="AWZ393" s="32"/>
      <c r="AXA393" s="32"/>
      <c r="AXB393" s="32"/>
      <c r="AXC393" s="32"/>
      <c r="AXD393" s="32"/>
      <c r="AXE393" s="32"/>
      <c r="AXF393" s="32"/>
      <c r="AXG393" s="32"/>
      <c r="AXH393" s="32"/>
      <c r="AXI393" s="32"/>
      <c r="AXJ393" s="32"/>
      <c r="AXK393" s="32"/>
      <c r="AXL393" s="32"/>
      <c r="AXM393" s="32"/>
      <c r="AXN393" s="32"/>
      <c r="AXO393" s="32"/>
      <c r="AXP393" s="32"/>
      <c r="AXQ393" s="32"/>
      <c r="AXR393" s="32"/>
      <c r="AXS393" s="32"/>
      <c r="AXT393" s="32"/>
      <c r="AXU393" s="32"/>
      <c r="AXV393" s="32"/>
      <c r="AXW393" s="32"/>
      <c r="AXX393" s="32"/>
      <c r="AXY393" s="32"/>
      <c r="AXZ393" s="32"/>
      <c r="AYA393" s="32"/>
      <c r="AYB393" s="32"/>
      <c r="AYC393" s="32"/>
      <c r="AYD393" s="32"/>
      <c r="AYE393" s="32"/>
      <c r="AYF393" s="32"/>
      <c r="AYG393" s="32"/>
      <c r="AYH393" s="32"/>
      <c r="AYI393" s="32"/>
      <c r="AYJ393" s="32"/>
      <c r="AYK393" s="32"/>
      <c r="AYL393" s="32"/>
      <c r="AYM393" s="32"/>
      <c r="AYN393" s="32"/>
      <c r="AYO393" s="32"/>
      <c r="AYP393" s="32"/>
      <c r="AYQ393" s="32"/>
      <c r="AYR393" s="32"/>
      <c r="AYS393" s="32"/>
      <c r="AYT393" s="32"/>
      <c r="AYU393" s="32"/>
      <c r="AYV393" s="32"/>
      <c r="AYW393" s="32"/>
      <c r="AYX393" s="32"/>
      <c r="AYY393" s="32"/>
      <c r="AYZ393" s="32"/>
      <c r="AZA393" s="32"/>
      <c r="AZB393" s="32"/>
      <c r="AZC393" s="32"/>
      <c r="AZD393" s="32"/>
      <c r="AZE393" s="32"/>
      <c r="AZF393" s="32"/>
      <c r="AZG393" s="32"/>
      <c r="AZH393" s="32"/>
      <c r="AZI393" s="32"/>
      <c r="AZJ393" s="32"/>
      <c r="AZK393" s="32"/>
      <c r="AZL393" s="32"/>
      <c r="AZM393" s="32"/>
      <c r="AZN393" s="32"/>
      <c r="AZO393" s="32"/>
      <c r="AZP393" s="32"/>
      <c r="AZQ393" s="32"/>
      <c r="AZR393" s="32"/>
      <c r="AZS393" s="32"/>
      <c r="AZT393" s="32"/>
      <c r="AZU393" s="32"/>
      <c r="AZV393" s="32"/>
      <c r="AZW393" s="32"/>
      <c r="AZX393" s="32"/>
      <c r="AZY393" s="32"/>
      <c r="AZZ393" s="32"/>
      <c r="BAA393" s="32"/>
      <c r="BAB393" s="32"/>
      <c r="BAC393" s="32"/>
      <c r="BAD393" s="32"/>
      <c r="BAE393" s="32"/>
      <c r="BAF393" s="32"/>
      <c r="BAG393" s="32"/>
      <c r="BAH393" s="32"/>
      <c r="BAI393" s="32"/>
      <c r="BAJ393" s="32"/>
      <c r="BAK393" s="32"/>
      <c r="BAL393" s="32"/>
      <c r="BAM393" s="32"/>
      <c r="BAN393" s="32"/>
      <c r="BAO393" s="32"/>
      <c r="BAP393" s="32"/>
      <c r="BAQ393" s="32"/>
      <c r="BAR393" s="32"/>
      <c r="BAS393" s="32"/>
      <c r="BAT393" s="32"/>
      <c r="BAU393" s="32"/>
      <c r="BAV393" s="32"/>
      <c r="BAW393" s="32"/>
      <c r="BAX393" s="32"/>
      <c r="BAY393" s="32"/>
      <c r="BAZ393" s="32"/>
      <c r="BBA393" s="32"/>
      <c r="BBB393" s="32"/>
      <c r="BBC393" s="32"/>
      <c r="BBD393" s="32"/>
      <c r="BBE393" s="32"/>
      <c r="BBF393" s="32"/>
      <c r="BBG393" s="32"/>
      <c r="BBH393" s="32"/>
      <c r="BBI393" s="32"/>
      <c r="BBJ393" s="32"/>
      <c r="BBK393" s="32"/>
      <c r="BBL393" s="32"/>
      <c r="BBM393" s="32"/>
      <c r="BBN393" s="32"/>
      <c r="BBO393" s="32"/>
      <c r="BBP393" s="32"/>
      <c r="BBQ393" s="32"/>
      <c r="BBR393" s="32"/>
      <c r="BBS393" s="32"/>
      <c r="BBT393" s="32"/>
      <c r="BBU393" s="32"/>
      <c r="BBV393" s="32"/>
      <c r="BBW393" s="32"/>
      <c r="BBX393" s="32"/>
      <c r="BBY393" s="32"/>
      <c r="BBZ393" s="32"/>
      <c r="BCA393" s="32"/>
      <c r="BCB393" s="32"/>
      <c r="BCC393" s="32"/>
      <c r="BCD393" s="32"/>
      <c r="BCE393" s="32"/>
      <c r="BCF393" s="32"/>
      <c r="BCG393" s="32"/>
      <c r="BCH393" s="32"/>
      <c r="BCI393" s="32"/>
      <c r="BCJ393" s="32"/>
      <c r="BCK393" s="32"/>
      <c r="BCL393" s="32"/>
      <c r="BCM393" s="32"/>
      <c r="BCN393" s="32"/>
      <c r="BCO393" s="32"/>
      <c r="BCP393" s="32"/>
      <c r="BCQ393" s="32"/>
      <c r="BCR393" s="32"/>
      <c r="BCS393" s="32"/>
      <c r="BCT393" s="32"/>
      <c r="BCU393" s="32"/>
      <c r="BCV393" s="32"/>
      <c r="BCW393" s="32"/>
      <c r="BCX393" s="32"/>
      <c r="BCY393" s="32"/>
      <c r="BCZ393" s="32"/>
      <c r="BDA393" s="32"/>
      <c r="BDB393" s="32"/>
      <c r="BDC393" s="32"/>
      <c r="BDD393" s="32"/>
      <c r="BDE393" s="32"/>
      <c r="BDF393" s="32"/>
      <c r="BDG393" s="32"/>
      <c r="BDH393" s="32"/>
      <c r="BDI393" s="32"/>
      <c r="BDJ393" s="32"/>
      <c r="BDK393" s="32"/>
      <c r="BDL393" s="32"/>
      <c r="BDM393" s="32"/>
      <c r="BDN393" s="32"/>
      <c r="BDO393" s="32"/>
      <c r="BDP393" s="32"/>
      <c r="BDQ393" s="32"/>
      <c r="BDR393" s="32"/>
      <c r="BDS393" s="32"/>
      <c r="BDT393" s="32"/>
      <c r="BDU393" s="32"/>
      <c r="BDV393" s="32"/>
      <c r="BDW393" s="32"/>
      <c r="BDX393" s="32"/>
      <c r="BDY393" s="32"/>
      <c r="BDZ393" s="32"/>
      <c r="BEA393" s="32"/>
      <c r="BEB393" s="32"/>
      <c r="BEC393" s="32"/>
      <c r="BED393" s="32"/>
      <c r="BEE393" s="32"/>
      <c r="BEF393" s="32"/>
      <c r="BEG393" s="32"/>
      <c r="BEH393" s="32"/>
      <c r="BEI393" s="32"/>
      <c r="BEJ393" s="32"/>
      <c r="BEK393" s="32"/>
      <c r="BEL393" s="32"/>
      <c r="BEM393" s="32"/>
      <c r="BEN393" s="32"/>
      <c r="BEO393" s="32"/>
      <c r="BEP393" s="32"/>
      <c r="BEQ393" s="32"/>
      <c r="BER393" s="32"/>
      <c r="BES393" s="32"/>
      <c r="BET393" s="32"/>
      <c r="BEU393" s="32"/>
      <c r="BEV393" s="32"/>
      <c r="BEW393" s="32"/>
      <c r="BEX393" s="32"/>
      <c r="BEY393" s="32"/>
      <c r="BEZ393" s="32"/>
      <c r="BFA393" s="32"/>
      <c r="BFB393" s="32"/>
      <c r="BFC393" s="32"/>
      <c r="BFD393" s="32"/>
      <c r="BFE393" s="32"/>
      <c r="BFF393" s="32"/>
      <c r="BFG393" s="32"/>
      <c r="BFH393" s="32"/>
      <c r="BFI393" s="32"/>
      <c r="BFJ393" s="32"/>
      <c r="BFK393" s="32"/>
      <c r="BFL393" s="32"/>
      <c r="BFM393" s="32"/>
      <c r="BFN393" s="32"/>
      <c r="BFO393" s="32"/>
      <c r="BFP393" s="32"/>
      <c r="BFQ393" s="32"/>
      <c r="BFR393" s="32"/>
      <c r="BFS393" s="32"/>
      <c r="BFT393" s="32"/>
      <c r="BFU393" s="32"/>
      <c r="BFV393" s="32"/>
      <c r="BFW393" s="32"/>
      <c r="BFX393" s="32"/>
      <c r="BFY393" s="32"/>
      <c r="BFZ393" s="32"/>
      <c r="BGA393" s="32"/>
      <c r="BGB393" s="32"/>
      <c r="BGC393" s="32"/>
      <c r="BGD393" s="32"/>
      <c r="BGE393" s="32"/>
      <c r="BGF393" s="32"/>
      <c r="BGG393" s="32"/>
      <c r="BGH393" s="32"/>
      <c r="BGI393" s="32"/>
      <c r="BGJ393" s="32"/>
      <c r="BGK393" s="32"/>
      <c r="BGL393" s="32"/>
      <c r="BGM393" s="32"/>
      <c r="BGN393" s="32"/>
      <c r="BGO393" s="32"/>
      <c r="BGP393" s="32"/>
      <c r="BGQ393" s="32"/>
      <c r="BGR393" s="32"/>
      <c r="BGS393" s="32"/>
      <c r="BGT393" s="32"/>
      <c r="BGU393" s="32"/>
      <c r="BGV393" s="32"/>
      <c r="BGW393" s="32"/>
      <c r="BGX393" s="32"/>
      <c r="BGY393" s="32"/>
      <c r="BGZ393" s="32"/>
      <c r="BHA393" s="32"/>
      <c r="BHB393" s="32"/>
      <c r="BHC393" s="32"/>
      <c r="BHD393" s="32"/>
      <c r="BHE393" s="32"/>
      <c r="BHF393" s="32"/>
      <c r="BHG393" s="32"/>
      <c r="BHH393" s="32"/>
      <c r="BHI393" s="32"/>
      <c r="BHJ393" s="32"/>
      <c r="BHK393" s="32"/>
      <c r="BHL393" s="32"/>
      <c r="BHM393" s="32"/>
      <c r="BHN393" s="32"/>
      <c r="BHO393" s="32"/>
      <c r="BHP393" s="32"/>
      <c r="BHQ393" s="32"/>
      <c r="BHR393" s="32"/>
      <c r="BHS393" s="32"/>
      <c r="BHT393" s="32"/>
      <c r="BHU393" s="32"/>
      <c r="BHV393" s="32"/>
      <c r="BHW393" s="32"/>
      <c r="BHX393" s="32"/>
      <c r="BHY393" s="32"/>
      <c r="BHZ393" s="32"/>
      <c r="BIA393" s="32"/>
      <c r="BIB393" s="32"/>
      <c r="BIC393" s="32"/>
      <c r="BID393" s="32"/>
      <c r="BIE393" s="32"/>
      <c r="BIF393" s="32"/>
      <c r="BIG393" s="32"/>
      <c r="BIH393" s="32"/>
      <c r="BII393" s="32"/>
      <c r="BIJ393" s="32"/>
      <c r="BIK393" s="32"/>
      <c r="BIL393" s="32"/>
      <c r="BIM393" s="32"/>
      <c r="BIN393" s="32"/>
      <c r="BIO393" s="32"/>
      <c r="BIP393" s="32"/>
      <c r="BIQ393" s="32"/>
      <c r="BIR393" s="32"/>
      <c r="BIS393" s="32"/>
      <c r="BIT393" s="32"/>
      <c r="BIU393" s="32"/>
      <c r="BIV393" s="32"/>
      <c r="BIW393" s="32"/>
      <c r="BIX393" s="32"/>
      <c r="BIY393" s="32"/>
      <c r="BIZ393" s="32"/>
      <c r="BJA393" s="32"/>
      <c r="BJB393" s="32"/>
      <c r="BJC393" s="32"/>
      <c r="BJD393" s="32"/>
      <c r="BJE393" s="32"/>
      <c r="BJF393" s="32"/>
      <c r="BJG393" s="32"/>
      <c r="BJH393" s="32"/>
      <c r="BJI393" s="32"/>
      <c r="BJJ393" s="32"/>
      <c r="BJK393" s="32"/>
      <c r="BJL393" s="32"/>
      <c r="BJM393" s="32"/>
      <c r="BJN393" s="32"/>
      <c r="BJO393" s="32"/>
      <c r="BJP393" s="32"/>
      <c r="BJQ393" s="32"/>
      <c r="BJR393" s="32"/>
      <c r="BJS393" s="32"/>
      <c r="BJT393" s="32"/>
      <c r="BJU393" s="32"/>
      <c r="BJV393" s="32"/>
      <c r="BJW393" s="32"/>
      <c r="BJX393" s="32"/>
      <c r="BJY393" s="32"/>
      <c r="BJZ393" s="32"/>
      <c r="BKA393" s="32"/>
      <c r="BKB393" s="32"/>
      <c r="BKC393" s="32"/>
      <c r="BKD393" s="32"/>
      <c r="BKE393" s="32"/>
      <c r="BKF393" s="32"/>
      <c r="BKG393" s="32"/>
      <c r="BKH393" s="32"/>
      <c r="BKI393" s="32"/>
      <c r="BKJ393" s="32"/>
      <c r="BKK393" s="32"/>
      <c r="BKL393" s="32"/>
      <c r="BKM393" s="32"/>
      <c r="BKN393" s="32"/>
      <c r="BKO393" s="32"/>
      <c r="BKP393" s="32"/>
      <c r="BKQ393" s="32"/>
      <c r="BKR393" s="32"/>
      <c r="BKS393" s="32"/>
      <c r="BKT393" s="32"/>
      <c r="BKU393" s="32"/>
      <c r="BKV393" s="32"/>
      <c r="BKW393" s="32"/>
      <c r="BKX393" s="32"/>
      <c r="BKY393" s="32"/>
      <c r="BKZ393" s="32"/>
      <c r="BLA393" s="32"/>
      <c r="BLB393" s="32"/>
      <c r="BLC393" s="32"/>
      <c r="BLD393" s="32"/>
      <c r="BLE393" s="32"/>
      <c r="BLF393" s="32"/>
      <c r="BLG393" s="32"/>
      <c r="BLH393" s="32"/>
      <c r="BLI393" s="32"/>
      <c r="BLJ393" s="32"/>
      <c r="BLK393" s="32"/>
      <c r="BLL393" s="32"/>
      <c r="BLM393" s="32"/>
      <c r="BLN393" s="32"/>
      <c r="BLO393" s="32"/>
      <c r="BLP393" s="32"/>
      <c r="BLQ393" s="32"/>
      <c r="BLR393" s="32"/>
      <c r="BLS393" s="32"/>
      <c r="BLT393" s="32"/>
      <c r="BLU393" s="32"/>
      <c r="BLV393" s="32"/>
      <c r="BLW393" s="32"/>
      <c r="BLX393" s="32"/>
      <c r="BLY393" s="32"/>
      <c r="BLZ393" s="32"/>
      <c r="BMA393" s="32"/>
      <c r="BMB393" s="32"/>
      <c r="BMC393" s="32"/>
      <c r="BMD393" s="32"/>
      <c r="BME393" s="32"/>
      <c r="BMF393" s="32"/>
      <c r="BMG393" s="32"/>
      <c r="BMH393" s="32"/>
      <c r="BMI393" s="32"/>
      <c r="BMJ393" s="32"/>
      <c r="BMK393" s="32"/>
      <c r="BML393" s="32"/>
      <c r="BMM393" s="32"/>
      <c r="BMN393" s="32"/>
      <c r="BMO393" s="32"/>
      <c r="BMP393" s="32"/>
      <c r="BMQ393" s="32"/>
      <c r="BMR393" s="32"/>
      <c r="BMS393" s="32"/>
      <c r="BMT393" s="32"/>
      <c r="BMU393" s="32"/>
      <c r="BMV393" s="32"/>
      <c r="BMW393" s="32"/>
      <c r="BMX393" s="32"/>
      <c r="BMY393" s="32"/>
      <c r="BMZ393" s="32"/>
      <c r="BNA393" s="32"/>
      <c r="BNB393" s="32"/>
      <c r="BNC393" s="32"/>
      <c r="BND393" s="32"/>
      <c r="BNE393" s="32"/>
      <c r="BNF393" s="32"/>
      <c r="BNG393" s="32"/>
      <c r="BNH393" s="32"/>
      <c r="BNI393" s="32"/>
      <c r="BNJ393" s="32"/>
      <c r="BNK393" s="32"/>
      <c r="BNL393" s="32"/>
      <c r="BNM393" s="32"/>
      <c r="BNN393" s="32"/>
      <c r="BNO393" s="32"/>
      <c r="BNP393" s="32"/>
      <c r="BNQ393" s="32"/>
      <c r="BNR393" s="32"/>
      <c r="BNS393" s="32"/>
      <c r="BNT393" s="32"/>
      <c r="BNU393" s="32"/>
      <c r="BNV393" s="32"/>
      <c r="BNW393" s="32"/>
      <c r="BNX393" s="32"/>
      <c r="BNY393" s="32"/>
      <c r="BNZ393" s="32"/>
      <c r="BOA393" s="32"/>
      <c r="BOB393" s="32"/>
      <c r="BOC393" s="32"/>
      <c r="BOD393" s="32"/>
      <c r="BOE393" s="32"/>
      <c r="BOF393" s="32"/>
      <c r="BOG393" s="32"/>
      <c r="BOH393" s="32"/>
      <c r="BOI393" s="32"/>
      <c r="BOJ393" s="32"/>
      <c r="BOK393" s="32"/>
      <c r="BOL393" s="32"/>
      <c r="BOM393" s="32"/>
      <c r="BON393" s="32"/>
      <c r="BOO393" s="32"/>
      <c r="BOP393" s="32"/>
      <c r="BOQ393" s="32"/>
      <c r="BOR393" s="32"/>
      <c r="BOS393" s="32"/>
      <c r="BOT393" s="32"/>
      <c r="BOU393" s="32"/>
      <c r="BOV393" s="32"/>
      <c r="BOW393" s="32"/>
      <c r="BOX393" s="32"/>
      <c r="BOY393" s="32"/>
      <c r="BOZ393" s="32"/>
      <c r="BPA393" s="32"/>
      <c r="BPB393" s="32"/>
      <c r="BPC393" s="32"/>
      <c r="BPD393" s="32"/>
      <c r="BPE393" s="32"/>
      <c r="BPF393" s="32"/>
      <c r="BPG393" s="32"/>
      <c r="BPH393" s="32"/>
      <c r="BPI393" s="32"/>
      <c r="BPJ393" s="32"/>
      <c r="BPK393" s="32"/>
      <c r="BPL393" s="32"/>
      <c r="BPM393" s="32"/>
      <c r="BPN393" s="32"/>
      <c r="BPO393" s="32"/>
      <c r="BPP393" s="32"/>
      <c r="BPQ393" s="32"/>
      <c r="BPR393" s="32"/>
      <c r="BPS393" s="32"/>
      <c r="BPT393" s="32"/>
      <c r="BPU393" s="32"/>
      <c r="BPV393" s="32"/>
      <c r="BPW393" s="32"/>
      <c r="BPX393" s="32"/>
      <c r="BPY393" s="32"/>
      <c r="BPZ393" s="32"/>
      <c r="BQA393" s="32"/>
      <c r="BQB393" s="32"/>
      <c r="BQC393" s="32"/>
      <c r="BQD393" s="32"/>
      <c r="BQE393" s="32"/>
      <c r="BQF393" s="32"/>
      <c r="BQG393" s="32"/>
      <c r="BQH393" s="32"/>
      <c r="BQI393" s="32"/>
      <c r="BQJ393" s="32"/>
      <c r="BQK393" s="32"/>
      <c r="BQL393" s="32"/>
      <c r="BQM393" s="32"/>
      <c r="BQN393" s="32"/>
      <c r="BQO393" s="32"/>
      <c r="BQP393" s="32"/>
      <c r="BQQ393" s="32"/>
      <c r="BQR393" s="32"/>
      <c r="BQS393" s="32"/>
      <c r="BQT393" s="32"/>
      <c r="BQU393" s="32"/>
      <c r="BQV393" s="32"/>
      <c r="BQW393" s="32"/>
      <c r="BQX393" s="32"/>
      <c r="BQY393" s="32"/>
      <c r="BQZ393" s="32"/>
      <c r="BRA393" s="32"/>
      <c r="BRB393" s="32"/>
      <c r="BRC393" s="32"/>
      <c r="BRD393" s="32"/>
      <c r="BRE393" s="32"/>
      <c r="BRF393" s="32"/>
      <c r="BRG393" s="32"/>
      <c r="BRH393" s="32"/>
      <c r="BRI393" s="32"/>
      <c r="BRJ393" s="32"/>
      <c r="BRK393" s="32"/>
      <c r="BRL393" s="32"/>
      <c r="BRM393" s="32"/>
      <c r="BRN393" s="32"/>
      <c r="BRO393" s="32"/>
      <c r="BRP393" s="32"/>
      <c r="BRQ393" s="32"/>
      <c r="BRR393" s="32"/>
      <c r="BRS393" s="32"/>
      <c r="BRT393" s="32"/>
      <c r="BRU393" s="32"/>
      <c r="BRV393" s="32"/>
      <c r="BRW393" s="32"/>
      <c r="BRX393" s="32"/>
      <c r="BRY393" s="32"/>
      <c r="BRZ393" s="32"/>
      <c r="BSA393" s="32"/>
      <c r="BSB393" s="32"/>
    </row>
    <row r="394" spans="1:1848" s="32" customFormat="1" x14ac:dyDescent="0.2">
      <c r="A394" s="78" t="s">
        <v>13</v>
      </c>
      <c r="B394" s="79" t="s">
        <v>1</v>
      </c>
      <c r="C394" s="89">
        <v>95.8</v>
      </c>
      <c r="D394" s="89">
        <f>D393/C393*100</f>
        <v>103.03657694962041</v>
      </c>
      <c r="E394" s="89">
        <f>E393/D393*100</f>
        <v>114.21929790000394</v>
      </c>
      <c r="F394" s="89">
        <f>F393/E393*100</f>
        <v>160.6157295619179</v>
      </c>
      <c r="G394" s="89">
        <f>G393/F393*100</f>
        <v>110.63087248322148</v>
      </c>
      <c r="H394" s="89">
        <f>H393/G393*100</f>
        <v>117.9538946857559</v>
      </c>
      <c r="I394" s="89">
        <f>I393/G393*100</f>
        <v>118.09949041494782</v>
      </c>
      <c r="J394" s="89">
        <f>J393/H393*100</f>
        <v>105.11635753196953</v>
      </c>
      <c r="K394" s="89">
        <f>K393/I393*100</f>
        <v>105.19223814846472</v>
      </c>
      <c r="L394" s="89">
        <f>L393/J393*100</f>
        <v>112.31177513611685</v>
      </c>
      <c r="M394" s="89">
        <f>M393/K393*100</f>
        <v>112.40492384140886</v>
      </c>
      <c r="N394" s="35"/>
      <c r="O394" s="35"/>
    </row>
    <row r="395" spans="1:1848" s="32" customFormat="1" ht="27" x14ac:dyDescent="0.2">
      <c r="A395" s="46" t="s">
        <v>128</v>
      </c>
      <c r="B395" s="80" t="s">
        <v>11</v>
      </c>
      <c r="C395" s="91">
        <v>148332.5</v>
      </c>
      <c r="D395" s="91">
        <v>189677.3</v>
      </c>
      <c r="E395" s="91">
        <v>178459.2</v>
      </c>
      <c r="F395" s="91">
        <v>182981.5</v>
      </c>
      <c r="G395" s="91">
        <v>188653.9</v>
      </c>
      <c r="H395" s="91">
        <v>193826.2</v>
      </c>
      <c r="I395" s="91">
        <v>193936.2</v>
      </c>
      <c r="J395" s="91">
        <v>198103.9</v>
      </c>
      <c r="K395" s="91">
        <v>198202.9</v>
      </c>
      <c r="L395" s="91">
        <v>204623.6</v>
      </c>
      <c r="M395" s="91">
        <v>204743.6</v>
      </c>
      <c r="N395" s="35"/>
      <c r="O395" s="35"/>
    </row>
    <row r="396" spans="1:1848" s="32" customFormat="1" ht="25.5" x14ac:dyDescent="0.2">
      <c r="A396" s="37" t="s">
        <v>56</v>
      </c>
      <c r="B396" s="79" t="s">
        <v>11</v>
      </c>
      <c r="C396" s="94">
        <f t="shared" ref="C396:M396" si="202">C8</f>
        <v>18245263.956</v>
      </c>
      <c r="D396" s="94">
        <f t="shared" si="202"/>
        <v>19473976.650000002</v>
      </c>
      <c r="E396" s="94">
        <f>E8</f>
        <v>20899035.469999999</v>
      </c>
      <c r="F396" s="94">
        <f t="shared" si="202"/>
        <v>23612637.770000003</v>
      </c>
      <c r="G396" s="94">
        <f>G8</f>
        <v>27390659.75</v>
      </c>
      <c r="H396" s="94">
        <f>H8</f>
        <v>29426955.029999997</v>
      </c>
      <c r="I396" s="94">
        <f>I8</f>
        <v>29514188.709999997</v>
      </c>
      <c r="J396" s="94">
        <f t="shared" si="202"/>
        <v>31286567.459999993</v>
      </c>
      <c r="K396" s="94">
        <f t="shared" si="202"/>
        <v>31478357.959999997</v>
      </c>
      <c r="L396" s="94">
        <f t="shared" si="202"/>
        <v>33183492.810000002</v>
      </c>
      <c r="M396" s="94">
        <f t="shared" si="202"/>
        <v>33477525.439999998</v>
      </c>
      <c r="N396" s="31"/>
      <c r="O396" s="31"/>
    </row>
    <row r="397" spans="1:1848" s="32" customFormat="1" x14ac:dyDescent="0.2">
      <c r="A397" s="78" t="s">
        <v>13</v>
      </c>
      <c r="B397" s="79" t="s">
        <v>1</v>
      </c>
      <c r="C397" s="89">
        <v>106.7</v>
      </c>
      <c r="D397" s="89">
        <f>D396/C396*100</f>
        <v>106.73441994022748</v>
      </c>
      <c r="E397" s="89">
        <f>E396/D396*100</f>
        <v>107.31775972423176</v>
      </c>
      <c r="F397" s="89">
        <f>F396/E396*100</f>
        <v>112.98434228649118</v>
      </c>
      <c r="G397" s="89">
        <f>G396/F396*100</f>
        <v>115.99999973234669</v>
      </c>
      <c r="H397" s="89">
        <f>H396/G396*100</f>
        <v>107.43426882954141</v>
      </c>
      <c r="I397" s="89">
        <f>I396/G396*100</f>
        <v>107.75274848938238</v>
      </c>
      <c r="J397" s="89">
        <f>J396/H396*100</f>
        <v>106.31941846549931</v>
      </c>
      <c r="K397" s="89">
        <f>K396/I396*100</f>
        <v>106.65499997069037</v>
      </c>
      <c r="L397" s="89">
        <f>L396/J396*100</f>
        <v>106.06306637001721</v>
      </c>
      <c r="M397" s="89">
        <f>M396/K396*100</f>
        <v>106.35092682579051</v>
      </c>
      <c r="N397" s="35"/>
      <c r="O397" s="35"/>
    </row>
    <row r="398" spans="1:1848" s="40" customFormat="1" ht="38.25" x14ac:dyDescent="0.2">
      <c r="A398" s="37" t="s">
        <v>57</v>
      </c>
      <c r="B398" s="79" t="s">
        <v>11</v>
      </c>
      <c r="C398" s="91">
        <f t="shared" ref="C398:D398" si="203">C400+C406+C412+C418+C424+C430</f>
        <v>18245263.999999996</v>
      </c>
      <c r="D398" s="91">
        <f t="shared" si="203"/>
        <v>19473976.699999999</v>
      </c>
      <c r="E398" s="91">
        <f>E400+E406+E412+E418+E424+E430</f>
        <v>20899035.469999999</v>
      </c>
      <c r="F398" s="91">
        <f t="shared" ref="F398:M398" si="204">F400+F406+F412+F418+F424+F430</f>
        <v>23612637.770000007</v>
      </c>
      <c r="G398" s="91">
        <f>G400+G406+G412+G418+G424+G430</f>
        <v>27390659.75</v>
      </c>
      <c r="H398" s="91">
        <f>H400+H406+H412+H418+H424+H430</f>
        <v>29426955.030000001</v>
      </c>
      <c r="I398" s="91">
        <f>I400+I406+I412+I418+I424+I430</f>
        <v>29514188.709999993</v>
      </c>
      <c r="J398" s="91">
        <f t="shared" si="204"/>
        <v>31286567.460000001</v>
      </c>
      <c r="K398" s="91">
        <f t="shared" si="204"/>
        <v>31478357.959999997</v>
      </c>
      <c r="L398" s="91">
        <f t="shared" si="204"/>
        <v>33183492.810000002</v>
      </c>
      <c r="M398" s="91">
        <f t="shared" si="204"/>
        <v>33477525.439999998</v>
      </c>
      <c r="N398" s="103"/>
      <c r="O398" s="103"/>
      <c r="P398" s="103"/>
    </row>
    <row r="399" spans="1:1848" s="32" customFormat="1" x14ac:dyDescent="0.2">
      <c r="A399" s="36" t="s">
        <v>13</v>
      </c>
      <c r="B399" s="30" t="s">
        <v>1</v>
      </c>
      <c r="C399" s="89">
        <v>106.7</v>
      </c>
      <c r="D399" s="89">
        <f>D398/C398*100</f>
        <v>106.73441995687212</v>
      </c>
      <c r="E399" s="89">
        <f>E398/D398*100</f>
        <v>107.31775944869031</v>
      </c>
      <c r="F399" s="89">
        <f t="shared" ref="F399" si="205">F398/E398*100</f>
        <v>112.98434228649121</v>
      </c>
      <c r="G399" s="89">
        <f>G398/F398*100</f>
        <v>115.99999973234669</v>
      </c>
      <c r="H399" s="89">
        <f>H398/G398*100</f>
        <v>107.43426882954144</v>
      </c>
      <c r="I399" s="89">
        <f>I398/G398*100</f>
        <v>107.75274848938238</v>
      </c>
      <c r="J399" s="89">
        <f>J398/H398*100</f>
        <v>106.31941846549931</v>
      </c>
      <c r="K399" s="89">
        <f>K398/I398*100</f>
        <v>106.65499997069038</v>
      </c>
      <c r="L399" s="89">
        <f>L398/J398*100</f>
        <v>106.0630663700172</v>
      </c>
      <c r="M399" s="89">
        <f>M398/K398*100</f>
        <v>106.35092682579051</v>
      </c>
      <c r="N399" s="35"/>
      <c r="O399" s="35"/>
    </row>
    <row r="400" spans="1:1848" s="32" customFormat="1" ht="13.5" x14ac:dyDescent="0.2">
      <c r="A400" s="46" t="s">
        <v>8</v>
      </c>
      <c r="B400" s="30" t="s">
        <v>11</v>
      </c>
      <c r="C400" s="95">
        <f>C402+C404</f>
        <v>9728705.3000000007</v>
      </c>
      <c r="D400" s="95">
        <f t="shared" ref="D400" si="206">D402+D404</f>
        <v>10415175</v>
      </c>
      <c r="E400" s="95">
        <f>E402+E404</f>
        <v>11054176.300000001</v>
      </c>
      <c r="F400" s="95">
        <f>F402+F404</f>
        <v>12347374.6</v>
      </c>
      <c r="G400" s="95">
        <f t="shared" ref="G400:M400" si="207">G402+G404</f>
        <v>14347649.285199998</v>
      </c>
      <c r="H400" s="95">
        <f>H402+H404</f>
        <v>15280246.488737997</v>
      </c>
      <c r="I400" s="95">
        <f t="shared" si="207"/>
        <v>15323289.436593598</v>
      </c>
      <c r="J400" s="95">
        <f t="shared" si="207"/>
        <v>16197061.278062277</v>
      </c>
      <c r="K400" s="95">
        <f t="shared" si="207"/>
        <v>16288656.671098994</v>
      </c>
      <c r="L400" s="95">
        <f t="shared" si="207"/>
        <v>17087899.6483557</v>
      </c>
      <c r="M400" s="95">
        <f t="shared" si="207"/>
        <v>17233398.758022737</v>
      </c>
    </row>
    <row r="401" spans="1:1848" s="32" customFormat="1" x14ac:dyDescent="0.2">
      <c r="A401" s="36" t="s">
        <v>13</v>
      </c>
      <c r="B401" s="30" t="s">
        <v>1</v>
      </c>
      <c r="C401" s="89">
        <v>111.4</v>
      </c>
      <c r="D401" s="89">
        <f>D400/C400*100</f>
        <v>107.05612595747967</v>
      </c>
      <c r="E401" s="89">
        <f>E400/D400*100</f>
        <v>106.1352910536789</v>
      </c>
      <c r="F401" s="89">
        <f t="shared" ref="F401" si="208">F400/E400*100</f>
        <v>111.69873055127589</v>
      </c>
      <c r="G401" s="89">
        <f>G400/F400*100</f>
        <v>116.19999999999999</v>
      </c>
      <c r="H401" s="89">
        <f>H400/G400*100</f>
        <v>106.5</v>
      </c>
      <c r="I401" s="89">
        <f>I400/G400*100</f>
        <v>106.80000000000001</v>
      </c>
      <c r="J401" s="89">
        <f>J400/H400*100</f>
        <v>106</v>
      </c>
      <c r="K401" s="89">
        <f>K400/I400*100</f>
        <v>106.3</v>
      </c>
      <c r="L401" s="89">
        <f>L400/J400*100</f>
        <v>105.5</v>
      </c>
      <c r="M401" s="89">
        <f>M400/K400*100</f>
        <v>105.80000000000001</v>
      </c>
      <c r="N401" s="35"/>
      <c r="O401" s="35"/>
    </row>
    <row r="402" spans="1:1848" s="84" customFormat="1" ht="25.5" x14ac:dyDescent="0.2">
      <c r="A402" s="34" t="s">
        <v>7</v>
      </c>
      <c r="B402" s="30" t="s">
        <v>11</v>
      </c>
      <c r="C402" s="90">
        <v>9728705.3000000007</v>
      </c>
      <c r="D402" s="90">
        <v>10415175</v>
      </c>
      <c r="E402" s="90">
        <v>11054176.300000001</v>
      </c>
      <c r="F402" s="90">
        <v>12347374.6</v>
      </c>
      <c r="G402" s="90">
        <f>F402*1.162</f>
        <v>14347649.285199998</v>
      </c>
      <c r="H402" s="90">
        <f>G402*1.065</f>
        <v>15280246.488737997</v>
      </c>
      <c r="I402" s="90">
        <f>G402*1.068</f>
        <v>15323289.436593598</v>
      </c>
      <c r="J402" s="90">
        <f>H402*1.06</f>
        <v>16197061.278062277</v>
      </c>
      <c r="K402" s="90">
        <f>I402*1.063</f>
        <v>16288656.671098994</v>
      </c>
      <c r="L402" s="90">
        <f>J402*1.055</f>
        <v>17087899.6483557</v>
      </c>
      <c r="M402" s="90">
        <f>K402*1.058</f>
        <v>17233398.758022737</v>
      </c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  <c r="BT402" s="32"/>
      <c r="BU402" s="32"/>
      <c r="BV402" s="32"/>
      <c r="BW402" s="32"/>
      <c r="BX402" s="32"/>
      <c r="BY402" s="32"/>
      <c r="BZ402" s="32"/>
      <c r="CA402" s="32"/>
      <c r="CB402" s="32"/>
      <c r="CC402" s="32"/>
      <c r="CD402" s="32"/>
      <c r="CE402" s="32"/>
      <c r="CF402" s="32"/>
      <c r="CG402" s="32"/>
      <c r="CH402" s="32"/>
      <c r="CI402" s="32"/>
      <c r="CJ402" s="32"/>
      <c r="CK402" s="32"/>
      <c r="CL402" s="32"/>
      <c r="CM402" s="32"/>
      <c r="CN402" s="32"/>
      <c r="CO402" s="32"/>
      <c r="CP402" s="32"/>
      <c r="CQ402" s="32"/>
      <c r="CR402" s="32"/>
      <c r="CS402" s="32"/>
      <c r="CT402" s="32"/>
      <c r="CU402" s="32"/>
      <c r="CV402" s="32"/>
      <c r="CW402" s="32"/>
      <c r="CX402" s="32"/>
      <c r="CY402" s="32"/>
      <c r="CZ402" s="32"/>
      <c r="DA402" s="32"/>
      <c r="DB402" s="32"/>
      <c r="DC402" s="32"/>
      <c r="DD402" s="32"/>
      <c r="DE402" s="32"/>
      <c r="DF402" s="32"/>
      <c r="DG402" s="32"/>
      <c r="DH402" s="32"/>
      <c r="DI402" s="32"/>
      <c r="DJ402" s="32"/>
      <c r="DK402" s="32"/>
      <c r="DL402" s="32"/>
      <c r="DM402" s="32"/>
      <c r="DN402" s="32"/>
      <c r="DO402" s="32"/>
      <c r="DP402" s="32"/>
      <c r="DQ402" s="32"/>
      <c r="DR402" s="32"/>
      <c r="DS402" s="32"/>
      <c r="DT402" s="32"/>
      <c r="DU402" s="32"/>
      <c r="DV402" s="32"/>
      <c r="DW402" s="32"/>
      <c r="DX402" s="32"/>
      <c r="DY402" s="32"/>
      <c r="DZ402" s="32"/>
      <c r="EA402" s="32"/>
      <c r="EB402" s="32"/>
      <c r="EC402" s="32"/>
      <c r="ED402" s="32"/>
      <c r="EE402" s="32"/>
      <c r="EF402" s="32"/>
      <c r="EG402" s="32"/>
      <c r="EH402" s="32"/>
      <c r="EI402" s="32"/>
      <c r="EJ402" s="32"/>
      <c r="EK402" s="32"/>
      <c r="EL402" s="32"/>
      <c r="EM402" s="32"/>
      <c r="EN402" s="32"/>
      <c r="EO402" s="32"/>
      <c r="EP402" s="32"/>
      <c r="EQ402" s="32"/>
      <c r="ER402" s="32"/>
      <c r="ES402" s="32"/>
      <c r="ET402" s="32"/>
      <c r="EU402" s="32"/>
      <c r="EV402" s="32"/>
      <c r="EW402" s="32"/>
      <c r="EX402" s="32"/>
      <c r="EY402" s="32"/>
      <c r="EZ402" s="32"/>
      <c r="FA402" s="32"/>
      <c r="FB402" s="32"/>
      <c r="FC402" s="32"/>
      <c r="FD402" s="32"/>
      <c r="FE402" s="32"/>
      <c r="FF402" s="32"/>
      <c r="FG402" s="32"/>
      <c r="FH402" s="32"/>
      <c r="FI402" s="32"/>
      <c r="FJ402" s="32"/>
      <c r="FK402" s="32"/>
      <c r="FL402" s="32"/>
      <c r="FM402" s="32"/>
      <c r="FN402" s="32"/>
      <c r="FO402" s="32"/>
      <c r="FP402" s="32"/>
      <c r="FQ402" s="32"/>
      <c r="FR402" s="32"/>
      <c r="FS402" s="32"/>
      <c r="FT402" s="32"/>
      <c r="FU402" s="32"/>
      <c r="FV402" s="32"/>
      <c r="FW402" s="32"/>
      <c r="FX402" s="32"/>
      <c r="FY402" s="32"/>
      <c r="FZ402" s="32"/>
      <c r="GA402" s="32"/>
      <c r="GB402" s="32"/>
      <c r="GC402" s="32"/>
      <c r="GD402" s="32"/>
      <c r="GE402" s="32"/>
      <c r="GF402" s="32"/>
      <c r="GG402" s="32"/>
      <c r="GH402" s="32"/>
      <c r="GI402" s="32"/>
      <c r="GJ402" s="32"/>
      <c r="GK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  <c r="IU402" s="32"/>
      <c r="IV402" s="32"/>
      <c r="IW402" s="32"/>
      <c r="IX402" s="32"/>
      <c r="IY402" s="32"/>
      <c r="IZ402" s="32"/>
      <c r="JA402" s="32"/>
      <c r="JB402" s="32"/>
      <c r="JC402" s="32"/>
      <c r="JD402" s="32"/>
      <c r="JE402" s="32"/>
      <c r="JF402" s="32"/>
      <c r="JG402" s="32"/>
      <c r="JH402" s="32"/>
      <c r="JI402" s="32"/>
      <c r="JJ402" s="32"/>
      <c r="JK402" s="32"/>
      <c r="JL402" s="32"/>
      <c r="JM402" s="32"/>
      <c r="JN402" s="32"/>
      <c r="JO402" s="32"/>
      <c r="JP402" s="32"/>
      <c r="JQ402" s="32"/>
      <c r="JR402" s="32"/>
      <c r="JS402" s="32"/>
      <c r="JT402" s="32"/>
      <c r="JU402" s="32"/>
      <c r="JV402" s="32"/>
      <c r="JW402" s="32"/>
      <c r="JX402" s="32"/>
      <c r="JY402" s="32"/>
      <c r="JZ402" s="32"/>
      <c r="KA402" s="32"/>
      <c r="KB402" s="32"/>
      <c r="KC402" s="32"/>
      <c r="KD402" s="32"/>
      <c r="KE402" s="32"/>
      <c r="KF402" s="32"/>
      <c r="KG402" s="32"/>
      <c r="KH402" s="32"/>
      <c r="KI402" s="32"/>
      <c r="KJ402" s="32"/>
      <c r="KK402" s="32"/>
      <c r="KL402" s="32"/>
      <c r="KM402" s="32"/>
      <c r="KN402" s="32"/>
      <c r="KO402" s="32"/>
      <c r="KP402" s="32"/>
      <c r="KQ402" s="32"/>
      <c r="KR402" s="32"/>
      <c r="KS402" s="32"/>
      <c r="KT402" s="32"/>
      <c r="KU402" s="32"/>
      <c r="KV402" s="32"/>
      <c r="KW402" s="32"/>
      <c r="KX402" s="32"/>
      <c r="KY402" s="32"/>
      <c r="KZ402" s="32"/>
      <c r="LA402" s="32"/>
      <c r="LB402" s="32"/>
      <c r="LC402" s="32"/>
      <c r="LD402" s="32"/>
      <c r="LE402" s="32"/>
      <c r="LF402" s="32"/>
      <c r="LG402" s="32"/>
      <c r="LH402" s="32"/>
      <c r="LI402" s="32"/>
      <c r="LJ402" s="32"/>
      <c r="LK402" s="32"/>
      <c r="LL402" s="32"/>
      <c r="LM402" s="32"/>
      <c r="LN402" s="32"/>
      <c r="LO402" s="32"/>
      <c r="LP402" s="32"/>
      <c r="LQ402" s="32"/>
      <c r="LR402" s="32"/>
      <c r="LS402" s="32"/>
      <c r="LT402" s="32"/>
      <c r="LU402" s="32"/>
      <c r="LV402" s="32"/>
      <c r="LW402" s="32"/>
      <c r="LX402" s="32"/>
      <c r="LY402" s="32"/>
      <c r="LZ402" s="32"/>
      <c r="MA402" s="32"/>
      <c r="MB402" s="32"/>
      <c r="MC402" s="32"/>
      <c r="MD402" s="32"/>
      <c r="ME402" s="32"/>
      <c r="MF402" s="32"/>
      <c r="MG402" s="32"/>
      <c r="MH402" s="32"/>
      <c r="MI402" s="32"/>
      <c r="MJ402" s="32"/>
      <c r="MK402" s="32"/>
      <c r="ML402" s="32"/>
      <c r="MM402" s="32"/>
      <c r="MN402" s="32"/>
      <c r="MO402" s="32"/>
      <c r="MP402" s="32"/>
      <c r="MQ402" s="32"/>
      <c r="MR402" s="32"/>
      <c r="MS402" s="32"/>
      <c r="MT402" s="32"/>
      <c r="MU402" s="32"/>
      <c r="MV402" s="32"/>
      <c r="MW402" s="32"/>
      <c r="MX402" s="32"/>
      <c r="MY402" s="32"/>
      <c r="MZ402" s="32"/>
      <c r="NA402" s="32"/>
      <c r="NB402" s="32"/>
      <c r="NC402" s="32"/>
      <c r="ND402" s="32"/>
      <c r="NE402" s="32"/>
      <c r="NF402" s="32"/>
      <c r="NG402" s="32"/>
      <c r="NH402" s="32"/>
      <c r="NI402" s="32"/>
      <c r="NJ402" s="32"/>
      <c r="NK402" s="32"/>
      <c r="NL402" s="32"/>
      <c r="NM402" s="32"/>
      <c r="NN402" s="32"/>
      <c r="NO402" s="32"/>
      <c r="NP402" s="32"/>
      <c r="NQ402" s="32"/>
      <c r="NR402" s="32"/>
      <c r="NS402" s="32"/>
      <c r="NT402" s="32"/>
      <c r="NU402" s="32"/>
      <c r="NV402" s="32"/>
      <c r="NW402" s="32"/>
      <c r="NX402" s="32"/>
      <c r="NY402" s="32"/>
      <c r="NZ402" s="32"/>
      <c r="OA402" s="32"/>
      <c r="OB402" s="32"/>
      <c r="OC402" s="32"/>
      <c r="OD402" s="32"/>
      <c r="OE402" s="32"/>
      <c r="OF402" s="32"/>
      <c r="OG402" s="32"/>
      <c r="OH402" s="32"/>
      <c r="OI402" s="32"/>
      <c r="OJ402" s="32"/>
      <c r="OK402" s="32"/>
      <c r="OL402" s="32"/>
      <c r="OM402" s="32"/>
      <c r="ON402" s="32"/>
      <c r="OO402" s="32"/>
      <c r="OP402" s="32"/>
      <c r="OQ402" s="32"/>
      <c r="OR402" s="32"/>
      <c r="OS402" s="32"/>
      <c r="OT402" s="32"/>
      <c r="OU402" s="32"/>
      <c r="OV402" s="32"/>
      <c r="OW402" s="32"/>
      <c r="OX402" s="32"/>
      <c r="OY402" s="32"/>
      <c r="OZ402" s="32"/>
      <c r="PA402" s="32"/>
      <c r="PB402" s="32"/>
      <c r="PC402" s="32"/>
      <c r="PD402" s="32"/>
      <c r="PE402" s="32"/>
      <c r="PF402" s="32"/>
      <c r="PG402" s="32"/>
      <c r="PH402" s="32"/>
      <c r="PI402" s="32"/>
      <c r="PJ402" s="32"/>
      <c r="PK402" s="32"/>
      <c r="PL402" s="32"/>
      <c r="PM402" s="32"/>
      <c r="PN402" s="32"/>
      <c r="PO402" s="32"/>
      <c r="PP402" s="32"/>
      <c r="PQ402" s="32"/>
      <c r="PR402" s="32"/>
      <c r="PS402" s="32"/>
      <c r="PT402" s="32"/>
      <c r="PU402" s="32"/>
      <c r="PV402" s="32"/>
      <c r="PW402" s="32"/>
      <c r="PX402" s="32"/>
      <c r="PY402" s="32"/>
      <c r="PZ402" s="32"/>
      <c r="QA402" s="32"/>
      <c r="QB402" s="32"/>
      <c r="QC402" s="32"/>
      <c r="QD402" s="32"/>
      <c r="QE402" s="32"/>
      <c r="QF402" s="32"/>
      <c r="QG402" s="32"/>
      <c r="QH402" s="32"/>
      <c r="QI402" s="32"/>
      <c r="QJ402" s="32"/>
      <c r="QK402" s="32"/>
      <c r="QL402" s="32"/>
      <c r="QM402" s="32"/>
      <c r="QN402" s="32"/>
      <c r="QO402" s="32"/>
      <c r="QP402" s="32"/>
      <c r="QQ402" s="32"/>
      <c r="QR402" s="32"/>
      <c r="QS402" s="32"/>
      <c r="QT402" s="32"/>
      <c r="QU402" s="32"/>
      <c r="QV402" s="32"/>
      <c r="QW402" s="32"/>
      <c r="QX402" s="32"/>
      <c r="QY402" s="32"/>
      <c r="QZ402" s="32"/>
      <c r="RA402" s="32"/>
      <c r="RB402" s="32"/>
      <c r="RC402" s="32"/>
      <c r="RD402" s="32"/>
      <c r="RE402" s="32"/>
      <c r="RF402" s="32"/>
      <c r="RG402" s="32"/>
      <c r="RH402" s="32"/>
      <c r="RI402" s="32"/>
      <c r="RJ402" s="32"/>
      <c r="RK402" s="32"/>
      <c r="RL402" s="32"/>
      <c r="RM402" s="32"/>
      <c r="RN402" s="32"/>
      <c r="RO402" s="32"/>
      <c r="RP402" s="32"/>
      <c r="RQ402" s="32"/>
      <c r="RR402" s="32"/>
      <c r="RS402" s="32"/>
      <c r="RT402" s="32"/>
      <c r="RU402" s="32"/>
      <c r="RV402" s="32"/>
      <c r="RW402" s="32"/>
      <c r="RX402" s="32"/>
      <c r="RY402" s="32"/>
      <c r="RZ402" s="32"/>
      <c r="SA402" s="32"/>
      <c r="SB402" s="32"/>
      <c r="SC402" s="32"/>
      <c r="SD402" s="32"/>
      <c r="SE402" s="32"/>
      <c r="SF402" s="32"/>
      <c r="SG402" s="32"/>
      <c r="SH402" s="32"/>
      <c r="SI402" s="32"/>
      <c r="SJ402" s="32"/>
      <c r="SK402" s="32"/>
      <c r="SL402" s="32"/>
      <c r="SM402" s="32"/>
      <c r="SN402" s="32"/>
      <c r="SO402" s="32"/>
      <c r="SP402" s="32"/>
      <c r="SQ402" s="32"/>
      <c r="SR402" s="32"/>
      <c r="SS402" s="32"/>
      <c r="ST402" s="32"/>
      <c r="SU402" s="32"/>
      <c r="SV402" s="32"/>
      <c r="SW402" s="32"/>
      <c r="SX402" s="32"/>
      <c r="SY402" s="32"/>
      <c r="SZ402" s="32"/>
      <c r="TA402" s="32"/>
      <c r="TB402" s="32"/>
      <c r="TC402" s="32"/>
      <c r="TD402" s="32"/>
      <c r="TE402" s="32"/>
      <c r="TF402" s="32"/>
      <c r="TG402" s="32"/>
      <c r="TH402" s="32"/>
      <c r="TI402" s="32"/>
      <c r="TJ402" s="32"/>
      <c r="TK402" s="32"/>
      <c r="TL402" s="32"/>
      <c r="TM402" s="32"/>
      <c r="TN402" s="32"/>
      <c r="TO402" s="32"/>
      <c r="TP402" s="32"/>
      <c r="TQ402" s="32"/>
      <c r="TR402" s="32"/>
      <c r="TS402" s="32"/>
      <c r="TT402" s="32"/>
      <c r="TU402" s="32"/>
      <c r="TV402" s="32"/>
      <c r="TW402" s="32"/>
      <c r="TX402" s="32"/>
      <c r="TY402" s="32"/>
      <c r="TZ402" s="32"/>
      <c r="UA402" s="32"/>
      <c r="UB402" s="32"/>
      <c r="UC402" s="32"/>
      <c r="UD402" s="32"/>
      <c r="UE402" s="32"/>
      <c r="UF402" s="32"/>
      <c r="UG402" s="32"/>
      <c r="UH402" s="32"/>
      <c r="UI402" s="32"/>
      <c r="UJ402" s="32"/>
      <c r="UK402" s="32"/>
      <c r="UL402" s="32"/>
      <c r="UM402" s="32"/>
      <c r="UN402" s="32"/>
      <c r="UO402" s="32"/>
      <c r="UP402" s="32"/>
      <c r="UQ402" s="32"/>
      <c r="UR402" s="32"/>
      <c r="US402" s="32"/>
      <c r="UT402" s="32"/>
      <c r="UU402" s="32"/>
      <c r="UV402" s="32"/>
      <c r="UW402" s="32"/>
      <c r="UX402" s="32"/>
      <c r="UY402" s="32"/>
      <c r="UZ402" s="32"/>
      <c r="VA402" s="32"/>
      <c r="VB402" s="32"/>
      <c r="VC402" s="32"/>
      <c r="VD402" s="32"/>
      <c r="VE402" s="32"/>
      <c r="VF402" s="32"/>
      <c r="VG402" s="32"/>
      <c r="VH402" s="32"/>
      <c r="VI402" s="32"/>
      <c r="VJ402" s="32"/>
      <c r="VK402" s="32"/>
      <c r="VL402" s="32"/>
      <c r="VM402" s="32"/>
      <c r="VN402" s="32"/>
      <c r="VO402" s="32"/>
      <c r="VP402" s="32"/>
      <c r="VQ402" s="32"/>
      <c r="VR402" s="32"/>
      <c r="VS402" s="32"/>
      <c r="VT402" s="32"/>
      <c r="VU402" s="32"/>
      <c r="VV402" s="32"/>
      <c r="VW402" s="32"/>
      <c r="VX402" s="32"/>
      <c r="VY402" s="32"/>
      <c r="VZ402" s="32"/>
      <c r="WA402" s="32"/>
      <c r="WB402" s="32"/>
      <c r="WC402" s="32"/>
      <c r="WD402" s="32"/>
      <c r="WE402" s="32"/>
      <c r="WF402" s="32"/>
      <c r="WG402" s="32"/>
      <c r="WH402" s="32"/>
      <c r="WI402" s="32"/>
      <c r="WJ402" s="32"/>
      <c r="WK402" s="32"/>
      <c r="WL402" s="32"/>
      <c r="WM402" s="32"/>
      <c r="WN402" s="32"/>
      <c r="WO402" s="32"/>
      <c r="WP402" s="32"/>
      <c r="WQ402" s="32"/>
      <c r="WR402" s="32"/>
      <c r="WS402" s="32"/>
      <c r="WT402" s="32"/>
      <c r="WU402" s="32"/>
      <c r="WV402" s="32"/>
      <c r="WW402" s="32"/>
      <c r="WX402" s="32"/>
      <c r="WY402" s="32"/>
      <c r="WZ402" s="32"/>
      <c r="XA402" s="32"/>
      <c r="XB402" s="32"/>
      <c r="XC402" s="32"/>
      <c r="XD402" s="32"/>
      <c r="XE402" s="32"/>
      <c r="XF402" s="32"/>
      <c r="XG402" s="32"/>
      <c r="XH402" s="32"/>
      <c r="XI402" s="32"/>
      <c r="XJ402" s="32"/>
      <c r="XK402" s="32"/>
      <c r="XL402" s="32"/>
      <c r="XM402" s="32"/>
      <c r="XN402" s="32"/>
      <c r="XO402" s="32"/>
      <c r="XP402" s="32"/>
      <c r="XQ402" s="32"/>
      <c r="XR402" s="32"/>
      <c r="XS402" s="32"/>
      <c r="XT402" s="32"/>
      <c r="XU402" s="32"/>
      <c r="XV402" s="32"/>
      <c r="XW402" s="32"/>
      <c r="XX402" s="32"/>
      <c r="XY402" s="32"/>
      <c r="XZ402" s="32"/>
      <c r="YA402" s="32"/>
      <c r="YB402" s="32"/>
      <c r="YC402" s="32"/>
      <c r="YD402" s="32"/>
      <c r="YE402" s="32"/>
      <c r="YF402" s="32"/>
      <c r="YG402" s="32"/>
      <c r="YH402" s="32"/>
      <c r="YI402" s="32"/>
      <c r="YJ402" s="32"/>
      <c r="YK402" s="32"/>
      <c r="YL402" s="32"/>
      <c r="YM402" s="32"/>
      <c r="YN402" s="32"/>
      <c r="YO402" s="32"/>
      <c r="YP402" s="32"/>
      <c r="YQ402" s="32"/>
      <c r="YR402" s="32"/>
      <c r="YS402" s="32"/>
      <c r="YT402" s="32"/>
      <c r="YU402" s="32"/>
      <c r="YV402" s="32"/>
      <c r="YW402" s="32"/>
      <c r="YX402" s="32"/>
      <c r="YY402" s="32"/>
      <c r="YZ402" s="32"/>
      <c r="ZA402" s="32"/>
      <c r="ZB402" s="32"/>
      <c r="ZC402" s="32"/>
      <c r="ZD402" s="32"/>
      <c r="ZE402" s="32"/>
      <c r="ZF402" s="32"/>
      <c r="ZG402" s="32"/>
      <c r="ZH402" s="32"/>
      <c r="ZI402" s="32"/>
      <c r="ZJ402" s="32"/>
      <c r="ZK402" s="32"/>
      <c r="ZL402" s="32"/>
      <c r="ZM402" s="32"/>
      <c r="ZN402" s="32"/>
      <c r="ZO402" s="32"/>
      <c r="ZP402" s="32"/>
      <c r="ZQ402" s="32"/>
      <c r="ZR402" s="32"/>
      <c r="ZS402" s="32"/>
      <c r="ZT402" s="32"/>
      <c r="ZU402" s="32"/>
      <c r="ZV402" s="32"/>
      <c r="ZW402" s="32"/>
      <c r="ZX402" s="32"/>
      <c r="ZY402" s="32"/>
      <c r="ZZ402" s="32"/>
      <c r="AAA402" s="32"/>
      <c r="AAB402" s="32"/>
      <c r="AAC402" s="32"/>
      <c r="AAD402" s="32"/>
      <c r="AAE402" s="32"/>
      <c r="AAF402" s="32"/>
      <c r="AAG402" s="32"/>
      <c r="AAH402" s="32"/>
      <c r="AAI402" s="32"/>
      <c r="AAJ402" s="32"/>
      <c r="AAK402" s="32"/>
      <c r="AAL402" s="32"/>
      <c r="AAM402" s="32"/>
      <c r="AAN402" s="32"/>
      <c r="AAO402" s="32"/>
      <c r="AAP402" s="32"/>
      <c r="AAQ402" s="32"/>
      <c r="AAR402" s="32"/>
      <c r="AAS402" s="32"/>
      <c r="AAT402" s="32"/>
      <c r="AAU402" s="32"/>
      <c r="AAV402" s="32"/>
      <c r="AAW402" s="32"/>
      <c r="AAX402" s="32"/>
      <c r="AAY402" s="32"/>
      <c r="AAZ402" s="32"/>
      <c r="ABA402" s="32"/>
      <c r="ABB402" s="32"/>
      <c r="ABC402" s="32"/>
      <c r="ABD402" s="32"/>
      <c r="ABE402" s="32"/>
      <c r="ABF402" s="32"/>
      <c r="ABG402" s="32"/>
      <c r="ABH402" s="32"/>
      <c r="ABI402" s="32"/>
      <c r="ABJ402" s="32"/>
      <c r="ABK402" s="32"/>
      <c r="ABL402" s="32"/>
      <c r="ABM402" s="32"/>
      <c r="ABN402" s="32"/>
      <c r="ABO402" s="32"/>
      <c r="ABP402" s="32"/>
      <c r="ABQ402" s="32"/>
      <c r="ABR402" s="32"/>
      <c r="ABS402" s="32"/>
      <c r="ABT402" s="32"/>
      <c r="ABU402" s="32"/>
      <c r="ABV402" s="32"/>
      <c r="ABW402" s="32"/>
      <c r="ABX402" s="32"/>
      <c r="ABY402" s="32"/>
      <c r="ABZ402" s="32"/>
      <c r="ACA402" s="32"/>
      <c r="ACB402" s="32"/>
      <c r="ACC402" s="32"/>
      <c r="ACD402" s="32"/>
      <c r="ACE402" s="32"/>
      <c r="ACF402" s="32"/>
      <c r="ACG402" s="32"/>
      <c r="ACH402" s="32"/>
      <c r="ACI402" s="32"/>
      <c r="ACJ402" s="32"/>
      <c r="ACK402" s="32"/>
      <c r="ACL402" s="32"/>
      <c r="ACM402" s="32"/>
      <c r="ACN402" s="32"/>
      <c r="ACO402" s="32"/>
      <c r="ACP402" s="32"/>
      <c r="ACQ402" s="32"/>
      <c r="ACR402" s="32"/>
      <c r="ACS402" s="32"/>
      <c r="ACT402" s="32"/>
      <c r="ACU402" s="32"/>
      <c r="ACV402" s="32"/>
      <c r="ACW402" s="32"/>
      <c r="ACX402" s="32"/>
      <c r="ACY402" s="32"/>
      <c r="ACZ402" s="32"/>
      <c r="ADA402" s="32"/>
      <c r="ADB402" s="32"/>
      <c r="ADC402" s="32"/>
      <c r="ADD402" s="32"/>
      <c r="ADE402" s="32"/>
      <c r="ADF402" s="32"/>
      <c r="ADG402" s="32"/>
      <c r="ADH402" s="32"/>
      <c r="ADI402" s="32"/>
      <c r="ADJ402" s="32"/>
      <c r="ADK402" s="32"/>
      <c r="ADL402" s="32"/>
      <c r="ADM402" s="32"/>
      <c r="ADN402" s="32"/>
      <c r="ADO402" s="32"/>
      <c r="ADP402" s="32"/>
      <c r="ADQ402" s="32"/>
      <c r="ADR402" s="32"/>
      <c r="ADS402" s="32"/>
      <c r="ADT402" s="32"/>
      <c r="ADU402" s="32"/>
      <c r="ADV402" s="32"/>
      <c r="ADW402" s="32"/>
      <c r="ADX402" s="32"/>
      <c r="ADY402" s="32"/>
      <c r="ADZ402" s="32"/>
      <c r="AEA402" s="32"/>
      <c r="AEB402" s="32"/>
      <c r="AEC402" s="32"/>
      <c r="AED402" s="32"/>
      <c r="AEE402" s="32"/>
      <c r="AEF402" s="32"/>
      <c r="AEG402" s="32"/>
      <c r="AEH402" s="32"/>
      <c r="AEI402" s="32"/>
      <c r="AEJ402" s="32"/>
      <c r="AEK402" s="32"/>
      <c r="AEL402" s="32"/>
      <c r="AEM402" s="32"/>
      <c r="AEN402" s="32"/>
      <c r="AEO402" s="32"/>
      <c r="AEP402" s="32"/>
      <c r="AEQ402" s="32"/>
      <c r="AER402" s="32"/>
      <c r="AES402" s="32"/>
      <c r="AET402" s="32"/>
      <c r="AEU402" s="32"/>
      <c r="AEV402" s="32"/>
      <c r="AEW402" s="32"/>
      <c r="AEX402" s="32"/>
      <c r="AEY402" s="32"/>
      <c r="AEZ402" s="32"/>
      <c r="AFA402" s="32"/>
      <c r="AFB402" s="32"/>
      <c r="AFC402" s="32"/>
      <c r="AFD402" s="32"/>
      <c r="AFE402" s="32"/>
      <c r="AFF402" s="32"/>
      <c r="AFG402" s="32"/>
      <c r="AFH402" s="32"/>
      <c r="AFI402" s="32"/>
      <c r="AFJ402" s="32"/>
      <c r="AFK402" s="32"/>
      <c r="AFL402" s="32"/>
      <c r="AFM402" s="32"/>
      <c r="AFN402" s="32"/>
      <c r="AFO402" s="32"/>
      <c r="AFP402" s="32"/>
      <c r="AFQ402" s="32"/>
      <c r="AFR402" s="32"/>
      <c r="AFS402" s="32"/>
      <c r="AFT402" s="32"/>
      <c r="AFU402" s="32"/>
      <c r="AFV402" s="32"/>
      <c r="AFW402" s="32"/>
      <c r="AFX402" s="32"/>
      <c r="AFY402" s="32"/>
      <c r="AFZ402" s="32"/>
      <c r="AGA402" s="32"/>
      <c r="AGB402" s="32"/>
      <c r="AGC402" s="32"/>
      <c r="AGD402" s="32"/>
      <c r="AGE402" s="32"/>
      <c r="AGF402" s="32"/>
      <c r="AGG402" s="32"/>
      <c r="AGH402" s="32"/>
      <c r="AGI402" s="32"/>
      <c r="AGJ402" s="32"/>
      <c r="AGK402" s="32"/>
      <c r="AGL402" s="32"/>
      <c r="AGM402" s="32"/>
      <c r="AGN402" s="32"/>
      <c r="AGO402" s="32"/>
      <c r="AGP402" s="32"/>
      <c r="AGQ402" s="32"/>
      <c r="AGR402" s="32"/>
      <c r="AGS402" s="32"/>
      <c r="AGT402" s="32"/>
      <c r="AGU402" s="32"/>
      <c r="AGV402" s="32"/>
      <c r="AGW402" s="32"/>
      <c r="AGX402" s="32"/>
      <c r="AGY402" s="32"/>
      <c r="AGZ402" s="32"/>
      <c r="AHA402" s="32"/>
      <c r="AHB402" s="32"/>
      <c r="AHC402" s="32"/>
      <c r="AHD402" s="32"/>
      <c r="AHE402" s="32"/>
      <c r="AHF402" s="32"/>
      <c r="AHG402" s="32"/>
      <c r="AHH402" s="32"/>
      <c r="AHI402" s="32"/>
      <c r="AHJ402" s="32"/>
      <c r="AHK402" s="32"/>
      <c r="AHL402" s="32"/>
      <c r="AHM402" s="32"/>
      <c r="AHN402" s="32"/>
      <c r="AHO402" s="32"/>
      <c r="AHP402" s="32"/>
      <c r="AHQ402" s="32"/>
      <c r="AHR402" s="32"/>
      <c r="AHS402" s="32"/>
      <c r="AHT402" s="32"/>
      <c r="AHU402" s="32"/>
      <c r="AHV402" s="32"/>
      <c r="AHW402" s="32"/>
      <c r="AHX402" s="32"/>
      <c r="AHY402" s="32"/>
      <c r="AHZ402" s="32"/>
      <c r="AIA402" s="32"/>
      <c r="AIB402" s="32"/>
      <c r="AIC402" s="32"/>
      <c r="AID402" s="32"/>
      <c r="AIE402" s="32"/>
      <c r="AIF402" s="32"/>
      <c r="AIG402" s="32"/>
      <c r="AIH402" s="32"/>
      <c r="AII402" s="32"/>
      <c r="AIJ402" s="32"/>
      <c r="AIK402" s="32"/>
      <c r="AIL402" s="32"/>
      <c r="AIM402" s="32"/>
      <c r="AIN402" s="32"/>
      <c r="AIO402" s="32"/>
      <c r="AIP402" s="32"/>
      <c r="AIQ402" s="32"/>
      <c r="AIR402" s="32"/>
      <c r="AIS402" s="32"/>
      <c r="AIT402" s="32"/>
      <c r="AIU402" s="32"/>
      <c r="AIV402" s="32"/>
      <c r="AIW402" s="32"/>
      <c r="AIX402" s="32"/>
      <c r="AIY402" s="32"/>
      <c r="AIZ402" s="32"/>
      <c r="AJA402" s="32"/>
      <c r="AJB402" s="32"/>
      <c r="AJC402" s="32"/>
      <c r="AJD402" s="32"/>
      <c r="AJE402" s="32"/>
      <c r="AJF402" s="32"/>
      <c r="AJG402" s="32"/>
      <c r="AJH402" s="32"/>
      <c r="AJI402" s="32"/>
      <c r="AJJ402" s="32"/>
      <c r="AJK402" s="32"/>
      <c r="AJL402" s="32"/>
      <c r="AJM402" s="32"/>
      <c r="AJN402" s="32"/>
      <c r="AJO402" s="32"/>
      <c r="AJP402" s="32"/>
      <c r="AJQ402" s="32"/>
      <c r="AJR402" s="32"/>
      <c r="AJS402" s="32"/>
      <c r="AJT402" s="32"/>
      <c r="AJU402" s="32"/>
      <c r="AJV402" s="32"/>
      <c r="AJW402" s="32"/>
      <c r="AJX402" s="32"/>
      <c r="AJY402" s="32"/>
      <c r="AJZ402" s="32"/>
      <c r="AKA402" s="32"/>
      <c r="AKB402" s="32"/>
      <c r="AKC402" s="32"/>
      <c r="AKD402" s="32"/>
      <c r="AKE402" s="32"/>
      <c r="AKF402" s="32"/>
      <c r="AKG402" s="32"/>
      <c r="AKH402" s="32"/>
      <c r="AKI402" s="32"/>
      <c r="AKJ402" s="32"/>
      <c r="AKK402" s="32"/>
      <c r="AKL402" s="32"/>
      <c r="AKM402" s="32"/>
      <c r="AKN402" s="32"/>
      <c r="AKO402" s="32"/>
      <c r="AKP402" s="32"/>
      <c r="AKQ402" s="32"/>
      <c r="AKR402" s="32"/>
      <c r="AKS402" s="32"/>
      <c r="AKT402" s="32"/>
      <c r="AKU402" s="32"/>
      <c r="AKV402" s="32"/>
      <c r="AKW402" s="32"/>
      <c r="AKX402" s="32"/>
      <c r="AKY402" s="32"/>
      <c r="AKZ402" s="32"/>
      <c r="ALA402" s="32"/>
      <c r="ALB402" s="32"/>
      <c r="ALC402" s="32"/>
      <c r="ALD402" s="32"/>
      <c r="ALE402" s="32"/>
      <c r="ALF402" s="32"/>
      <c r="ALG402" s="32"/>
      <c r="ALH402" s="32"/>
      <c r="ALI402" s="32"/>
      <c r="ALJ402" s="32"/>
      <c r="ALK402" s="32"/>
      <c r="ALL402" s="32"/>
      <c r="ALM402" s="32"/>
      <c r="ALN402" s="32"/>
      <c r="ALO402" s="32"/>
      <c r="ALP402" s="32"/>
      <c r="ALQ402" s="32"/>
      <c r="ALR402" s="32"/>
      <c r="ALS402" s="32"/>
      <c r="ALT402" s="32"/>
      <c r="ALU402" s="32"/>
      <c r="ALV402" s="32"/>
      <c r="ALW402" s="32"/>
      <c r="ALX402" s="32"/>
      <c r="ALY402" s="32"/>
      <c r="ALZ402" s="32"/>
      <c r="AMA402" s="32"/>
      <c r="AMB402" s="32"/>
      <c r="AMC402" s="32"/>
      <c r="AMD402" s="32"/>
      <c r="AME402" s="32"/>
      <c r="AMF402" s="32"/>
      <c r="AMG402" s="32"/>
      <c r="AMH402" s="32"/>
      <c r="AMI402" s="32"/>
      <c r="AMJ402" s="32"/>
      <c r="AMK402" s="32"/>
      <c r="AML402" s="32"/>
      <c r="AMM402" s="32"/>
      <c r="AMN402" s="32"/>
      <c r="AMO402" s="32"/>
      <c r="AMP402" s="32"/>
      <c r="AMQ402" s="32"/>
      <c r="AMR402" s="32"/>
      <c r="AMS402" s="32"/>
      <c r="AMT402" s="32"/>
      <c r="AMU402" s="32"/>
      <c r="AMV402" s="32"/>
      <c r="AMW402" s="32"/>
      <c r="AMX402" s="32"/>
      <c r="AMY402" s="32"/>
      <c r="AMZ402" s="32"/>
      <c r="ANA402" s="32"/>
      <c r="ANB402" s="32"/>
      <c r="ANC402" s="32"/>
      <c r="AND402" s="32"/>
      <c r="ANE402" s="32"/>
      <c r="ANF402" s="32"/>
      <c r="ANG402" s="32"/>
      <c r="ANH402" s="32"/>
      <c r="ANI402" s="32"/>
      <c r="ANJ402" s="32"/>
      <c r="ANK402" s="32"/>
      <c r="ANL402" s="32"/>
      <c r="ANM402" s="32"/>
      <c r="ANN402" s="32"/>
      <c r="ANO402" s="32"/>
      <c r="ANP402" s="32"/>
      <c r="ANQ402" s="32"/>
      <c r="ANR402" s="32"/>
      <c r="ANS402" s="32"/>
      <c r="ANT402" s="32"/>
      <c r="ANU402" s="32"/>
      <c r="ANV402" s="32"/>
      <c r="ANW402" s="32"/>
      <c r="ANX402" s="32"/>
      <c r="ANY402" s="32"/>
      <c r="ANZ402" s="32"/>
      <c r="AOA402" s="32"/>
      <c r="AOB402" s="32"/>
      <c r="AOC402" s="32"/>
      <c r="AOD402" s="32"/>
      <c r="AOE402" s="32"/>
      <c r="AOF402" s="32"/>
      <c r="AOG402" s="32"/>
      <c r="AOH402" s="32"/>
      <c r="AOI402" s="32"/>
      <c r="AOJ402" s="32"/>
      <c r="AOK402" s="32"/>
      <c r="AOL402" s="32"/>
      <c r="AOM402" s="32"/>
      <c r="AON402" s="32"/>
      <c r="AOO402" s="32"/>
      <c r="AOP402" s="32"/>
      <c r="AOQ402" s="32"/>
      <c r="AOR402" s="32"/>
      <c r="AOS402" s="32"/>
      <c r="AOT402" s="32"/>
      <c r="AOU402" s="32"/>
      <c r="AOV402" s="32"/>
      <c r="AOW402" s="32"/>
      <c r="AOX402" s="32"/>
      <c r="AOY402" s="32"/>
      <c r="AOZ402" s="32"/>
      <c r="APA402" s="32"/>
      <c r="APB402" s="32"/>
      <c r="APC402" s="32"/>
      <c r="APD402" s="32"/>
      <c r="APE402" s="32"/>
      <c r="APF402" s="32"/>
      <c r="APG402" s="32"/>
      <c r="APH402" s="32"/>
      <c r="API402" s="32"/>
      <c r="APJ402" s="32"/>
      <c r="APK402" s="32"/>
      <c r="APL402" s="32"/>
      <c r="APM402" s="32"/>
      <c r="APN402" s="32"/>
      <c r="APO402" s="32"/>
      <c r="APP402" s="32"/>
      <c r="APQ402" s="32"/>
      <c r="APR402" s="32"/>
      <c r="APS402" s="32"/>
      <c r="APT402" s="32"/>
      <c r="APU402" s="32"/>
      <c r="APV402" s="32"/>
      <c r="APW402" s="32"/>
      <c r="APX402" s="32"/>
      <c r="APY402" s="32"/>
      <c r="APZ402" s="32"/>
      <c r="AQA402" s="32"/>
      <c r="AQB402" s="32"/>
      <c r="AQC402" s="32"/>
      <c r="AQD402" s="32"/>
      <c r="AQE402" s="32"/>
      <c r="AQF402" s="32"/>
      <c r="AQG402" s="32"/>
      <c r="AQH402" s="32"/>
      <c r="AQI402" s="32"/>
      <c r="AQJ402" s="32"/>
      <c r="AQK402" s="32"/>
      <c r="AQL402" s="32"/>
      <c r="AQM402" s="32"/>
      <c r="AQN402" s="32"/>
      <c r="AQO402" s="32"/>
      <c r="AQP402" s="32"/>
      <c r="AQQ402" s="32"/>
      <c r="AQR402" s="32"/>
      <c r="AQS402" s="32"/>
      <c r="AQT402" s="32"/>
      <c r="AQU402" s="32"/>
      <c r="AQV402" s="32"/>
      <c r="AQW402" s="32"/>
      <c r="AQX402" s="32"/>
      <c r="AQY402" s="32"/>
      <c r="AQZ402" s="32"/>
      <c r="ARA402" s="32"/>
      <c r="ARB402" s="32"/>
      <c r="ARC402" s="32"/>
      <c r="ARD402" s="32"/>
      <c r="ARE402" s="32"/>
      <c r="ARF402" s="32"/>
      <c r="ARG402" s="32"/>
      <c r="ARH402" s="32"/>
      <c r="ARI402" s="32"/>
      <c r="ARJ402" s="32"/>
      <c r="ARK402" s="32"/>
      <c r="ARL402" s="32"/>
      <c r="ARM402" s="32"/>
      <c r="ARN402" s="32"/>
      <c r="ARO402" s="32"/>
      <c r="ARP402" s="32"/>
      <c r="ARQ402" s="32"/>
      <c r="ARR402" s="32"/>
      <c r="ARS402" s="32"/>
      <c r="ART402" s="32"/>
      <c r="ARU402" s="32"/>
      <c r="ARV402" s="32"/>
      <c r="ARW402" s="32"/>
      <c r="ARX402" s="32"/>
      <c r="ARY402" s="32"/>
      <c r="ARZ402" s="32"/>
      <c r="ASA402" s="32"/>
      <c r="ASB402" s="32"/>
      <c r="ASC402" s="32"/>
      <c r="ASD402" s="32"/>
      <c r="ASE402" s="32"/>
      <c r="ASF402" s="32"/>
      <c r="ASG402" s="32"/>
      <c r="ASH402" s="32"/>
      <c r="ASI402" s="32"/>
      <c r="ASJ402" s="32"/>
      <c r="ASK402" s="32"/>
      <c r="ASL402" s="32"/>
      <c r="ASM402" s="32"/>
      <c r="ASN402" s="32"/>
      <c r="ASO402" s="32"/>
      <c r="ASP402" s="32"/>
      <c r="ASQ402" s="32"/>
      <c r="ASR402" s="32"/>
      <c r="ASS402" s="32"/>
      <c r="AST402" s="32"/>
      <c r="ASU402" s="32"/>
      <c r="ASV402" s="32"/>
      <c r="ASW402" s="32"/>
      <c r="ASX402" s="32"/>
      <c r="ASY402" s="32"/>
      <c r="ASZ402" s="32"/>
      <c r="ATA402" s="32"/>
      <c r="ATB402" s="32"/>
      <c r="ATC402" s="32"/>
      <c r="ATD402" s="32"/>
      <c r="ATE402" s="32"/>
      <c r="ATF402" s="32"/>
      <c r="ATG402" s="32"/>
      <c r="ATH402" s="32"/>
      <c r="ATI402" s="32"/>
      <c r="ATJ402" s="32"/>
      <c r="ATK402" s="32"/>
      <c r="ATL402" s="32"/>
      <c r="ATM402" s="32"/>
      <c r="ATN402" s="32"/>
      <c r="ATO402" s="32"/>
      <c r="ATP402" s="32"/>
      <c r="ATQ402" s="32"/>
      <c r="ATR402" s="32"/>
      <c r="ATS402" s="32"/>
      <c r="ATT402" s="32"/>
      <c r="ATU402" s="32"/>
      <c r="ATV402" s="32"/>
      <c r="ATW402" s="32"/>
      <c r="ATX402" s="32"/>
      <c r="ATY402" s="32"/>
      <c r="ATZ402" s="32"/>
      <c r="AUA402" s="32"/>
      <c r="AUB402" s="32"/>
      <c r="AUC402" s="32"/>
      <c r="AUD402" s="32"/>
      <c r="AUE402" s="32"/>
      <c r="AUF402" s="32"/>
      <c r="AUG402" s="32"/>
      <c r="AUH402" s="32"/>
      <c r="AUI402" s="32"/>
      <c r="AUJ402" s="32"/>
      <c r="AUK402" s="32"/>
      <c r="AUL402" s="32"/>
      <c r="AUM402" s="32"/>
      <c r="AUN402" s="32"/>
      <c r="AUO402" s="32"/>
      <c r="AUP402" s="32"/>
      <c r="AUQ402" s="32"/>
      <c r="AUR402" s="32"/>
      <c r="AUS402" s="32"/>
      <c r="AUT402" s="32"/>
      <c r="AUU402" s="32"/>
      <c r="AUV402" s="32"/>
      <c r="AUW402" s="32"/>
      <c r="AUX402" s="32"/>
      <c r="AUY402" s="32"/>
      <c r="AUZ402" s="32"/>
      <c r="AVA402" s="32"/>
      <c r="AVB402" s="32"/>
      <c r="AVC402" s="32"/>
      <c r="AVD402" s="32"/>
      <c r="AVE402" s="32"/>
      <c r="AVF402" s="32"/>
      <c r="AVG402" s="32"/>
      <c r="AVH402" s="32"/>
      <c r="AVI402" s="32"/>
      <c r="AVJ402" s="32"/>
      <c r="AVK402" s="32"/>
      <c r="AVL402" s="32"/>
      <c r="AVM402" s="32"/>
      <c r="AVN402" s="32"/>
      <c r="AVO402" s="32"/>
      <c r="AVP402" s="32"/>
      <c r="AVQ402" s="32"/>
      <c r="AVR402" s="32"/>
      <c r="AVS402" s="32"/>
      <c r="AVT402" s="32"/>
      <c r="AVU402" s="32"/>
      <c r="AVV402" s="32"/>
      <c r="AVW402" s="32"/>
      <c r="AVX402" s="32"/>
      <c r="AVY402" s="32"/>
      <c r="AVZ402" s="32"/>
      <c r="AWA402" s="32"/>
      <c r="AWB402" s="32"/>
      <c r="AWC402" s="32"/>
      <c r="AWD402" s="32"/>
      <c r="AWE402" s="32"/>
      <c r="AWF402" s="32"/>
      <c r="AWG402" s="32"/>
      <c r="AWH402" s="32"/>
      <c r="AWI402" s="32"/>
      <c r="AWJ402" s="32"/>
      <c r="AWK402" s="32"/>
      <c r="AWL402" s="32"/>
      <c r="AWM402" s="32"/>
      <c r="AWN402" s="32"/>
      <c r="AWO402" s="32"/>
      <c r="AWP402" s="32"/>
      <c r="AWQ402" s="32"/>
      <c r="AWR402" s="32"/>
      <c r="AWS402" s="32"/>
      <c r="AWT402" s="32"/>
      <c r="AWU402" s="32"/>
      <c r="AWV402" s="32"/>
      <c r="AWW402" s="32"/>
      <c r="AWX402" s="32"/>
      <c r="AWY402" s="32"/>
      <c r="AWZ402" s="32"/>
      <c r="AXA402" s="32"/>
      <c r="AXB402" s="32"/>
      <c r="AXC402" s="32"/>
      <c r="AXD402" s="32"/>
      <c r="AXE402" s="32"/>
      <c r="AXF402" s="32"/>
      <c r="AXG402" s="32"/>
      <c r="AXH402" s="32"/>
      <c r="AXI402" s="32"/>
      <c r="AXJ402" s="32"/>
      <c r="AXK402" s="32"/>
      <c r="AXL402" s="32"/>
      <c r="AXM402" s="32"/>
      <c r="AXN402" s="32"/>
      <c r="AXO402" s="32"/>
      <c r="AXP402" s="32"/>
      <c r="AXQ402" s="32"/>
      <c r="AXR402" s="32"/>
      <c r="AXS402" s="32"/>
      <c r="AXT402" s="32"/>
      <c r="AXU402" s="32"/>
      <c r="AXV402" s="32"/>
      <c r="AXW402" s="32"/>
      <c r="AXX402" s="32"/>
      <c r="AXY402" s="32"/>
      <c r="AXZ402" s="32"/>
      <c r="AYA402" s="32"/>
      <c r="AYB402" s="32"/>
      <c r="AYC402" s="32"/>
      <c r="AYD402" s="32"/>
      <c r="AYE402" s="32"/>
      <c r="AYF402" s="32"/>
      <c r="AYG402" s="32"/>
      <c r="AYH402" s="32"/>
      <c r="AYI402" s="32"/>
      <c r="AYJ402" s="32"/>
      <c r="AYK402" s="32"/>
      <c r="AYL402" s="32"/>
      <c r="AYM402" s="32"/>
      <c r="AYN402" s="32"/>
      <c r="AYO402" s="32"/>
      <c r="AYP402" s="32"/>
      <c r="AYQ402" s="32"/>
      <c r="AYR402" s="32"/>
      <c r="AYS402" s="32"/>
      <c r="AYT402" s="32"/>
      <c r="AYU402" s="32"/>
      <c r="AYV402" s="32"/>
      <c r="AYW402" s="32"/>
      <c r="AYX402" s="32"/>
      <c r="AYY402" s="32"/>
      <c r="AYZ402" s="32"/>
      <c r="AZA402" s="32"/>
      <c r="AZB402" s="32"/>
      <c r="AZC402" s="32"/>
      <c r="AZD402" s="32"/>
      <c r="AZE402" s="32"/>
      <c r="AZF402" s="32"/>
      <c r="AZG402" s="32"/>
      <c r="AZH402" s="32"/>
      <c r="AZI402" s="32"/>
      <c r="AZJ402" s="32"/>
      <c r="AZK402" s="32"/>
      <c r="AZL402" s="32"/>
      <c r="AZM402" s="32"/>
      <c r="AZN402" s="32"/>
      <c r="AZO402" s="32"/>
      <c r="AZP402" s="32"/>
      <c r="AZQ402" s="32"/>
      <c r="AZR402" s="32"/>
      <c r="AZS402" s="32"/>
      <c r="AZT402" s="32"/>
      <c r="AZU402" s="32"/>
      <c r="AZV402" s="32"/>
      <c r="AZW402" s="32"/>
      <c r="AZX402" s="32"/>
      <c r="AZY402" s="32"/>
      <c r="AZZ402" s="32"/>
      <c r="BAA402" s="32"/>
      <c r="BAB402" s="32"/>
      <c r="BAC402" s="32"/>
      <c r="BAD402" s="32"/>
      <c r="BAE402" s="32"/>
      <c r="BAF402" s="32"/>
      <c r="BAG402" s="32"/>
      <c r="BAH402" s="32"/>
      <c r="BAI402" s="32"/>
      <c r="BAJ402" s="32"/>
      <c r="BAK402" s="32"/>
      <c r="BAL402" s="32"/>
      <c r="BAM402" s="32"/>
      <c r="BAN402" s="32"/>
      <c r="BAO402" s="32"/>
      <c r="BAP402" s="32"/>
      <c r="BAQ402" s="32"/>
      <c r="BAR402" s="32"/>
      <c r="BAS402" s="32"/>
      <c r="BAT402" s="32"/>
      <c r="BAU402" s="32"/>
      <c r="BAV402" s="32"/>
      <c r="BAW402" s="32"/>
      <c r="BAX402" s="32"/>
      <c r="BAY402" s="32"/>
      <c r="BAZ402" s="32"/>
      <c r="BBA402" s="32"/>
      <c r="BBB402" s="32"/>
      <c r="BBC402" s="32"/>
      <c r="BBD402" s="32"/>
      <c r="BBE402" s="32"/>
      <c r="BBF402" s="32"/>
      <c r="BBG402" s="32"/>
      <c r="BBH402" s="32"/>
      <c r="BBI402" s="32"/>
      <c r="BBJ402" s="32"/>
      <c r="BBK402" s="32"/>
      <c r="BBL402" s="32"/>
      <c r="BBM402" s="32"/>
      <c r="BBN402" s="32"/>
      <c r="BBO402" s="32"/>
      <c r="BBP402" s="32"/>
      <c r="BBQ402" s="32"/>
      <c r="BBR402" s="32"/>
      <c r="BBS402" s="32"/>
      <c r="BBT402" s="32"/>
      <c r="BBU402" s="32"/>
      <c r="BBV402" s="32"/>
      <c r="BBW402" s="32"/>
      <c r="BBX402" s="32"/>
      <c r="BBY402" s="32"/>
      <c r="BBZ402" s="32"/>
      <c r="BCA402" s="32"/>
      <c r="BCB402" s="32"/>
      <c r="BCC402" s="32"/>
      <c r="BCD402" s="32"/>
      <c r="BCE402" s="32"/>
      <c r="BCF402" s="32"/>
      <c r="BCG402" s="32"/>
      <c r="BCH402" s="32"/>
      <c r="BCI402" s="32"/>
      <c r="BCJ402" s="32"/>
      <c r="BCK402" s="32"/>
      <c r="BCL402" s="32"/>
      <c r="BCM402" s="32"/>
      <c r="BCN402" s="32"/>
      <c r="BCO402" s="32"/>
      <c r="BCP402" s="32"/>
      <c r="BCQ402" s="32"/>
      <c r="BCR402" s="32"/>
      <c r="BCS402" s="32"/>
      <c r="BCT402" s="32"/>
      <c r="BCU402" s="32"/>
      <c r="BCV402" s="32"/>
      <c r="BCW402" s="32"/>
      <c r="BCX402" s="32"/>
      <c r="BCY402" s="32"/>
      <c r="BCZ402" s="32"/>
      <c r="BDA402" s="32"/>
      <c r="BDB402" s="32"/>
      <c r="BDC402" s="32"/>
      <c r="BDD402" s="32"/>
      <c r="BDE402" s="32"/>
      <c r="BDF402" s="32"/>
      <c r="BDG402" s="32"/>
      <c r="BDH402" s="32"/>
      <c r="BDI402" s="32"/>
      <c r="BDJ402" s="32"/>
      <c r="BDK402" s="32"/>
      <c r="BDL402" s="32"/>
      <c r="BDM402" s="32"/>
      <c r="BDN402" s="32"/>
      <c r="BDO402" s="32"/>
      <c r="BDP402" s="32"/>
      <c r="BDQ402" s="32"/>
      <c r="BDR402" s="32"/>
      <c r="BDS402" s="32"/>
      <c r="BDT402" s="32"/>
      <c r="BDU402" s="32"/>
      <c r="BDV402" s="32"/>
      <c r="BDW402" s="32"/>
      <c r="BDX402" s="32"/>
      <c r="BDY402" s="32"/>
      <c r="BDZ402" s="32"/>
      <c r="BEA402" s="32"/>
      <c r="BEB402" s="32"/>
      <c r="BEC402" s="32"/>
      <c r="BED402" s="32"/>
      <c r="BEE402" s="32"/>
      <c r="BEF402" s="32"/>
      <c r="BEG402" s="32"/>
      <c r="BEH402" s="32"/>
      <c r="BEI402" s="32"/>
      <c r="BEJ402" s="32"/>
      <c r="BEK402" s="32"/>
      <c r="BEL402" s="32"/>
      <c r="BEM402" s="32"/>
      <c r="BEN402" s="32"/>
      <c r="BEO402" s="32"/>
      <c r="BEP402" s="32"/>
      <c r="BEQ402" s="32"/>
      <c r="BER402" s="32"/>
      <c r="BES402" s="32"/>
      <c r="BET402" s="32"/>
      <c r="BEU402" s="32"/>
      <c r="BEV402" s="32"/>
      <c r="BEW402" s="32"/>
      <c r="BEX402" s="32"/>
      <c r="BEY402" s="32"/>
      <c r="BEZ402" s="32"/>
      <c r="BFA402" s="32"/>
      <c r="BFB402" s="32"/>
      <c r="BFC402" s="32"/>
      <c r="BFD402" s="32"/>
      <c r="BFE402" s="32"/>
      <c r="BFF402" s="32"/>
      <c r="BFG402" s="32"/>
      <c r="BFH402" s="32"/>
      <c r="BFI402" s="32"/>
      <c r="BFJ402" s="32"/>
      <c r="BFK402" s="32"/>
      <c r="BFL402" s="32"/>
      <c r="BFM402" s="32"/>
      <c r="BFN402" s="32"/>
      <c r="BFO402" s="32"/>
      <c r="BFP402" s="32"/>
      <c r="BFQ402" s="32"/>
      <c r="BFR402" s="32"/>
      <c r="BFS402" s="32"/>
      <c r="BFT402" s="32"/>
      <c r="BFU402" s="32"/>
      <c r="BFV402" s="32"/>
      <c r="BFW402" s="32"/>
      <c r="BFX402" s="32"/>
      <c r="BFY402" s="32"/>
      <c r="BFZ402" s="32"/>
      <c r="BGA402" s="32"/>
      <c r="BGB402" s="32"/>
      <c r="BGC402" s="32"/>
      <c r="BGD402" s="32"/>
      <c r="BGE402" s="32"/>
      <c r="BGF402" s="32"/>
      <c r="BGG402" s="32"/>
      <c r="BGH402" s="32"/>
      <c r="BGI402" s="32"/>
      <c r="BGJ402" s="32"/>
      <c r="BGK402" s="32"/>
      <c r="BGL402" s="32"/>
      <c r="BGM402" s="32"/>
      <c r="BGN402" s="32"/>
      <c r="BGO402" s="32"/>
      <c r="BGP402" s="32"/>
      <c r="BGQ402" s="32"/>
      <c r="BGR402" s="32"/>
      <c r="BGS402" s="32"/>
      <c r="BGT402" s="32"/>
      <c r="BGU402" s="32"/>
      <c r="BGV402" s="32"/>
      <c r="BGW402" s="32"/>
      <c r="BGX402" s="32"/>
      <c r="BGY402" s="32"/>
      <c r="BGZ402" s="32"/>
      <c r="BHA402" s="32"/>
      <c r="BHB402" s="32"/>
      <c r="BHC402" s="32"/>
      <c r="BHD402" s="32"/>
      <c r="BHE402" s="32"/>
      <c r="BHF402" s="32"/>
      <c r="BHG402" s="32"/>
      <c r="BHH402" s="32"/>
      <c r="BHI402" s="32"/>
      <c r="BHJ402" s="32"/>
      <c r="BHK402" s="32"/>
      <c r="BHL402" s="32"/>
      <c r="BHM402" s="32"/>
      <c r="BHN402" s="32"/>
      <c r="BHO402" s="32"/>
      <c r="BHP402" s="32"/>
      <c r="BHQ402" s="32"/>
      <c r="BHR402" s="32"/>
      <c r="BHS402" s="32"/>
      <c r="BHT402" s="32"/>
      <c r="BHU402" s="32"/>
      <c r="BHV402" s="32"/>
      <c r="BHW402" s="32"/>
      <c r="BHX402" s="32"/>
      <c r="BHY402" s="32"/>
      <c r="BHZ402" s="32"/>
      <c r="BIA402" s="32"/>
      <c r="BIB402" s="32"/>
      <c r="BIC402" s="32"/>
      <c r="BID402" s="32"/>
      <c r="BIE402" s="32"/>
      <c r="BIF402" s="32"/>
      <c r="BIG402" s="32"/>
      <c r="BIH402" s="32"/>
      <c r="BII402" s="32"/>
      <c r="BIJ402" s="32"/>
      <c r="BIK402" s="32"/>
      <c r="BIL402" s="32"/>
      <c r="BIM402" s="32"/>
      <c r="BIN402" s="32"/>
      <c r="BIO402" s="32"/>
      <c r="BIP402" s="32"/>
      <c r="BIQ402" s="32"/>
      <c r="BIR402" s="32"/>
      <c r="BIS402" s="32"/>
      <c r="BIT402" s="32"/>
      <c r="BIU402" s="32"/>
      <c r="BIV402" s="32"/>
      <c r="BIW402" s="32"/>
      <c r="BIX402" s="32"/>
      <c r="BIY402" s="32"/>
      <c r="BIZ402" s="32"/>
      <c r="BJA402" s="32"/>
      <c r="BJB402" s="32"/>
      <c r="BJC402" s="32"/>
      <c r="BJD402" s="32"/>
      <c r="BJE402" s="32"/>
      <c r="BJF402" s="32"/>
      <c r="BJG402" s="32"/>
      <c r="BJH402" s="32"/>
      <c r="BJI402" s="32"/>
      <c r="BJJ402" s="32"/>
      <c r="BJK402" s="32"/>
      <c r="BJL402" s="32"/>
      <c r="BJM402" s="32"/>
      <c r="BJN402" s="32"/>
      <c r="BJO402" s="32"/>
      <c r="BJP402" s="32"/>
      <c r="BJQ402" s="32"/>
      <c r="BJR402" s="32"/>
      <c r="BJS402" s="32"/>
      <c r="BJT402" s="32"/>
      <c r="BJU402" s="32"/>
      <c r="BJV402" s="32"/>
      <c r="BJW402" s="32"/>
      <c r="BJX402" s="32"/>
      <c r="BJY402" s="32"/>
      <c r="BJZ402" s="32"/>
      <c r="BKA402" s="32"/>
      <c r="BKB402" s="32"/>
      <c r="BKC402" s="32"/>
      <c r="BKD402" s="32"/>
      <c r="BKE402" s="32"/>
      <c r="BKF402" s="32"/>
      <c r="BKG402" s="32"/>
      <c r="BKH402" s="32"/>
      <c r="BKI402" s="32"/>
      <c r="BKJ402" s="32"/>
      <c r="BKK402" s="32"/>
      <c r="BKL402" s="32"/>
      <c r="BKM402" s="32"/>
      <c r="BKN402" s="32"/>
      <c r="BKO402" s="32"/>
      <c r="BKP402" s="32"/>
      <c r="BKQ402" s="32"/>
      <c r="BKR402" s="32"/>
      <c r="BKS402" s="32"/>
      <c r="BKT402" s="32"/>
      <c r="BKU402" s="32"/>
      <c r="BKV402" s="32"/>
      <c r="BKW402" s="32"/>
      <c r="BKX402" s="32"/>
      <c r="BKY402" s="32"/>
      <c r="BKZ402" s="32"/>
      <c r="BLA402" s="32"/>
      <c r="BLB402" s="32"/>
      <c r="BLC402" s="32"/>
      <c r="BLD402" s="32"/>
      <c r="BLE402" s="32"/>
      <c r="BLF402" s="32"/>
      <c r="BLG402" s="32"/>
      <c r="BLH402" s="32"/>
      <c r="BLI402" s="32"/>
      <c r="BLJ402" s="32"/>
      <c r="BLK402" s="32"/>
      <c r="BLL402" s="32"/>
      <c r="BLM402" s="32"/>
      <c r="BLN402" s="32"/>
      <c r="BLO402" s="32"/>
      <c r="BLP402" s="32"/>
      <c r="BLQ402" s="32"/>
      <c r="BLR402" s="32"/>
      <c r="BLS402" s="32"/>
      <c r="BLT402" s="32"/>
      <c r="BLU402" s="32"/>
      <c r="BLV402" s="32"/>
      <c r="BLW402" s="32"/>
      <c r="BLX402" s="32"/>
      <c r="BLY402" s="32"/>
      <c r="BLZ402" s="32"/>
      <c r="BMA402" s="32"/>
      <c r="BMB402" s="32"/>
      <c r="BMC402" s="32"/>
      <c r="BMD402" s="32"/>
      <c r="BME402" s="32"/>
      <c r="BMF402" s="32"/>
      <c r="BMG402" s="32"/>
      <c r="BMH402" s="32"/>
      <c r="BMI402" s="32"/>
      <c r="BMJ402" s="32"/>
      <c r="BMK402" s="32"/>
      <c r="BML402" s="32"/>
      <c r="BMM402" s="32"/>
      <c r="BMN402" s="32"/>
      <c r="BMO402" s="32"/>
      <c r="BMP402" s="32"/>
      <c r="BMQ402" s="32"/>
      <c r="BMR402" s="32"/>
      <c r="BMS402" s="32"/>
      <c r="BMT402" s="32"/>
      <c r="BMU402" s="32"/>
      <c r="BMV402" s="32"/>
      <c r="BMW402" s="32"/>
      <c r="BMX402" s="32"/>
      <c r="BMY402" s="32"/>
      <c r="BMZ402" s="32"/>
      <c r="BNA402" s="32"/>
      <c r="BNB402" s="32"/>
      <c r="BNC402" s="32"/>
      <c r="BND402" s="32"/>
      <c r="BNE402" s="32"/>
      <c r="BNF402" s="32"/>
      <c r="BNG402" s="32"/>
      <c r="BNH402" s="32"/>
      <c r="BNI402" s="32"/>
      <c r="BNJ402" s="32"/>
      <c r="BNK402" s="32"/>
      <c r="BNL402" s="32"/>
      <c r="BNM402" s="32"/>
      <c r="BNN402" s="32"/>
      <c r="BNO402" s="32"/>
      <c r="BNP402" s="32"/>
      <c r="BNQ402" s="32"/>
      <c r="BNR402" s="32"/>
      <c r="BNS402" s="32"/>
      <c r="BNT402" s="32"/>
      <c r="BNU402" s="32"/>
      <c r="BNV402" s="32"/>
      <c r="BNW402" s="32"/>
      <c r="BNX402" s="32"/>
      <c r="BNY402" s="32"/>
      <c r="BNZ402" s="32"/>
      <c r="BOA402" s="32"/>
      <c r="BOB402" s="32"/>
      <c r="BOC402" s="32"/>
      <c r="BOD402" s="32"/>
      <c r="BOE402" s="32"/>
      <c r="BOF402" s="32"/>
      <c r="BOG402" s="32"/>
      <c r="BOH402" s="32"/>
      <c r="BOI402" s="32"/>
      <c r="BOJ402" s="32"/>
      <c r="BOK402" s="32"/>
      <c r="BOL402" s="32"/>
      <c r="BOM402" s="32"/>
      <c r="BON402" s="32"/>
      <c r="BOO402" s="32"/>
      <c r="BOP402" s="32"/>
      <c r="BOQ402" s="32"/>
      <c r="BOR402" s="32"/>
      <c r="BOS402" s="32"/>
      <c r="BOT402" s="32"/>
      <c r="BOU402" s="32"/>
      <c r="BOV402" s="32"/>
      <c r="BOW402" s="32"/>
      <c r="BOX402" s="32"/>
      <c r="BOY402" s="32"/>
      <c r="BOZ402" s="32"/>
      <c r="BPA402" s="32"/>
      <c r="BPB402" s="32"/>
      <c r="BPC402" s="32"/>
      <c r="BPD402" s="32"/>
      <c r="BPE402" s="32"/>
      <c r="BPF402" s="32"/>
      <c r="BPG402" s="32"/>
      <c r="BPH402" s="32"/>
      <c r="BPI402" s="32"/>
      <c r="BPJ402" s="32"/>
      <c r="BPK402" s="32"/>
      <c r="BPL402" s="32"/>
      <c r="BPM402" s="32"/>
      <c r="BPN402" s="32"/>
      <c r="BPO402" s="32"/>
      <c r="BPP402" s="32"/>
      <c r="BPQ402" s="32"/>
      <c r="BPR402" s="32"/>
      <c r="BPS402" s="32"/>
      <c r="BPT402" s="32"/>
      <c r="BPU402" s="32"/>
      <c r="BPV402" s="32"/>
      <c r="BPW402" s="32"/>
      <c r="BPX402" s="32"/>
      <c r="BPY402" s="32"/>
      <c r="BPZ402" s="32"/>
      <c r="BQA402" s="32"/>
      <c r="BQB402" s="32"/>
      <c r="BQC402" s="32"/>
      <c r="BQD402" s="32"/>
      <c r="BQE402" s="32"/>
      <c r="BQF402" s="32"/>
      <c r="BQG402" s="32"/>
      <c r="BQH402" s="32"/>
      <c r="BQI402" s="32"/>
      <c r="BQJ402" s="32"/>
      <c r="BQK402" s="32"/>
      <c r="BQL402" s="32"/>
      <c r="BQM402" s="32"/>
      <c r="BQN402" s="32"/>
      <c r="BQO402" s="32"/>
      <c r="BQP402" s="32"/>
      <c r="BQQ402" s="32"/>
      <c r="BQR402" s="32"/>
      <c r="BQS402" s="32"/>
      <c r="BQT402" s="32"/>
      <c r="BQU402" s="32"/>
      <c r="BQV402" s="32"/>
      <c r="BQW402" s="32"/>
      <c r="BQX402" s="32"/>
      <c r="BQY402" s="32"/>
      <c r="BQZ402" s="32"/>
      <c r="BRA402" s="32"/>
      <c r="BRB402" s="32"/>
      <c r="BRC402" s="32"/>
      <c r="BRD402" s="32"/>
      <c r="BRE402" s="32"/>
      <c r="BRF402" s="32"/>
      <c r="BRG402" s="32"/>
      <c r="BRH402" s="32"/>
      <c r="BRI402" s="32"/>
      <c r="BRJ402" s="32"/>
      <c r="BRK402" s="32"/>
      <c r="BRL402" s="32"/>
      <c r="BRM402" s="32"/>
      <c r="BRN402" s="32"/>
      <c r="BRO402" s="32"/>
      <c r="BRP402" s="32"/>
      <c r="BRQ402" s="32"/>
      <c r="BRR402" s="32"/>
      <c r="BRS402" s="32"/>
      <c r="BRT402" s="32"/>
      <c r="BRU402" s="32"/>
      <c r="BRV402" s="32"/>
      <c r="BRW402" s="32"/>
      <c r="BRX402" s="32"/>
      <c r="BRY402" s="32"/>
      <c r="BRZ402" s="32"/>
      <c r="BSA402" s="32"/>
      <c r="BSB402" s="32"/>
    </row>
    <row r="403" spans="1:1848" s="32" customFormat="1" x14ac:dyDescent="0.2">
      <c r="A403" s="36" t="s">
        <v>13</v>
      </c>
      <c r="B403" s="30" t="s">
        <v>1</v>
      </c>
      <c r="C403" s="89">
        <v>111.4</v>
      </c>
      <c r="D403" s="89">
        <f>D402/C402*100</f>
        <v>107.05612595747967</v>
      </c>
      <c r="E403" s="89">
        <f>E402/D402*100</f>
        <v>106.1352910536789</v>
      </c>
      <c r="F403" s="89">
        <f t="shared" ref="F403" si="209">F402/E402*100</f>
        <v>111.69873055127589</v>
      </c>
      <c r="G403" s="89">
        <f>G402/F402*100</f>
        <v>116.19999999999999</v>
      </c>
      <c r="H403" s="89">
        <f>H402/G402*100</f>
        <v>106.5</v>
      </c>
      <c r="I403" s="89">
        <f>I402/G402*100</f>
        <v>106.80000000000001</v>
      </c>
      <c r="J403" s="89">
        <f>J402/H402*100</f>
        <v>106</v>
      </c>
      <c r="K403" s="89">
        <f>K402/I402*100</f>
        <v>106.3</v>
      </c>
      <c r="L403" s="89">
        <f>L402/J402*100</f>
        <v>105.5</v>
      </c>
      <c r="M403" s="89">
        <f>M402/K402*100</f>
        <v>105.80000000000001</v>
      </c>
      <c r="N403" s="35"/>
      <c r="O403" s="35"/>
    </row>
    <row r="404" spans="1:1848" s="85" customFormat="1" x14ac:dyDescent="0.2">
      <c r="A404" s="29" t="s">
        <v>52</v>
      </c>
      <c r="B404" s="30" t="s">
        <v>11</v>
      </c>
      <c r="C404" s="89">
        <v>0</v>
      </c>
      <c r="D404" s="89">
        <v>0</v>
      </c>
      <c r="E404" s="89">
        <v>0</v>
      </c>
      <c r="F404" s="89">
        <v>0</v>
      </c>
      <c r="G404" s="89">
        <v>0</v>
      </c>
      <c r="H404" s="89">
        <v>0</v>
      </c>
      <c r="I404" s="89">
        <v>0</v>
      </c>
      <c r="J404" s="89">
        <v>0</v>
      </c>
      <c r="K404" s="89">
        <v>0</v>
      </c>
      <c r="L404" s="89">
        <v>0</v>
      </c>
      <c r="M404" s="89">
        <v>0</v>
      </c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  <c r="BT404" s="32"/>
      <c r="BU404" s="32"/>
      <c r="BV404" s="32"/>
      <c r="BW404" s="32"/>
      <c r="BX404" s="32"/>
      <c r="BY404" s="32"/>
      <c r="BZ404" s="32"/>
      <c r="CA404" s="32"/>
      <c r="CB404" s="32"/>
      <c r="CC404" s="32"/>
      <c r="CD404" s="32"/>
      <c r="CE404" s="32"/>
      <c r="CF404" s="32"/>
      <c r="CG404" s="32"/>
      <c r="CH404" s="32"/>
      <c r="CI404" s="32"/>
      <c r="CJ404" s="32"/>
      <c r="CK404" s="32"/>
      <c r="CL404" s="32"/>
      <c r="CM404" s="32"/>
      <c r="CN404" s="32"/>
      <c r="CO404" s="32"/>
      <c r="CP404" s="32"/>
      <c r="CQ404" s="32"/>
      <c r="CR404" s="32"/>
      <c r="CS404" s="32"/>
      <c r="CT404" s="32"/>
      <c r="CU404" s="32"/>
      <c r="CV404" s="32"/>
      <c r="CW404" s="32"/>
      <c r="CX404" s="32"/>
      <c r="CY404" s="32"/>
      <c r="CZ404" s="32"/>
      <c r="DA404" s="32"/>
      <c r="DB404" s="32"/>
      <c r="DC404" s="32"/>
      <c r="DD404" s="32"/>
      <c r="DE404" s="32"/>
      <c r="DF404" s="32"/>
      <c r="DG404" s="32"/>
      <c r="DH404" s="32"/>
      <c r="DI404" s="32"/>
      <c r="DJ404" s="32"/>
      <c r="DK404" s="32"/>
      <c r="DL404" s="32"/>
      <c r="DM404" s="32"/>
      <c r="DN404" s="32"/>
      <c r="DO404" s="32"/>
      <c r="DP404" s="32"/>
      <c r="DQ404" s="32"/>
      <c r="DR404" s="32"/>
      <c r="DS404" s="32"/>
      <c r="DT404" s="32"/>
      <c r="DU404" s="32"/>
      <c r="DV404" s="32"/>
      <c r="DW404" s="32"/>
      <c r="DX404" s="32"/>
      <c r="DY404" s="32"/>
      <c r="DZ404" s="32"/>
      <c r="EA404" s="32"/>
      <c r="EB404" s="32"/>
      <c r="EC404" s="32"/>
      <c r="ED404" s="32"/>
      <c r="EE404" s="32"/>
      <c r="EF404" s="32"/>
      <c r="EG404" s="32"/>
      <c r="EH404" s="32"/>
      <c r="EI404" s="32"/>
      <c r="EJ404" s="32"/>
      <c r="EK404" s="32"/>
      <c r="EL404" s="32"/>
      <c r="EM404" s="32"/>
      <c r="EN404" s="32"/>
      <c r="EO404" s="32"/>
      <c r="EP404" s="32"/>
      <c r="EQ404" s="32"/>
      <c r="ER404" s="32"/>
      <c r="ES404" s="32"/>
      <c r="ET404" s="32"/>
      <c r="EU404" s="32"/>
      <c r="EV404" s="32"/>
      <c r="EW404" s="32"/>
      <c r="EX404" s="32"/>
      <c r="EY404" s="32"/>
      <c r="EZ404" s="32"/>
      <c r="FA404" s="32"/>
      <c r="FB404" s="32"/>
      <c r="FC404" s="32"/>
      <c r="FD404" s="32"/>
      <c r="FE404" s="32"/>
      <c r="FF404" s="32"/>
      <c r="FG404" s="32"/>
      <c r="FH404" s="32"/>
      <c r="FI404" s="32"/>
      <c r="FJ404" s="32"/>
      <c r="FK404" s="32"/>
      <c r="FL404" s="32"/>
      <c r="FM404" s="32"/>
      <c r="FN404" s="32"/>
      <c r="FO404" s="32"/>
      <c r="FP404" s="32"/>
      <c r="FQ404" s="32"/>
      <c r="FR404" s="32"/>
      <c r="FS404" s="32"/>
      <c r="FT404" s="32"/>
      <c r="FU404" s="32"/>
      <c r="FV404" s="32"/>
      <c r="FW404" s="32"/>
      <c r="FX404" s="32"/>
      <c r="FY404" s="32"/>
      <c r="FZ404" s="32"/>
      <c r="GA404" s="32"/>
      <c r="GB404" s="32"/>
      <c r="GC404" s="32"/>
      <c r="GD404" s="32"/>
      <c r="GE404" s="32"/>
      <c r="GF404" s="32"/>
      <c r="GG404" s="32"/>
      <c r="GH404" s="32"/>
      <c r="GI404" s="32"/>
      <c r="GJ404" s="32"/>
      <c r="GK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  <c r="IU404" s="32"/>
      <c r="IV404" s="32"/>
      <c r="IW404" s="32"/>
      <c r="IX404" s="32"/>
      <c r="IY404" s="32"/>
      <c r="IZ404" s="32"/>
      <c r="JA404" s="32"/>
      <c r="JB404" s="32"/>
      <c r="JC404" s="32"/>
      <c r="JD404" s="32"/>
      <c r="JE404" s="32"/>
      <c r="JF404" s="32"/>
      <c r="JG404" s="32"/>
      <c r="JH404" s="32"/>
      <c r="JI404" s="32"/>
      <c r="JJ404" s="32"/>
      <c r="JK404" s="32"/>
      <c r="JL404" s="32"/>
      <c r="JM404" s="32"/>
      <c r="JN404" s="32"/>
      <c r="JO404" s="32"/>
      <c r="JP404" s="32"/>
      <c r="JQ404" s="32"/>
      <c r="JR404" s="32"/>
      <c r="JS404" s="32"/>
      <c r="JT404" s="32"/>
      <c r="JU404" s="32"/>
      <c r="JV404" s="32"/>
      <c r="JW404" s="32"/>
      <c r="JX404" s="32"/>
      <c r="JY404" s="32"/>
      <c r="JZ404" s="32"/>
      <c r="KA404" s="32"/>
      <c r="KB404" s="32"/>
      <c r="KC404" s="32"/>
      <c r="KD404" s="32"/>
      <c r="KE404" s="32"/>
      <c r="KF404" s="32"/>
      <c r="KG404" s="32"/>
      <c r="KH404" s="32"/>
      <c r="KI404" s="32"/>
      <c r="KJ404" s="32"/>
      <c r="KK404" s="32"/>
      <c r="KL404" s="32"/>
      <c r="KM404" s="32"/>
      <c r="KN404" s="32"/>
      <c r="KO404" s="32"/>
      <c r="KP404" s="32"/>
      <c r="KQ404" s="32"/>
      <c r="KR404" s="32"/>
      <c r="KS404" s="32"/>
      <c r="KT404" s="32"/>
      <c r="KU404" s="32"/>
      <c r="KV404" s="32"/>
      <c r="KW404" s="32"/>
      <c r="KX404" s="32"/>
      <c r="KY404" s="32"/>
      <c r="KZ404" s="32"/>
      <c r="LA404" s="32"/>
      <c r="LB404" s="32"/>
      <c r="LC404" s="32"/>
      <c r="LD404" s="32"/>
      <c r="LE404" s="32"/>
      <c r="LF404" s="32"/>
      <c r="LG404" s="32"/>
      <c r="LH404" s="32"/>
      <c r="LI404" s="32"/>
      <c r="LJ404" s="32"/>
      <c r="LK404" s="32"/>
      <c r="LL404" s="32"/>
      <c r="LM404" s="32"/>
      <c r="LN404" s="32"/>
      <c r="LO404" s="32"/>
      <c r="LP404" s="32"/>
      <c r="LQ404" s="32"/>
      <c r="LR404" s="32"/>
      <c r="LS404" s="32"/>
      <c r="LT404" s="32"/>
      <c r="LU404" s="32"/>
      <c r="LV404" s="32"/>
      <c r="LW404" s="32"/>
      <c r="LX404" s="32"/>
      <c r="LY404" s="32"/>
      <c r="LZ404" s="32"/>
      <c r="MA404" s="32"/>
      <c r="MB404" s="32"/>
      <c r="MC404" s="32"/>
      <c r="MD404" s="32"/>
      <c r="ME404" s="32"/>
      <c r="MF404" s="32"/>
      <c r="MG404" s="32"/>
      <c r="MH404" s="32"/>
      <c r="MI404" s="32"/>
      <c r="MJ404" s="32"/>
      <c r="MK404" s="32"/>
      <c r="ML404" s="32"/>
      <c r="MM404" s="32"/>
      <c r="MN404" s="32"/>
      <c r="MO404" s="32"/>
      <c r="MP404" s="32"/>
      <c r="MQ404" s="32"/>
      <c r="MR404" s="32"/>
      <c r="MS404" s="32"/>
      <c r="MT404" s="32"/>
      <c r="MU404" s="32"/>
      <c r="MV404" s="32"/>
      <c r="MW404" s="32"/>
      <c r="MX404" s="32"/>
      <c r="MY404" s="32"/>
      <c r="MZ404" s="32"/>
      <c r="NA404" s="32"/>
      <c r="NB404" s="32"/>
      <c r="NC404" s="32"/>
      <c r="ND404" s="32"/>
      <c r="NE404" s="32"/>
      <c r="NF404" s="32"/>
      <c r="NG404" s="32"/>
      <c r="NH404" s="32"/>
      <c r="NI404" s="32"/>
      <c r="NJ404" s="32"/>
      <c r="NK404" s="32"/>
      <c r="NL404" s="32"/>
      <c r="NM404" s="32"/>
      <c r="NN404" s="32"/>
      <c r="NO404" s="32"/>
      <c r="NP404" s="32"/>
      <c r="NQ404" s="32"/>
      <c r="NR404" s="32"/>
      <c r="NS404" s="32"/>
      <c r="NT404" s="32"/>
      <c r="NU404" s="32"/>
      <c r="NV404" s="32"/>
      <c r="NW404" s="32"/>
      <c r="NX404" s="32"/>
      <c r="NY404" s="32"/>
      <c r="NZ404" s="32"/>
      <c r="OA404" s="32"/>
      <c r="OB404" s="32"/>
      <c r="OC404" s="32"/>
      <c r="OD404" s="32"/>
      <c r="OE404" s="32"/>
      <c r="OF404" s="32"/>
      <c r="OG404" s="32"/>
      <c r="OH404" s="32"/>
      <c r="OI404" s="32"/>
      <c r="OJ404" s="32"/>
      <c r="OK404" s="32"/>
      <c r="OL404" s="32"/>
      <c r="OM404" s="32"/>
      <c r="ON404" s="32"/>
      <c r="OO404" s="32"/>
      <c r="OP404" s="32"/>
      <c r="OQ404" s="32"/>
      <c r="OR404" s="32"/>
      <c r="OS404" s="32"/>
      <c r="OT404" s="32"/>
      <c r="OU404" s="32"/>
      <c r="OV404" s="32"/>
      <c r="OW404" s="32"/>
      <c r="OX404" s="32"/>
      <c r="OY404" s="32"/>
      <c r="OZ404" s="32"/>
      <c r="PA404" s="32"/>
      <c r="PB404" s="32"/>
      <c r="PC404" s="32"/>
      <c r="PD404" s="32"/>
      <c r="PE404" s="32"/>
      <c r="PF404" s="32"/>
      <c r="PG404" s="32"/>
      <c r="PH404" s="32"/>
      <c r="PI404" s="32"/>
      <c r="PJ404" s="32"/>
      <c r="PK404" s="32"/>
      <c r="PL404" s="32"/>
      <c r="PM404" s="32"/>
      <c r="PN404" s="32"/>
      <c r="PO404" s="32"/>
      <c r="PP404" s="32"/>
      <c r="PQ404" s="32"/>
      <c r="PR404" s="32"/>
      <c r="PS404" s="32"/>
      <c r="PT404" s="32"/>
      <c r="PU404" s="32"/>
      <c r="PV404" s="32"/>
      <c r="PW404" s="32"/>
      <c r="PX404" s="32"/>
      <c r="PY404" s="32"/>
      <c r="PZ404" s="32"/>
      <c r="QA404" s="32"/>
      <c r="QB404" s="32"/>
      <c r="QC404" s="32"/>
      <c r="QD404" s="32"/>
      <c r="QE404" s="32"/>
      <c r="QF404" s="32"/>
      <c r="QG404" s="32"/>
      <c r="QH404" s="32"/>
      <c r="QI404" s="32"/>
      <c r="QJ404" s="32"/>
      <c r="QK404" s="32"/>
      <c r="QL404" s="32"/>
      <c r="QM404" s="32"/>
      <c r="QN404" s="32"/>
      <c r="QO404" s="32"/>
      <c r="QP404" s="32"/>
      <c r="QQ404" s="32"/>
      <c r="QR404" s="32"/>
      <c r="QS404" s="32"/>
      <c r="QT404" s="32"/>
      <c r="QU404" s="32"/>
      <c r="QV404" s="32"/>
      <c r="QW404" s="32"/>
      <c r="QX404" s="32"/>
      <c r="QY404" s="32"/>
      <c r="QZ404" s="32"/>
      <c r="RA404" s="32"/>
      <c r="RB404" s="32"/>
      <c r="RC404" s="32"/>
      <c r="RD404" s="32"/>
      <c r="RE404" s="32"/>
      <c r="RF404" s="32"/>
      <c r="RG404" s="32"/>
      <c r="RH404" s="32"/>
      <c r="RI404" s="32"/>
      <c r="RJ404" s="32"/>
      <c r="RK404" s="32"/>
      <c r="RL404" s="32"/>
      <c r="RM404" s="32"/>
      <c r="RN404" s="32"/>
      <c r="RO404" s="32"/>
      <c r="RP404" s="32"/>
      <c r="RQ404" s="32"/>
      <c r="RR404" s="32"/>
      <c r="RS404" s="32"/>
      <c r="RT404" s="32"/>
      <c r="RU404" s="32"/>
      <c r="RV404" s="32"/>
      <c r="RW404" s="32"/>
      <c r="RX404" s="32"/>
      <c r="RY404" s="32"/>
      <c r="RZ404" s="32"/>
      <c r="SA404" s="32"/>
      <c r="SB404" s="32"/>
      <c r="SC404" s="32"/>
      <c r="SD404" s="32"/>
      <c r="SE404" s="32"/>
      <c r="SF404" s="32"/>
      <c r="SG404" s="32"/>
      <c r="SH404" s="32"/>
      <c r="SI404" s="32"/>
      <c r="SJ404" s="32"/>
      <c r="SK404" s="32"/>
      <c r="SL404" s="32"/>
      <c r="SM404" s="32"/>
      <c r="SN404" s="32"/>
      <c r="SO404" s="32"/>
      <c r="SP404" s="32"/>
      <c r="SQ404" s="32"/>
      <c r="SR404" s="32"/>
      <c r="SS404" s="32"/>
      <c r="ST404" s="32"/>
      <c r="SU404" s="32"/>
      <c r="SV404" s="32"/>
      <c r="SW404" s="32"/>
      <c r="SX404" s="32"/>
      <c r="SY404" s="32"/>
      <c r="SZ404" s="32"/>
      <c r="TA404" s="32"/>
      <c r="TB404" s="32"/>
      <c r="TC404" s="32"/>
      <c r="TD404" s="32"/>
      <c r="TE404" s="32"/>
      <c r="TF404" s="32"/>
      <c r="TG404" s="32"/>
      <c r="TH404" s="32"/>
      <c r="TI404" s="32"/>
      <c r="TJ404" s="32"/>
      <c r="TK404" s="32"/>
      <c r="TL404" s="32"/>
      <c r="TM404" s="32"/>
      <c r="TN404" s="32"/>
      <c r="TO404" s="32"/>
      <c r="TP404" s="32"/>
      <c r="TQ404" s="32"/>
      <c r="TR404" s="32"/>
      <c r="TS404" s="32"/>
      <c r="TT404" s="32"/>
      <c r="TU404" s="32"/>
      <c r="TV404" s="32"/>
      <c r="TW404" s="32"/>
      <c r="TX404" s="32"/>
      <c r="TY404" s="32"/>
      <c r="TZ404" s="32"/>
      <c r="UA404" s="32"/>
      <c r="UB404" s="32"/>
      <c r="UC404" s="32"/>
      <c r="UD404" s="32"/>
      <c r="UE404" s="32"/>
      <c r="UF404" s="32"/>
      <c r="UG404" s="32"/>
      <c r="UH404" s="32"/>
      <c r="UI404" s="32"/>
      <c r="UJ404" s="32"/>
      <c r="UK404" s="32"/>
      <c r="UL404" s="32"/>
      <c r="UM404" s="32"/>
      <c r="UN404" s="32"/>
      <c r="UO404" s="32"/>
      <c r="UP404" s="32"/>
      <c r="UQ404" s="32"/>
      <c r="UR404" s="32"/>
      <c r="US404" s="32"/>
      <c r="UT404" s="32"/>
      <c r="UU404" s="32"/>
      <c r="UV404" s="32"/>
      <c r="UW404" s="32"/>
      <c r="UX404" s="32"/>
      <c r="UY404" s="32"/>
      <c r="UZ404" s="32"/>
      <c r="VA404" s="32"/>
      <c r="VB404" s="32"/>
      <c r="VC404" s="32"/>
      <c r="VD404" s="32"/>
      <c r="VE404" s="32"/>
      <c r="VF404" s="32"/>
      <c r="VG404" s="32"/>
      <c r="VH404" s="32"/>
      <c r="VI404" s="32"/>
      <c r="VJ404" s="32"/>
      <c r="VK404" s="32"/>
      <c r="VL404" s="32"/>
      <c r="VM404" s="32"/>
      <c r="VN404" s="32"/>
      <c r="VO404" s="32"/>
      <c r="VP404" s="32"/>
      <c r="VQ404" s="32"/>
      <c r="VR404" s="32"/>
      <c r="VS404" s="32"/>
      <c r="VT404" s="32"/>
      <c r="VU404" s="32"/>
      <c r="VV404" s="32"/>
      <c r="VW404" s="32"/>
      <c r="VX404" s="32"/>
      <c r="VY404" s="32"/>
      <c r="VZ404" s="32"/>
      <c r="WA404" s="32"/>
      <c r="WB404" s="32"/>
      <c r="WC404" s="32"/>
      <c r="WD404" s="32"/>
      <c r="WE404" s="32"/>
      <c r="WF404" s="32"/>
      <c r="WG404" s="32"/>
      <c r="WH404" s="32"/>
      <c r="WI404" s="32"/>
      <c r="WJ404" s="32"/>
      <c r="WK404" s="32"/>
      <c r="WL404" s="32"/>
      <c r="WM404" s="32"/>
      <c r="WN404" s="32"/>
      <c r="WO404" s="32"/>
      <c r="WP404" s="32"/>
      <c r="WQ404" s="32"/>
      <c r="WR404" s="32"/>
      <c r="WS404" s="32"/>
      <c r="WT404" s="32"/>
      <c r="WU404" s="32"/>
      <c r="WV404" s="32"/>
      <c r="WW404" s="32"/>
      <c r="WX404" s="32"/>
      <c r="WY404" s="32"/>
      <c r="WZ404" s="32"/>
      <c r="XA404" s="32"/>
      <c r="XB404" s="32"/>
      <c r="XC404" s="32"/>
      <c r="XD404" s="32"/>
      <c r="XE404" s="32"/>
      <c r="XF404" s="32"/>
      <c r="XG404" s="32"/>
      <c r="XH404" s="32"/>
      <c r="XI404" s="32"/>
      <c r="XJ404" s="32"/>
      <c r="XK404" s="32"/>
      <c r="XL404" s="32"/>
      <c r="XM404" s="32"/>
      <c r="XN404" s="32"/>
      <c r="XO404" s="32"/>
      <c r="XP404" s="32"/>
      <c r="XQ404" s="32"/>
      <c r="XR404" s="32"/>
      <c r="XS404" s="32"/>
      <c r="XT404" s="32"/>
      <c r="XU404" s="32"/>
      <c r="XV404" s="32"/>
      <c r="XW404" s="32"/>
      <c r="XX404" s="32"/>
      <c r="XY404" s="32"/>
      <c r="XZ404" s="32"/>
      <c r="YA404" s="32"/>
      <c r="YB404" s="32"/>
      <c r="YC404" s="32"/>
      <c r="YD404" s="32"/>
      <c r="YE404" s="32"/>
      <c r="YF404" s="32"/>
      <c r="YG404" s="32"/>
      <c r="YH404" s="32"/>
      <c r="YI404" s="32"/>
      <c r="YJ404" s="32"/>
      <c r="YK404" s="32"/>
      <c r="YL404" s="32"/>
      <c r="YM404" s="32"/>
      <c r="YN404" s="32"/>
      <c r="YO404" s="32"/>
      <c r="YP404" s="32"/>
      <c r="YQ404" s="32"/>
      <c r="YR404" s="32"/>
      <c r="YS404" s="32"/>
      <c r="YT404" s="32"/>
      <c r="YU404" s="32"/>
      <c r="YV404" s="32"/>
      <c r="YW404" s="32"/>
      <c r="YX404" s="32"/>
      <c r="YY404" s="32"/>
      <c r="YZ404" s="32"/>
      <c r="ZA404" s="32"/>
      <c r="ZB404" s="32"/>
      <c r="ZC404" s="32"/>
      <c r="ZD404" s="32"/>
      <c r="ZE404" s="32"/>
      <c r="ZF404" s="32"/>
      <c r="ZG404" s="32"/>
      <c r="ZH404" s="32"/>
      <c r="ZI404" s="32"/>
      <c r="ZJ404" s="32"/>
      <c r="ZK404" s="32"/>
      <c r="ZL404" s="32"/>
      <c r="ZM404" s="32"/>
      <c r="ZN404" s="32"/>
      <c r="ZO404" s="32"/>
      <c r="ZP404" s="32"/>
      <c r="ZQ404" s="32"/>
      <c r="ZR404" s="32"/>
      <c r="ZS404" s="32"/>
      <c r="ZT404" s="32"/>
      <c r="ZU404" s="32"/>
      <c r="ZV404" s="32"/>
      <c r="ZW404" s="32"/>
      <c r="ZX404" s="32"/>
      <c r="ZY404" s="32"/>
      <c r="ZZ404" s="32"/>
      <c r="AAA404" s="32"/>
      <c r="AAB404" s="32"/>
      <c r="AAC404" s="32"/>
      <c r="AAD404" s="32"/>
      <c r="AAE404" s="32"/>
      <c r="AAF404" s="32"/>
      <c r="AAG404" s="32"/>
      <c r="AAH404" s="32"/>
      <c r="AAI404" s="32"/>
      <c r="AAJ404" s="32"/>
      <c r="AAK404" s="32"/>
      <c r="AAL404" s="32"/>
      <c r="AAM404" s="32"/>
      <c r="AAN404" s="32"/>
      <c r="AAO404" s="32"/>
      <c r="AAP404" s="32"/>
      <c r="AAQ404" s="32"/>
      <c r="AAR404" s="32"/>
      <c r="AAS404" s="32"/>
      <c r="AAT404" s="32"/>
      <c r="AAU404" s="32"/>
      <c r="AAV404" s="32"/>
      <c r="AAW404" s="32"/>
      <c r="AAX404" s="32"/>
      <c r="AAY404" s="32"/>
      <c r="AAZ404" s="32"/>
      <c r="ABA404" s="32"/>
      <c r="ABB404" s="32"/>
      <c r="ABC404" s="32"/>
      <c r="ABD404" s="32"/>
      <c r="ABE404" s="32"/>
      <c r="ABF404" s="32"/>
      <c r="ABG404" s="32"/>
      <c r="ABH404" s="32"/>
      <c r="ABI404" s="32"/>
      <c r="ABJ404" s="32"/>
      <c r="ABK404" s="32"/>
      <c r="ABL404" s="32"/>
      <c r="ABM404" s="32"/>
      <c r="ABN404" s="32"/>
      <c r="ABO404" s="32"/>
      <c r="ABP404" s="32"/>
      <c r="ABQ404" s="32"/>
      <c r="ABR404" s="32"/>
      <c r="ABS404" s="32"/>
      <c r="ABT404" s="32"/>
      <c r="ABU404" s="32"/>
      <c r="ABV404" s="32"/>
      <c r="ABW404" s="32"/>
      <c r="ABX404" s="32"/>
      <c r="ABY404" s="32"/>
      <c r="ABZ404" s="32"/>
      <c r="ACA404" s="32"/>
      <c r="ACB404" s="32"/>
      <c r="ACC404" s="32"/>
      <c r="ACD404" s="32"/>
      <c r="ACE404" s="32"/>
      <c r="ACF404" s="32"/>
      <c r="ACG404" s="32"/>
      <c r="ACH404" s="32"/>
      <c r="ACI404" s="32"/>
      <c r="ACJ404" s="32"/>
      <c r="ACK404" s="32"/>
      <c r="ACL404" s="32"/>
      <c r="ACM404" s="32"/>
      <c r="ACN404" s="32"/>
      <c r="ACO404" s="32"/>
      <c r="ACP404" s="32"/>
      <c r="ACQ404" s="32"/>
      <c r="ACR404" s="32"/>
      <c r="ACS404" s="32"/>
      <c r="ACT404" s="32"/>
      <c r="ACU404" s="32"/>
      <c r="ACV404" s="32"/>
      <c r="ACW404" s="32"/>
      <c r="ACX404" s="32"/>
      <c r="ACY404" s="32"/>
      <c r="ACZ404" s="32"/>
      <c r="ADA404" s="32"/>
      <c r="ADB404" s="32"/>
      <c r="ADC404" s="32"/>
      <c r="ADD404" s="32"/>
      <c r="ADE404" s="32"/>
      <c r="ADF404" s="32"/>
      <c r="ADG404" s="32"/>
      <c r="ADH404" s="32"/>
      <c r="ADI404" s="32"/>
      <c r="ADJ404" s="32"/>
      <c r="ADK404" s="32"/>
      <c r="ADL404" s="32"/>
      <c r="ADM404" s="32"/>
      <c r="ADN404" s="32"/>
      <c r="ADO404" s="32"/>
      <c r="ADP404" s="32"/>
      <c r="ADQ404" s="32"/>
      <c r="ADR404" s="32"/>
      <c r="ADS404" s="32"/>
      <c r="ADT404" s="32"/>
      <c r="ADU404" s="32"/>
      <c r="ADV404" s="32"/>
      <c r="ADW404" s="32"/>
      <c r="ADX404" s="32"/>
      <c r="ADY404" s="32"/>
      <c r="ADZ404" s="32"/>
      <c r="AEA404" s="32"/>
      <c r="AEB404" s="32"/>
      <c r="AEC404" s="32"/>
      <c r="AED404" s="32"/>
      <c r="AEE404" s="32"/>
      <c r="AEF404" s="32"/>
      <c r="AEG404" s="32"/>
      <c r="AEH404" s="32"/>
      <c r="AEI404" s="32"/>
      <c r="AEJ404" s="32"/>
      <c r="AEK404" s="32"/>
      <c r="AEL404" s="32"/>
      <c r="AEM404" s="32"/>
      <c r="AEN404" s="32"/>
      <c r="AEO404" s="32"/>
      <c r="AEP404" s="32"/>
      <c r="AEQ404" s="32"/>
      <c r="AER404" s="32"/>
      <c r="AES404" s="32"/>
      <c r="AET404" s="32"/>
      <c r="AEU404" s="32"/>
      <c r="AEV404" s="32"/>
      <c r="AEW404" s="32"/>
      <c r="AEX404" s="32"/>
      <c r="AEY404" s="32"/>
      <c r="AEZ404" s="32"/>
      <c r="AFA404" s="32"/>
      <c r="AFB404" s="32"/>
      <c r="AFC404" s="32"/>
      <c r="AFD404" s="32"/>
      <c r="AFE404" s="32"/>
      <c r="AFF404" s="32"/>
      <c r="AFG404" s="32"/>
      <c r="AFH404" s="32"/>
      <c r="AFI404" s="32"/>
      <c r="AFJ404" s="32"/>
      <c r="AFK404" s="32"/>
      <c r="AFL404" s="32"/>
      <c r="AFM404" s="32"/>
      <c r="AFN404" s="32"/>
      <c r="AFO404" s="32"/>
      <c r="AFP404" s="32"/>
      <c r="AFQ404" s="32"/>
      <c r="AFR404" s="32"/>
      <c r="AFS404" s="32"/>
      <c r="AFT404" s="32"/>
      <c r="AFU404" s="32"/>
      <c r="AFV404" s="32"/>
      <c r="AFW404" s="32"/>
      <c r="AFX404" s="32"/>
      <c r="AFY404" s="32"/>
      <c r="AFZ404" s="32"/>
      <c r="AGA404" s="32"/>
      <c r="AGB404" s="32"/>
      <c r="AGC404" s="32"/>
      <c r="AGD404" s="32"/>
      <c r="AGE404" s="32"/>
      <c r="AGF404" s="32"/>
      <c r="AGG404" s="32"/>
      <c r="AGH404" s="32"/>
      <c r="AGI404" s="32"/>
      <c r="AGJ404" s="32"/>
      <c r="AGK404" s="32"/>
      <c r="AGL404" s="32"/>
      <c r="AGM404" s="32"/>
      <c r="AGN404" s="32"/>
      <c r="AGO404" s="32"/>
      <c r="AGP404" s="32"/>
      <c r="AGQ404" s="32"/>
      <c r="AGR404" s="32"/>
      <c r="AGS404" s="32"/>
      <c r="AGT404" s="32"/>
      <c r="AGU404" s="32"/>
      <c r="AGV404" s="32"/>
      <c r="AGW404" s="32"/>
      <c r="AGX404" s="32"/>
      <c r="AGY404" s="32"/>
      <c r="AGZ404" s="32"/>
      <c r="AHA404" s="32"/>
      <c r="AHB404" s="32"/>
      <c r="AHC404" s="32"/>
      <c r="AHD404" s="32"/>
      <c r="AHE404" s="32"/>
      <c r="AHF404" s="32"/>
      <c r="AHG404" s="32"/>
      <c r="AHH404" s="32"/>
      <c r="AHI404" s="32"/>
      <c r="AHJ404" s="32"/>
      <c r="AHK404" s="32"/>
      <c r="AHL404" s="32"/>
      <c r="AHM404" s="32"/>
      <c r="AHN404" s="32"/>
      <c r="AHO404" s="32"/>
      <c r="AHP404" s="32"/>
      <c r="AHQ404" s="32"/>
      <c r="AHR404" s="32"/>
      <c r="AHS404" s="32"/>
      <c r="AHT404" s="32"/>
      <c r="AHU404" s="32"/>
      <c r="AHV404" s="32"/>
      <c r="AHW404" s="32"/>
      <c r="AHX404" s="32"/>
      <c r="AHY404" s="32"/>
      <c r="AHZ404" s="32"/>
      <c r="AIA404" s="32"/>
      <c r="AIB404" s="32"/>
      <c r="AIC404" s="32"/>
      <c r="AID404" s="32"/>
      <c r="AIE404" s="32"/>
      <c r="AIF404" s="32"/>
      <c r="AIG404" s="32"/>
      <c r="AIH404" s="32"/>
      <c r="AII404" s="32"/>
      <c r="AIJ404" s="32"/>
      <c r="AIK404" s="32"/>
      <c r="AIL404" s="32"/>
      <c r="AIM404" s="32"/>
      <c r="AIN404" s="32"/>
      <c r="AIO404" s="32"/>
      <c r="AIP404" s="32"/>
      <c r="AIQ404" s="32"/>
      <c r="AIR404" s="32"/>
      <c r="AIS404" s="32"/>
      <c r="AIT404" s="32"/>
      <c r="AIU404" s="32"/>
      <c r="AIV404" s="32"/>
      <c r="AIW404" s="32"/>
      <c r="AIX404" s="32"/>
      <c r="AIY404" s="32"/>
      <c r="AIZ404" s="32"/>
      <c r="AJA404" s="32"/>
      <c r="AJB404" s="32"/>
      <c r="AJC404" s="32"/>
      <c r="AJD404" s="32"/>
      <c r="AJE404" s="32"/>
      <c r="AJF404" s="32"/>
      <c r="AJG404" s="32"/>
      <c r="AJH404" s="32"/>
      <c r="AJI404" s="32"/>
      <c r="AJJ404" s="32"/>
      <c r="AJK404" s="32"/>
      <c r="AJL404" s="32"/>
      <c r="AJM404" s="32"/>
      <c r="AJN404" s="32"/>
      <c r="AJO404" s="32"/>
      <c r="AJP404" s="32"/>
      <c r="AJQ404" s="32"/>
      <c r="AJR404" s="32"/>
      <c r="AJS404" s="32"/>
      <c r="AJT404" s="32"/>
      <c r="AJU404" s="32"/>
      <c r="AJV404" s="32"/>
      <c r="AJW404" s="32"/>
      <c r="AJX404" s="32"/>
      <c r="AJY404" s="32"/>
      <c r="AJZ404" s="32"/>
      <c r="AKA404" s="32"/>
      <c r="AKB404" s="32"/>
      <c r="AKC404" s="32"/>
      <c r="AKD404" s="32"/>
      <c r="AKE404" s="32"/>
      <c r="AKF404" s="32"/>
      <c r="AKG404" s="32"/>
      <c r="AKH404" s="32"/>
      <c r="AKI404" s="32"/>
      <c r="AKJ404" s="32"/>
      <c r="AKK404" s="32"/>
      <c r="AKL404" s="32"/>
      <c r="AKM404" s="32"/>
      <c r="AKN404" s="32"/>
      <c r="AKO404" s="32"/>
      <c r="AKP404" s="32"/>
      <c r="AKQ404" s="32"/>
      <c r="AKR404" s="32"/>
      <c r="AKS404" s="32"/>
      <c r="AKT404" s="32"/>
      <c r="AKU404" s="32"/>
      <c r="AKV404" s="32"/>
      <c r="AKW404" s="32"/>
      <c r="AKX404" s="32"/>
      <c r="AKY404" s="32"/>
      <c r="AKZ404" s="32"/>
      <c r="ALA404" s="32"/>
      <c r="ALB404" s="32"/>
      <c r="ALC404" s="32"/>
      <c r="ALD404" s="32"/>
      <c r="ALE404" s="32"/>
      <c r="ALF404" s="32"/>
      <c r="ALG404" s="32"/>
      <c r="ALH404" s="32"/>
      <c r="ALI404" s="32"/>
      <c r="ALJ404" s="32"/>
      <c r="ALK404" s="32"/>
      <c r="ALL404" s="32"/>
      <c r="ALM404" s="32"/>
      <c r="ALN404" s="32"/>
      <c r="ALO404" s="32"/>
      <c r="ALP404" s="32"/>
      <c r="ALQ404" s="32"/>
      <c r="ALR404" s="32"/>
      <c r="ALS404" s="32"/>
      <c r="ALT404" s="32"/>
      <c r="ALU404" s="32"/>
      <c r="ALV404" s="32"/>
      <c r="ALW404" s="32"/>
      <c r="ALX404" s="32"/>
      <c r="ALY404" s="32"/>
      <c r="ALZ404" s="32"/>
      <c r="AMA404" s="32"/>
      <c r="AMB404" s="32"/>
      <c r="AMC404" s="32"/>
      <c r="AMD404" s="32"/>
      <c r="AME404" s="32"/>
      <c r="AMF404" s="32"/>
      <c r="AMG404" s="32"/>
      <c r="AMH404" s="32"/>
      <c r="AMI404" s="32"/>
      <c r="AMJ404" s="32"/>
      <c r="AMK404" s="32"/>
      <c r="AML404" s="32"/>
      <c r="AMM404" s="32"/>
      <c r="AMN404" s="32"/>
      <c r="AMO404" s="32"/>
      <c r="AMP404" s="32"/>
      <c r="AMQ404" s="32"/>
      <c r="AMR404" s="32"/>
      <c r="AMS404" s="32"/>
      <c r="AMT404" s="32"/>
      <c r="AMU404" s="32"/>
      <c r="AMV404" s="32"/>
      <c r="AMW404" s="32"/>
      <c r="AMX404" s="32"/>
      <c r="AMY404" s="32"/>
      <c r="AMZ404" s="32"/>
      <c r="ANA404" s="32"/>
      <c r="ANB404" s="32"/>
      <c r="ANC404" s="32"/>
      <c r="AND404" s="32"/>
      <c r="ANE404" s="32"/>
      <c r="ANF404" s="32"/>
      <c r="ANG404" s="32"/>
      <c r="ANH404" s="32"/>
      <c r="ANI404" s="32"/>
      <c r="ANJ404" s="32"/>
      <c r="ANK404" s="32"/>
      <c r="ANL404" s="32"/>
      <c r="ANM404" s="32"/>
      <c r="ANN404" s="32"/>
      <c r="ANO404" s="32"/>
      <c r="ANP404" s="32"/>
      <c r="ANQ404" s="32"/>
      <c r="ANR404" s="32"/>
      <c r="ANS404" s="32"/>
      <c r="ANT404" s="32"/>
      <c r="ANU404" s="32"/>
      <c r="ANV404" s="32"/>
      <c r="ANW404" s="32"/>
      <c r="ANX404" s="32"/>
      <c r="ANY404" s="32"/>
      <c r="ANZ404" s="32"/>
      <c r="AOA404" s="32"/>
      <c r="AOB404" s="32"/>
      <c r="AOC404" s="32"/>
      <c r="AOD404" s="32"/>
      <c r="AOE404" s="32"/>
      <c r="AOF404" s="32"/>
      <c r="AOG404" s="32"/>
      <c r="AOH404" s="32"/>
      <c r="AOI404" s="32"/>
      <c r="AOJ404" s="32"/>
      <c r="AOK404" s="32"/>
      <c r="AOL404" s="32"/>
      <c r="AOM404" s="32"/>
      <c r="AON404" s="32"/>
      <c r="AOO404" s="32"/>
      <c r="AOP404" s="32"/>
      <c r="AOQ404" s="32"/>
      <c r="AOR404" s="32"/>
      <c r="AOS404" s="32"/>
      <c r="AOT404" s="32"/>
      <c r="AOU404" s="32"/>
      <c r="AOV404" s="32"/>
      <c r="AOW404" s="32"/>
      <c r="AOX404" s="32"/>
      <c r="AOY404" s="32"/>
      <c r="AOZ404" s="32"/>
      <c r="APA404" s="32"/>
      <c r="APB404" s="32"/>
      <c r="APC404" s="32"/>
      <c r="APD404" s="32"/>
      <c r="APE404" s="32"/>
      <c r="APF404" s="32"/>
      <c r="APG404" s="32"/>
      <c r="APH404" s="32"/>
      <c r="API404" s="32"/>
      <c r="APJ404" s="32"/>
      <c r="APK404" s="32"/>
      <c r="APL404" s="32"/>
      <c r="APM404" s="32"/>
      <c r="APN404" s="32"/>
      <c r="APO404" s="32"/>
      <c r="APP404" s="32"/>
      <c r="APQ404" s="32"/>
      <c r="APR404" s="32"/>
      <c r="APS404" s="32"/>
      <c r="APT404" s="32"/>
      <c r="APU404" s="32"/>
      <c r="APV404" s="32"/>
      <c r="APW404" s="32"/>
      <c r="APX404" s="32"/>
      <c r="APY404" s="32"/>
      <c r="APZ404" s="32"/>
      <c r="AQA404" s="32"/>
      <c r="AQB404" s="32"/>
      <c r="AQC404" s="32"/>
      <c r="AQD404" s="32"/>
      <c r="AQE404" s="32"/>
      <c r="AQF404" s="32"/>
      <c r="AQG404" s="32"/>
      <c r="AQH404" s="32"/>
      <c r="AQI404" s="32"/>
      <c r="AQJ404" s="32"/>
      <c r="AQK404" s="32"/>
      <c r="AQL404" s="32"/>
      <c r="AQM404" s="32"/>
      <c r="AQN404" s="32"/>
      <c r="AQO404" s="32"/>
      <c r="AQP404" s="32"/>
      <c r="AQQ404" s="32"/>
      <c r="AQR404" s="32"/>
      <c r="AQS404" s="32"/>
      <c r="AQT404" s="32"/>
      <c r="AQU404" s="32"/>
      <c r="AQV404" s="32"/>
      <c r="AQW404" s="32"/>
      <c r="AQX404" s="32"/>
      <c r="AQY404" s="32"/>
      <c r="AQZ404" s="32"/>
      <c r="ARA404" s="32"/>
      <c r="ARB404" s="32"/>
      <c r="ARC404" s="32"/>
      <c r="ARD404" s="32"/>
      <c r="ARE404" s="32"/>
      <c r="ARF404" s="32"/>
      <c r="ARG404" s="32"/>
      <c r="ARH404" s="32"/>
      <c r="ARI404" s="32"/>
      <c r="ARJ404" s="32"/>
      <c r="ARK404" s="32"/>
      <c r="ARL404" s="32"/>
      <c r="ARM404" s="32"/>
      <c r="ARN404" s="32"/>
      <c r="ARO404" s="32"/>
      <c r="ARP404" s="32"/>
      <c r="ARQ404" s="32"/>
      <c r="ARR404" s="32"/>
      <c r="ARS404" s="32"/>
      <c r="ART404" s="32"/>
      <c r="ARU404" s="32"/>
      <c r="ARV404" s="32"/>
      <c r="ARW404" s="32"/>
      <c r="ARX404" s="32"/>
      <c r="ARY404" s="32"/>
      <c r="ARZ404" s="32"/>
      <c r="ASA404" s="32"/>
      <c r="ASB404" s="32"/>
      <c r="ASC404" s="32"/>
      <c r="ASD404" s="32"/>
      <c r="ASE404" s="32"/>
      <c r="ASF404" s="32"/>
      <c r="ASG404" s="32"/>
      <c r="ASH404" s="32"/>
      <c r="ASI404" s="32"/>
      <c r="ASJ404" s="32"/>
      <c r="ASK404" s="32"/>
      <c r="ASL404" s="32"/>
      <c r="ASM404" s="32"/>
      <c r="ASN404" s="32"/>
      <c r="ASO404" s="32"/>
      <c r="ASP404" s="32"/>
      <c r="ASQ404" s="32"/>
      <c r="ASR404" s="32"/>
      <c r="ASS404" s="32"/>
      <c r="AST404" s="32"/>
      <c r="ASU404" s="32"/>
      <c r="ASV404" s="32"/>
      <c r="ASW404" s="32"/>
      <c r="ASX404" s="32"/>
      <c r="ASY404" s="32"/>
      <c r="ASZ404" s="32"/>
      <c r="ATA404" s="32"/>
      <c r="ATB404" s="32"/>
      <c r="ATC404" s="32"/>
      <c r="ATD404" s="32"/>
      <c r="ATE404" s="32"/>
      <c r="ATF404" s="32"/>
      <c r="ATG404" s="32"/>
      <c r="ATH404" s="32"/>
      <c r="ATI404" s="32"/>
      <c r="ATJ404" s="32"/>
      <c r="ATK404" s="32"/>
      <c r="ATL404" s="32"/>
      <c r="ATM404" s="32"/>
      <c r="ATN404" s="32"/>
      <c r="ATO404" s="32"/>
      <c r="ATP404" s="32"/>
      <c r="ATQ404" s="32"/>
      <c r="ATR404" s="32"/>
      <c r="ATS404" s="32"/>
      <c r="ATT404" s="32"/>
      <c r="ATU404" s="32"/>
      <c r="ATV404" s="32"/>
      <c r="ATW404" s="32"/>
      <c r="ATX404" s="32"/>
      <c r="ATY404" s="32"/>
      <c r="ATZ404" s="32"/>
      <c r="AUA404" s="32"/>
      <c r="AUB404" s="32"/>
      <c r="AUC404" s="32"/>
      <c r="AUD404" s="32"/>
      <c r="AUE404" s="32"/>
      <c r="AUF404" s="32"/>
      <c r="AUG404" s="32"/>
      <c r="AUH404" s="32"/>
      <c r="AUI404" s="32"/>
      <c r="AUJ404" s="32"/>
      <c r="AUK404" s="32"/>
      <c r="AUL404" s="32"/>
      <c r="AUM404" s="32"/>
      <c r="AUN404" s="32"/>
      <c r="AUO404" s="32"/>
      <c r="AUP404" s="32"/>
      <c r="AUQ404" s="32"/>
      <c r="AUR404" s="32"/>
      <c r="AUS404" s="32"/>
      <c r="AUT404" s="32"/>
      <c r="AUU404" s="32"/>
      <c r="AUV404" s="32"/>
      <c r="AUW404" s="32"/>
      <c r="AUX404" s="32"/>
      <c r="AUY404" s="32"/>
      <c r="AUZ404" s="32"/>
      <c r="AVA404" s="32"/>
      <c r="AVB404" s="32"/>
      <c r="AVC404" s="32"/>
      <c r="AVD404" s="32"/>
      <c r="AVE404" s="32"/>
      <c r="AVF404" s="32"/>
      <c r="AVG404" s="32"/>
      <c r="AVH404" s="32"/>
      <c r="AVI404" s="32"/>
      <c r="AVJ404" s="32"/>
      <c r="AVK404" s="32"/>
      <c r="AVL404" s="32"/>
      <c r="AVM404" s="32"/>
      <c r="AVN404" s="32"/>
      <c r="AVO404" s="32"/>
      <c r="AVP404" s="32"/>
      <c r="AVQ404" s="32"/>
      <c r="AVR404" s="32"/>
      <c r="AVS404" s="32"/>
      <c r="AVT404" s="32"/>
      <c r="AVU404" s="32"/>
      <c r="AVV404" s="32"/>
      <c r="AVW404" s="32"/>
      <c r="AVX404" s="32"/>
      <c r="AVY404" s="32"/>
      <c r="AVZ404" s="32"/>
      <c r="AWA404" s="32"/>
      <c r="AWB404" s="32"/>
      <c r="AWC404" s="32"/>
      <c r="AWD404" s="32"/>
      <c r="AWE404" s="32"/>
      <c r="AWF404" s="32"/>
      <c r="AWG404" s="32"/>
      <c r="AWH404" s="32"/>
      <c r="AWI404" s="32"/>
      <c r="AWJ404" s="32"/>
      <c r="AWK404" s="32"/>
      <c r="AWL404" s="32"/>
      <c r="AWM404" s="32"/>
      <c r="AWN404" s="32"/>
      <c r="AWO404" s="32"/>
      <c r="AWP404" s="32"/>
      <c r="AWQ404" s="32"/>
      <c r="AWR404" s="32"/>
      <c r="AWS404" s="32"/>
      <c r="AWT404" s="32"/>
      <c r="AWU404" s="32"/>
      <c r="AWV404" s="32"/>
      <c r="AWW404" s="32"/>
      <c r="AWX404" s="32"/>
      <c r="AWY404" s="32"/>
      <c r="AWZ404" s="32"/>
      <c r="AXA404" s="32"/>
      <c r="AXB404" s="32"/>
      <c r="AXC404" s="32"/>
      <c r="AXD404" s="32"/>
      <c r="AXE404" s="32"/>
      <c r="AXF404" s="32"/>
      <c r="AXG404" s="32"/>
      <c r="AXH404" s="32"/>
      <c r="AXI404" s="32"/>
      <c r="AXJ404" s="32"/>
      <c r="AXK404" s="32"/>
      <c r="AXL404" s="32"/>
      <c r="AXM404" s="32"/>
      <c r="AXN404" s="32"/>
      <c r="AXO404" s="32"/>
      <c r="AXP404" s="32"/>
      <c r="AXQ404" s="32"/>
      <c r="AXR404" s="32"/>
      <c r="AXS404" s="32"/>
      <c r="AXT404" s="32"/>
      <c r="AXU404" s="32"/>
      <c r="AXV404" s="32"/>
      <c r="AXW404" s="32"/>
      <c r="AXX404" s="32"/>
      <c r="AXY404" s="32"/>
      <c r="AXZ404" s="32"/>
      <c r="AYA404" s="32"/>
      <c r="AYB404" s="32"/>
      <c r="AYC404" s="32"/>
      <c r="AYD404" s="32"/>
      <c r="AYE404" s="32"/>
      <c r="AYF404" s="32"/>
      <c r="AYG404" s="32"/>
      <c r="AYH404" s="32"/>
      <c r="AYI404" s="32"/>
      <c r="AYJ404" s="32"/>
      <c r="AYK404" s="32"/>
      <c r="AYL404" s="32"/>
      <c r="AYM404" s="32"/>
      <c r="AYN404" s="32"/>
      <c r="AYO404" s="32"/>
      <c r="AYP404" s="32"/>
      <c r="AYQ404" s="32"/>
      <c r="AYR404" s="32"/>
      <c r="AYS404" s="32"/>
      <c r="AYT404" s="32"/>
      <c r="AYU404" s="32"/>
      <c r="AYV404" s="32"/>
      <c r="AYW404" s="32"/>
      <c r="AYX404" s="32"/>
      <c r="AYY404" s="32"/>
      <c r="AYZ404" s="32"/>
      <c r="AZA404" s="32"/>
      <c r="AZB404" s="32"/>
      <c r="AZC404" s="32"/>
      <c r="AZD404" s="32"/>
      <c r="AZE404" s="32"/>
      <c r="AZF404" s="32"/>
      <c r="AZG404" s="32"/>
      <c r="AZH404" s="32"/>
      <c r="AZI404" s="32"/>
      <c r="AZJ404" s="32"/>
      <c r="AZK404" s="32"/>
      <c r="AZL404" s="32"/>
      <c r="AZM404" s="32"/>
      <c r="AZN404" s="32"/>
      <c r="AZO404" s="32"/>
      <c r="AZP404" s="32"/>
      <c r="AZQ404" s="32"/>
      <c r="AZR404" s="32"/>
      <c r="AZS404" s="32"/>
      <c r="AZT404" s="32"/>
      <c r="AZU404" s="32"/>
      <c r="AZV404" s="32"/>
      <c r="AZW404" s="32"/>
      <c r="AZX404" s="32"/>
      <c r="AZY404" s="32"/>
      <c r="AZZ404" s="32"/>
      <c r="BAA404" s="32"/>
      <c r="BAB404" s="32"/>
      <c r="BAC404" s="32"/>
      <c r="BAD404" s="32"/>
      <c r="BAE404" s="32"/>
      <c r="BAF404" s="32"/>
      <c r="BAG404" s="32"/>
      <c r="BAH404" s="32"/>
      <c r="BAI404" s="32"/>
      <c r="BAJ404" s="32"/>
      <c r="BAK404" s="32"/>
      <c r="BAL404" s="32"/>
      <c r="BAM404" s="32"/>
      <c r="BAN404" s="32"/>
      <c r="BAO404" s="32"/>
      <c r="BAP404" s="32"/>
      <c r="BAQ404" s="32"/>
      <c r="BAR404" s="32"/>
      <c r="BAS404" s="32"/>
      <c r="BAT404" s="32"/>
      <c r="BAU404" s="32"/>
      <c r="BAV404" s="32"/>
      <c r="BAW404" s="32"/>
      <c r="BAX404" s="32"/>
      <c r="BAY404" s="32"/>
      <c r="BAZ404" s="32"/>
      <c r="BBA404" s="32"/>
      <c r="BBB404" s="32"/>
      <c r="BBC404" s="32"/>
      <c r="BBD404" s="32"/>
      <c r="BBE404" s="32"/>
      <c r="BBF404" s="32"/>
      <c r="BBG404" s="32"/>
      <c r="BBH404" s="32"/>
      <c r="BBI404" s="32"/>
      <c r="BBJ404" s="32"/>
      <c r="BBK404" s="32"/>
      <c r="BBL404" s="32"/>
      <c r="BBM404" s="32"/>
      <c r="BBN404" s="32"/>
      <c r="BBO404" s="32"/>
      <c r="BBP404" s="32"/>
      <c r="BBQ404" s="32"/>
      <c r="BBR404" s="32"/>
      <c r="BBS404" s="32"/>
      <c r="BBT404" s="32"/>
      <c r="BBU404" s="32"/>
      <c r="BBV404" s="32"/>
      <c r="BBW404" s="32"/>
      <c r="BBX404" s="32"/>
      <c r="BBY404" s="32"/>
      <c r="BBZ404" s="32"/>
      <c r="BCA404" s="32"/>
      <c r="BCB404" s="32"/>
      <c r="BCC404" s="32"/>
      <c r="BCD404" s="32"/>
      <c r="BCE404" s="32"/>
      <c r="BCF404" s="32"/>
      <c r="BCG404" s="32"/>
      <c r="BCH404" s="32"/>
      <c r="BCI404" s="32"/>
      <c r="BCJ404" s="32"/>
      <c r="BCK404" s="32"/>
      <c r="BCL404" s="32"/>
      <c r="BCM404" s="32"/>
      <c r="BCN404" s="32"/>
      <c r="BCO404" s="32"/>
      <c r="BCP404" s="32"/>
      <c r="BCQ404" s="32"/>
      <c r="BCR404" s="32"/>
      <c r="BCS404" s="32"/>
      <c r="BCT404" s="32"/>
      <c r="BCU404" s="32"/>
      <c r="BCV404" s="32"/>
      <c r="BCW404" s="32"/>
      <c r="BCX404" s="32"/>
      <c r="BCY404" s="32"/>
      <c r="BCZ404" s="32"/>
      <c r="BDA404" s="32"/>
      <c r="BDB404" s="32"/>
      <c r="BDC404" s="32"/>
      <c r="BDD404" s="32"/>
      <c r="BDE404" s="32"/>
      <c r="BDF404" s="32"/>
      <c r="BDG404" s="32"/>
      <c r="BDH404" s="32"/>
      <c r="BDI404" s="32"/>
      <c r="BDJ404" s="32"/>
      <c r="BDK404" s="32"/>
      <c r="BDL404" s="32"/>
      <c r="BDM404" s="32"/>
      <c r="BDN404" s="32"/>
      <c r="BDO404" s="32"/>
      <c r="BDP404" s="32"/>
      <c r="BDQ404" s="32"/>
      <c r="BDR404" s="32"/>
      <c r="BDS404" s="32"/>
      <c r="BDT404" s="32"/>
      <c r="BDU404" s="32"/>
      <c r="BDV404" s="32"/>
      <c r="BDW404" s="32"/>
      <c r="BDX404" s="32"/>
      <c r="BDY404" s="32"/>
      <c r="BDZ404" s="32"/>
      <c r="BEA404" s="32"/>
      <c r="BEB404" s="32"/>
      <c r="BEC404" s="32"/>
      <c r="BED404" s="32"/>
      <c r="BEE404" s="32"/>
      <c r="BEF404" s="32"/>
      <c r="BEG404" s="32"/>
      <c r="BEH404" s="32"/>
      <c r="BEI404" s="32"/>
      <c r="BEJ404" s="32"/>
      <c r="BEK404" s="32"/>
      <c r="BEL404" s="32"/>
      <c r="BEM404" s="32"/>
      <c r="BEN404" s="32"/>
      <c r="BEO404" s="32"/>
      <c r="BEP404" s="32"/>
      <c r="BEQ404" s="32"/>
      <c r="BER404" s="32"/>
      <c r="BES404" s="32"/>
      <c r="BET404" s="32"/>
      <c r="BEU404" s="32"/>
      <c r="BEV404" s="32"/>
      <c r="BEW404" s="32"/>
      <c r="BEX404" s="32"/>
      <c r="BEY404" s="32"/>
      <c r="BEZ404" s="32"/>
      <c r="BFA404" s="32"/>
      <c r="BFB404" s="32"/>
      <c r="BFC404" s="32"/>
      <c r="BFD404" s="32"/>
      <c r="BFE404" s="32"/>
      <c r="BFF404" s="32"/>
      <c r="BFG404" s="32"/>
      <c r="BFH404" s="32"/>
      <c r="BFI404" s="32"/>
      <c r="BFJ404" s="32"/>
      <c r="BFK404" s="32"/>
      <c r="BFL404" s="32"/>
      <c r="BFM404" s="32"/>
      <c r="BFN404" s="32"/>
      <c r="BFO404" s="32"/>
      <c r="BFP404" s="32"/>
      <c r="BFQ404" s="32"/>
      <c r="BFR404" s="32"/>
      <c r="BFS404" s="32"/>
      <c r="BFT404" s="32"/>
      <c r="BFU404" s="32"/>
      <c r="BFV404" s="32"/>
      <c r="BFW404" s="32"/>
      <c r="BFX404" s="32"/>
      <c r="BFY404" s="32"/>
      <c r="BFZ404" s="32"/>
      <c r="BGA404" s="32"/>
      <c r="BGB404" s="32"/>
      <c r="BGC404" s="32"/>
      <c r="BGD404" s="32"/>
      <c r="BGE404" s="32"/>
      <c r="BGF404" s="32"/>
      <c r="BGG404" s="32"/>
      <c r="BGH404" s="32"/>
      <c r="BGI404" s="32"/>
      <c r="BGJ404" s="32"/>
      <c r="BGK404" s="32"/>
      <c r="BGL404" s="32"/>
      <c r="BGM404" s="32"/>
      <c r="BGN404" s="32"/>
      <c r="BGO404" s="32"/>
      <c r="BGP404" s="32"/>
      <c r="BGQ404" s="32"/>
      <c r="BGR404" s="32"/>
      <c r="BGS404" s="32"/>
      <c r="BGT404" s="32"/>
      <c r="BGU404" s="32"/>
      <c r="BGV404" s="32"/>
      <c r="BGW404" s="32"/>
      <c r="BGX404" s="32"/>
      <c r="BGY404" s="32"/>
      <c r="BGZ404" s="32"/>
      <c r="BHA404" s="32"/>
      <c r="BHB404" s="32"/>
      <c r="BHC404" s="32"/>
      <c r="BHD404" s="32"/>
      <c r="BHE404" s="32"/>
      <c r="BHF404" s="32"/>
      <c r="BHG404" s="32"/>
      <c r="BHH404" s="32"/>
      <c r="BHI404" s="32"/>
      <c r="BHJ404" s="32"/>
      <c r="BHK404" s="32"/>
      <c r="BHL404" s="32"/>
      <c r="BHM404" s="32"/>
      <c r="BHN404" s="32"/>
      <c r="BHO404" s="32"/>
      <c r="BHP404" s="32"/>
      <c r="BHQ404" s="32"/>
      <c r="BHR404" s="32"/>
      <c r="BHS404" s="32"/>
      <c r="BHT404" s="32"/>
      <c r="BHU404" s="32"/>
      <c r="BHV404" s="32"/>
      <c r="BHW404" s="32"/>
      <c r="BHX404" s="32"/>
      <c r="BHY404" s="32"/>
      <c r="BHZ404" s="32"/>
      <c r="BIA404" s="32"/>
      <c r="BIB404" s="32"/>
      <c r="BIC404" s="32"/>
      <c r="BID404" s="32"/>
      <c r="BIE404" s="32"/>
      <c r="BIF404" s="32"/>
      <c r="BIG404" s="32"/>
      <c r="BIH404" s="32"/>
      <c r="BII404" s="32"/>
      <c r="BIJ404" s="32"/>
      <c r="BIK404" s="32"/>
      <c r="BIL404" s="32"/>
      <c r="BIM404" s="32"/>
      <c r="BIN404" s="32"/>
      <c r="BIO404" s="32"/>
      <c r="BIP404" s="32"/>
      <c r="BIQ404" s="32"/>
      <c r="BIR404" s="32"/>
      <c r="BIS404" s="32"/>
      <c r="BIT404" s="32"/>
      <c r="BIU404" s="32"/>
      <c r="BIV404" s="32"/>
      <c r="BIW404" s="32"/>
      <c r="BIX404" s="32"/>
      <c r="BIY404" s="32"/>
      <c r="BIZ404" s="32"/>
      <c r="BJA404" s="32"/>
      <c r="BJB404" s="32"/>
      <c r="BJC404" s="32"/>
      <c r="BJD404" s="32"/>
      <c r="BJE404" s="32"/>
      <c r="BJF404" s="32"/>
      <c r="BJG404" s="32"/>
      <c r="BJH404" s="32"/>
      <c r="BJI404" s="32"/>
      <c r="BJJ404" s="32"/>
      <c r="BJK404" s="32"/>
      <c r="BJL404" s="32"/>
      <c r="BJM404" s="32"/>
      <c r="BJN404" s="32"/>
      <c r="BJO404" s="32"/>
      <c r="BJP404" s="32"/>
      <c r="BJQ404" s="32"/>
      <c r="BJR404" s="32"/>
      <c r="BJS404" s="32"/>
      <c r="BJT404" s="32"/>
      <c r="BJU404" s="32"/>
      <c r="BJV404" s="32"/>
      <c r="BJW404" s="32"/>
      <c r="BJX404" s="32"/>
      <c r="BJY404" s="32"/>
      <c r="BJZ404" s="32"/>
      <c r="BKA404" s="32"/>
      <c r="BKB404" s="32"/>
      <c r="BKC404" s="32"/>
      <c r="BKD404" s="32"/>
      <c r="BKE404" s="32"/>
      <c r="BKF404" s="32"/>
      <c r="BKG404" s="32"/>
      <c r="BKH404" s="32"/>
      <c r="BKI404" s="32"/>
      <c r="BKJ404" s="32"/>
      <c r="BKK404" s="32"/>
      <c r="BKL404" s="32"/>
      <c r="BKM404" s="32"/>
      <c r="BKN404" s="32"/>
      <c r="BKO404" s="32"/>
      <c r="BKP404" s="32"/>
      <c r="BKQ404" s="32"/>
      <c r="BKR404" s="32"/>
      <c r="BKS404" s="32"/>
      <c r="BKT404" s="32"/>
      <c r="BKU404" s="32"/>
      <c r="BKV404" s="32"/>
      <c r="BKW404" s="32"/>
      <c r="BKX404" s="32"/>
      <c r="BKY404" s="32"/>
      <c r="BKZ404" s="32"/>
      <c r="BLA404" s="32"/>
      <c r="BLB404" s="32"/>
      <c r="BLC404" s="32"/>
      <c r="BLD404" s="32"/>
      <c r="BLE404" s="32"/>
      <c r="BLF404" s="32"/>
      <c r="BLG404" s="32"/>
      <c r="BLH404" s="32"/>
      <c r="BLI404" s="32"/>
      <c r="BLJ404" s="32"/>
      <c r="BLK404" s="32"/>
      <c r="BLL404" s="32"/>
      <c r="BLM404" s="32"/>
      <c r="BLN404" s="32"/>
      <c r="BLO404" s="32"/>
      <c r="BLP404" s="32"/>
      <c r="BLQ404" s="32"/>
      <c r="BLR404" s="32"/>
      <c r="BLS404" s="32"/>
      <c r="BLT404" s="32"/>
      <c r="BLU404" s="32"/>
      <c r="BLV404" s="32"/>
      <c r="BLW404" s="32"/>
      <c r="BLX404" s="32"/>
      <c r="BLY404" s="32"/>
      <c r="BLZ404" s="32"/>
      <c r="BMA404" s="32"/>
      <c r="BMB404" s="32"/>
      <c r="BMC404" s="32"/>
      <c r="BMD404" s="32"/>
      <c r="BME404" s="32"/>
      <c r="BMF404" s="32"/>
      <c r="BMG404" s="32"/>
      <c r="BMH404" s="32"/>
      <c r="BMI404" s="32"/>
      <c r="BMJ404" s="32"/>
      <c r="BMK404" s="32"/>
      <c r="BML404" s="32"/>
      <c r="BMM404" s="32"/>
      <c r="BMN404" s="32"/>
      <c r="BMO404" s="32"/>
      <c r="BMP404" s="32"/>
      <c r="BMQ404" s="32"/>
      <c r="BMR404" s="32"/>
      <c r="BMS404" s="32"/>
      <c r="BMT404" s="32"/>
      <c r="BMU404" s="32"/>
      <c r="BMV404" s="32"/>
      <c r="BMW404" s="32"/>
      <c r="BMX404" s="32"/>
      <c r="BMY404" s="32"/>
      <c r="BMZ404" s="32"/>
      <c r="BNA404" s="32"/>
      <c r="BNB404" s="32"/>
      <c r="BNC404" s="32"/>
      <c r="BND404" s="32"/>
      <c r="BNE404" s="32"/>
      <c r="BNF404" s="32"/>
      <c r="BNG404" s="32"/>
      <c r="BNH404" s="32"/>
      <c r="BNI404" s="32"/>
      <c r="BNJ404" s="32"/>
      <c r="BNK404" s="32"/>
      <c r="BNL404" s="32"/>
      <c r="BNM404" s="32"/>
      <c r="BNN404" s="32"/>
      <c r="BNO404" s="32"/>
      <c r="BNP404" s="32"/>
      <c r="BNQ404" s="32"/>
      <c r="BNR404" s="32"/>
      <c r="BNS404" s="32"/>
      <c r="BNT404" s="32"/>
      <c r="BNU404" s="32"/>
      <c r="BNV404" s="32"/>
      <c r="BNW404" s="32"/>
      <c r="BNX404" s="32"/>
      <c r="BNY404" s="32"/>
      <c r="BNZ404" s="32"/>
      <c r="BOA404" s="32"/>
      <c r="BOB404" s="32"/>
      <c r="BOC404" s="32"/>
      <c r="BOD404" s="32"/>
      <c r="BOE404" s="32"/>
      <c r="BOF404" s="32"/>
      <c r="BOG404" s="32"/>
      <c r="BOH404" s="32"/>
      <c r="BOI404" s="32"/>
      <c r="BOJ404" s="32"/>
      <c r="BOK404" s="32"/>
      <c r="BOL404" s="32"/>
      <c r="BOM404" s="32"/>
      <c r="BON404" s="32"/>
      <c r="BOO404" s="32"/>
      <c r="BOP404" s="32"/>
      <c r="BOQ404" s="32"/>
      <c r="BOR404" s="32"/>
      <c r="BOS404" s="32"/>
      <c r="BOT404" s="32"/>
      <c r="BOU404" s="32"/>
      <c r="BOV404" s="32"/>
      <c r="BOW404" s="32"/>
      <c r="BOX404" s="32"/>
      <c r="BOY404" s="32"/>
      <c r="BOZ404" s="32"/>
      <c r="BPA404" s="32"/>
      <c r="BPB404" s="32"/>
      <c r="BPC404" s="32"/>
      <c r="BPD404" s="32"/>
      <c r="BPE404" s="32"/>
      <c r="BPF404" s="32"/>
      <c r="BPG404" s="32"/>
      <c r="BPH404" s="32"/>
      <c r="BPI404" s="32"/>
      <c r="BPJ404" s="32"/>
      <c r="BPK404" s="32"/>
      <c r="BPL404" s="32"/>
      <c r="BPM404" s="32"/>
      <c r="BPN404" s="32"/>
      <c r="BPO404" s="32"/>
      <c r="BPP404" s="32"/>
      <c r="BPQ404" s="32"/>
      <c r="BPR404" s="32"/>
      <c r="BPS404" s="32"/>
      <c r="BPT404" s="32"/>
      <c r="BPU404" s="32"/>
      <c r="BPV404" s="32"/>
      <c r="BPW404" s="32"/>
      <c r="BPX404" s="32"/>
      <c r="BPY404" s="32"/>
      <c r="BPZ404" s="32"/>
      <c r="BQA404" s="32"/>
      <c r="BQB404" s="32"/>
      <c r="BQC404" s="32"/>
      <c r="BQD404" s="32"/>
      <c r="BQE404" s="32"/>
      <c r="BQF404" s="32"/>
      <c r="BQG404" s="32"/>
      <c r="BQH404" s="32"/>
      <c r="BQI404" s="32"/>
      <c r="BQJ404" s="32"/>
      <c r="BQK404" s="32"/>
      <c r="BQL404" s="32"/>
      <c r="BQM404" s="32"/>
      <c r="BQN404" s="32"/>
      <c r="BQO404" s="32"/>
      <c r="BQP404" s="32"/>
      <c r="BQQ404" s="32"/>
      <c r="BQR404" s="32"/>
      <c r="BQS404" s="32"/>
      <c r="BQT404" s="32"/>
      <c r="BQU404" s="32"/>
      <c r="BQV404" s="32"/>
      <c r="BQW404" s="32"/>
      <c r="BQX404" s="32"/>
      <c r="BQY404" s="32"/>
      <c r="BQZ404" s="32"/>
      <c r="BRA404" s="32"/>
      <c r="BRB404" s="32"/>
      <c r="BRC404" s="32"/>
      <c r="BRD404" s="32"/>
      <c r="BRE404" s="32"/>
      <c r="BRF404" s="32"/>
      <c r="BRG404" s="32"/>
      <c r="BRH404" s="32"/>
      <c r="BRI404" s="32"/>
      <c r="BRJ404" s="32"/>
      <c r="BRK404" s="32"/>
      <c r="BRL404" s="32"/>
      <c r="BRM404" s="32"/>
      <c r="BRN404" s="32"/>
      <c r="BRO404" s="32"/>
      <c r="BRP404" s="32"/>
      <c r="BRQ404" s="32"/>
      <c r="BRR404" s="32"/>
      <c r="BRS404" s="32"/>
      <c r="BRT404" s="32"/>
      <c r="BRU404" s="32"/>
      <c r="BRV404" s="32"/>
      <c r="BRW404" s="32"/>
      <c r="BRX404" s="32"/>
      <c r="BRY404" s="32"/>
      <c r="BRZ404" s="32"/>
      <c r="BSA404" s="32"/>
      <c r="BSB404" s="32"/>
    </row>
    <row r="405" spans="1:1848" s="32" customFormat="1" x14ac:dyDescent="0.2">
      <c r="A405" s="36" t="s">
        <v>13</v>
      </c>
      <c r="B405" s="30" t="s">
        <v>1</v>
      </c>
      <c r="C405" s="89">
        <v>0</v>
      </c>
      <c r="D405" s="89">
        <v>0</v>
      </c>
      <c r="E405" s="89">
        <v>0</v>
      </c>
      <c r="F405" s="89">
        <v>0</v>
      </c>
      <c r="G405" s="89">
        <v>0</v>
      </c>
      <c r="H405" s="89">
        <v>0</v>
      </c>
      <c r="I405" s="89">
        <v>0</v>
      </c>
      <c r="J405" s="89">
        <v>0</v>
      </c>
      <c r="K405" s="89">
        <v>0</v>
      </c>
      <c r="L405" s="89">
        <v>0</v>
      </c>
      <c r="M405" s="89">
        <v>0</v>
      </c>
      <c r="N405" s="35"/>
      <c r="O405" s="35"/>
    </row>
    <row r="406" spans="1:1848" s="32" customFormat="1" ht="13.5" x14ac:dyDescent="0.2">
      <c r="A406" s="46" t="s">
        <v>3</v>
      </c>
      <c r="B406" s="30" t="s">
        <v>11</v>
      </c>
      <c r="C406" s="97">
        <f>C408+C410</f>
        <v>1635382</v>
      </c>
      <c r="D406" s="97">
        <f t="shared" ref="D406" si="210">D408+D410</f>
        <v>1791015.5</v>
      </c>
      <c r="E406" s="97">
        <f>E408+E410</f>
        <v>1922966.2</v>
      </c>
      <c r="F406" s="97">
        <f>F408+F410</f>
        <v>2143522.7000000002</v>
      </c>
      <c r="G406" s="97">
        <f t="shared" ref="G406:M406" si="211">G408+G410</f>
        <v>2488629.8547000005</v>
      </c>
      <c r="H406" s="97">
        <f>H408+H410</f>
        <v>2650390.7952555004</v>
      </c>
      <c r="I406" s="97">
        <f t="shared" si="211"/>
        <v>2657856.6848196005</v>
      </c>
      <c r="J406" s="97">
        <f t="shared" si="211"/>
        <v>2809414.2429708303</v>
      </c>
      <c r="K406" s="97">
        <f t="shared" si="211"/>
        <v>2825301.6559632351</v>
      </c>
      <c r="L406" s="97">
        <f t="shared" si="211"/>
        <v>2966741.4405771969</v>
      </c>
      <c r="M406" s="97">
        <f t="shared" si="211"/>
        <v>2989169.152009103</v>
      </c>
    </row>
    <row r="407" spans="1:1848" s="32" customFormat="1" x14ac:dyDescent="0.2">
      <c r="A407" s="36" t="s">
        <v>13</v>
      </c>
      <c r="B407" s="30" t="s">
        <v>1</v>
      </c>
      <c r="C407" s="104">
        <v>108.7</v>
      </c>
      <c r="D407" s="89">
        <f>D406/C406*100</f>
        <v>109.51664504073055</v>
      </c>
      <c r="E407" s="89">
        <f>E406/D406*100</f>
        <v>107.36736784243352</v>
      </c>
      <c r="F407" s="89">
        <f t="shared" ref="F407" si="212">F406/E406*100</f>
        <v>111.46959837359599</v>
      </c>
      <c r="G407" s="89">
        <f>G406/F406*100</f>
        <v>116.10000000000001</v>
      </c>
      <c r="H407" s="89">
        <f>H406/G406*100</f>
        <v>106.5</v>
      </c>
      <c r="I407" s="89">
        <f>I406/G406*100</f>
        <v>106.80000000000001</v>
      </c>
      <c r="J407" s="89">
        <f>J406/H406*100</f>
        <v>106</v>
      </c>
      <c r="K407" s="89">
        <f>K406/I406*100</f>
        <v>106.3</v>
      </c>
      <c r="L407" s="89">
        <f>L406/J406*100</f>
        <v>105.60000000000001</v>
      </c>
      <c r="M407" s="89">
        <f>M406/K406*100</f>
        <v>105.80000000000001</v>
      </c>
      <c r="N407" s="35"/>
      <c r="O407" s="35"/>
    </row>
    <row r="408" spans="1:1848" s="84" customFormat="1" ht="25.5" x14ac:dyDescent="0.2">
      <c r="A408" s="34" t="s">
        <v>7</v>
      </c>
      <c r="B408" s="30" t="s">
        <v>11</v>
      </c>
      <c r="C408" s="95">
        <v>1635382</v>
      </c>
      <c r="D408" s="94">
        <v>1791015.5</v>
      </c>
      <c r="E408" s="94">
        <v>1922966.2</v>
      </c>
      <c r="F408" s="94">
        <v>2143522.7000000002</v>
      </c>
      <c r="G408" s="94">
        <f>F408*1.161</f>
        <v>2488629.8547000005</v>
      </c>
      <c r="H408" s="94">
        <f>G408*1.065</f>
        <v>2650390.7952555004</v>
      </c>
      <c r="I408" s="94">
        <f>G408*1.068</f>
        <v>2657856.6848196005</v>
      </c>
      <c r="J408" s="94">
        <f>H408*1.06</f>
        <v>2809414.2429708303</v>
      </c>
      <c r="K408" s="94">
        <f>I408*1.063</f>
        <v>2825301.6559632351</v>
      </c>
      <c r="L408" s="94">
        <f>J408*1.056</f>
        <v>2966741.4405771969</v>
      </c>
      <c r="M408" s="94">
        <f>K408*1.058</f>
        <v>2989169.152009103</v>
      </c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  <c r="BT408" s="32"/>
      <c r="BU408" s="32"/>
      <c r="BV408" s="32"/>
      <c r="BW408" s="32"/>
      <c r="BX408" s="32"/>
      <c r="BY408" s="32"/>
      <c r="BZ408" s="32"/>
      <c r="CA408" s="32"/>
      <c r="CB408" s="32"/>
      <c r="CC408" s="32"/>
      <c r="CD408" s="32"/>
      <c r="CE408" s="32"/>
      <c r="CF408" s="32"/>
      <c r="CG408" s="32"/>
      <c r="CH408" s="32"/>
      <c r="CI408" s="32"/>
      <c r="CJ408" s="32"/>
      <c r="CK408" s="32"/>
      <c r="CL408" s="32"/>
      <c r="CM408" s="32"/>
      <c r="CN408" s="32"/>
      <c r="CO408" s="32"/>
      <c r="CP408" s="32"/>
      <c r="CQ408" s="32"/>
      <c r="CR408" s="32"/>
      <c r="CS408" s="32"/>
      <c r="CT408" s="32"/>
      <c r="CU408" s="32"/>
      <c r="CV408" s="32"/>
      <c r="CW408" s="32"/>
      <c r="CX408" s="32"/>
      <c r="CY408" s="32"/>
      <c r="CZ408" s="32"/>
      <c r="DA408" s="32"/>
      <c r="DB408" s="32"/>
      <c r="DC408" s="32"/>
      <c r="DD408" s="32"/>
      <c r="DE408" s="32"/>
      <c r="DF408" s="32"/>
      <c r="DG408" s="32"/>
      <c r="DH408" s="32"/>
      <c r="DI408" s="32"/>
      <c r="DJ408" s="32"/>
      <c r="DK408" s="32"/>
      <c r="DL408" s="32"/>
      <c r="DM408" s="32"/>
      <c r="DN408" s="32"/>
      <c r="DO408" s="32"/>
      <c r="DP408" s="32"/>
      <c r="DQ408" s="32"/>
      <c r="DR408" s="32"/>
      <c r="DS408" s="32"/>
      <c r="DT408" s="32"/>
      <c r="DU408" s="32"/>
      <c r="DV408" s="32"/>
      <c r="DW408" s="32"/>
      <c r="DX408" s="32"/>
      <c r="DY408" s="32"/>
      <c r="DZ408" s="32"/>
      <c r="EA408" s="32"/>
      <c r="EB408" s="32"/>
      <c r="EC408" s="32"/>
      <c r="ED408" s="32"/>
      <c r="EE408" s="32"/>
      <c r="EF408" s="32"/>
      <c r="EG408" s="32"/>
      <c r="EH408" s="32"/>
      <c r="EI408" s="32"/>
      <c r="EJ408" s="32"/>
      <c r="EK408" s="32"/>
      <c r="EL408" s="32"/>
      <c r="EM408" s="32"/>
      <c r="EN408" s="32"/>
      <c r="EO408" s="32"/>
      <c r="EP408" s="32"/>
      <c r="EQ408" s="32"/>
      <c r="ER408" s="32"/>
      <c r="ES408" s="32"/>
      <c r="ET408" s="32"/>
      <c r="EU408" s="32"/>
      <c r="EV408" s="32"/>
      <c r="EW408" s="32"/>
      <c r="EX408" s="32"/>
      <c r="EY408" s="32"/>
      <c r="EZ408" s="32"/>
      <c r="FA408" s="32"/>
      <c r="FB408" s="32"/>
      <c r="FC408" s="32"/>
      <c r="FD408" s="32"/>
      <c r="FE408" s="32"/>
      <c r="FF408" s="32"/>
      <c r="FG408" s="32"/>
      <c r="FH408" s="32"/>
      <c r="FI408" s="32"/>
      <c r="FJ408" s="32"/>
      <c r="FK408" s="32"/>
      <c r="FL408" s="32"/>
      <c r="FM408" s="32"/>
      <c r="FN408" s="32"/>
      <c r="FO408" s="32"/>
      <c r="FP408" s="32"/>
      <c r="FQ408" s="32"/>
      <c r="FR408" s="32"/>
      <c r="FS408" s="32"/>
      <c r="FT408" s="32"/>
      <c r="FU408" s="32"/>
      <c r="FV408" s="32"/>
      <c r="FW408" s="32"/>
      <c r="FX408" s="32"/>
      <c r="FY408" s="32"/>
      <c r="FZ408" s="32"/>
      <c r="GA408" s="32"/>
      <c r="GB408" s="32"/>
      <c r="GC408" s="32"/>
      <c r="GD408" s="32"/>
      <c r="GE408" s="32"/>
      <c r="GF408" s="32"/>
      <c r="GG408" s="32"/>
      <c r="GH408" s="32"/>
      <c r="GI408" s="32"/>
      <c r="GJ408" s="32"/>
      <c r="GK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  <c r="IU408" s="32"/>
      <c r="IV408" s="32"/>
      <c r="IW408" s="32"/>
      <c r="IX408" s="32"/>
      <c r="IY408" s="32"/>
      <c r="IZ408" s="32"/>
      <c r="JA408" s="32"/>
      <c r="JB408" s="32"/>
      <c r="JC408" s="32"/>
      <c r="JD408" s="32"/>
      <c r="JE408" s="32"/>
      <c r="JF408" s="32"/>
      <c r="JG408" s="32"/>
      <c r="JH408" s="32"/>
      <c r="JI408" s="32"/>
      <c r="JJ408" s="32"/>
      <c r="JK408" s="32"/>
      <c r="JL408" s="32"/>
      <c r="JM408" s="32"/>
      <c r="JN408" s="32"/>
      <c r="JO408" s="32"/>
      <c r="JP408" s="32"/>
      <c r="JQ408" s="32"/>
      <c r="JR408" s="32"/>
      <c r="JS408" s="32"/>
      <c r="JT408" s="32"/>
      <c r="JU408" s="32"/>
      <c r="JV408" s="32"/>
      <c r="JW408" s="32"/>
      <c r="JX408" s="32"/>
      <c r="JY408" s="32"/>
      <c r="JZ408" s="32"/>
      <c r="KA408" s="32"/>
      <c r="KB408" s="32"/>
      <c r="KC408" s="32"/>
      <c r="KD408" s="32"/>
      <c r="KE408" s="32"/>
      <c r="KF408" s="32"/>
      <c r="KG408" s="32"/>
      <c r="KH408" s="32"/>
      <c r="KI408" s="32"/>
      <c r="KJ408" s="32"/>
      <c r="KK408" s="32"/>
      <c r="KL408" s="32"/>
      <c r="KM408" s="32"/>
      <c r="KN408" s="32"/>
      <c r="KO408" s="32"/>
      <c r="KP408" s="32"/>
      <c r="KQ408" s="32"/>
      <c r="KR408" s="32"/>
      <c r="KS408" s="32"/>
      <c r="KT408" s="32"/>
      <c r="KU408" s="32"/>
      <c r="KV408" s="32"/>
      <c r="KW408" s="32"/>
      <c r="KX408" s="32"/>
      <c r="KY408" s="32"/>
      <c r="KZ408" s="32"/>
      <c r="LA408" s="32"/>
      <c r="LB408" s="32"/>
      <c r="LC408" s="32"/>
      <c r="LD408" s="32"/>
      <c r="LE408" s="32"/>
      <c r="LF408" s="32"/>
      <c r="LG408" s="32"/>
      <c r="LH408" s="32"/>
      <c r="LI408" s="32"/>
      <c r="LJ408" s="32"/>
      <c r="LK408" s="32"/>
      <c r="LL408" s="32"/>
      <c r="LM408" s="32"/>
      <c r="LN408" s="32"/>
      <c r="LO408" s="32"/>
      <c r="LP408" s="32"/>
      <c r="LQ408" s="32"/>
      <c r="LR408" s="32"/>
      <c r="LS408" s="32"/>
      <c r="LT408" s="32"/>
      <c r="LU408" s="32"/>
      <c r="LV408" s="32"/>
      <c r="LW408" s="32"/>
      <c r="LX408" s="32"/>
      <c r="LY408" s="32"/>
      <c r="LZ408" s="32"/>
      <c r="MA408" s="32"/>
      <c r="MB408" s="32"/>
      <c r="MC408" s="32"/>
      <c r="MD408" s="32"/>
      <c r="ME408" s="32"/>
      <c r="MF408" s="32"/>
      <c r="MG408" s="32"/>
      <c r="MH408" s="32"/>
      <c r="MI408" s="32"/>
      <c r="MJ408" s="32"/>
      <c r="MK408" s="32"/>
      <c r="ML408" s="32"/>
      <c r="MM408" s="32"/>
      <c r="MN408" s="32"/>
      <c r="MO408" s="32"/>
      <c r="MP408" s="32"/>
      <c r="MQ408" s="32"/>
      <c r="MR408" s="32"/>
      <c r="MS408" s="32"/>
      <c r="MT408" s="32"/>
      <c r="MU408" s="32"/>
      <c r="MV408" s="32"/>
      <c r="MW408" s="32"/>
      <c r="MX408" s="32"/>
      <c r="MY408" s="32"/>
      <c r="MZ408" s="32"/>
      <c r="NA408" s="32"/>
      <c r="NB408" s="32"/>
      <c r="NC408" s="32"/>
      <c r="ND408" s="32"/>
      <c r="NE408" s="32"/>
      <c r="NF408" s="32"/>
      <c r="NG408" s="32"/>
      <c r="NH408" s="32"/>
      <c r="NI408" s="32"/>
      <c r="NJ408" s="32"/>
      <c r="NK408" s="32"/>
      <c r="NL408" s="32"/>
      <c r="NM408" s="32"/>
      <c r="NN408" s="32"/>
      <c r="NO408" s="32"/>
      <c r="NP408" s="32"/>
      <c r="NQ408" s="32"/>
      <c r="NR408" s="32"/>
      <c r="NS408" s="32"/>
      <c r="NT408" s="32"/>
      <c r="NU408" s="32"/>
      <c r="NV408" s="32"/>
      <c r="NW408" s="32"/>
      <c r="NX408" s="32"/>
      <c r="NY408" s="32"/>
      <c r="NZ408" s="32"/>
      <c r="OA408" s="32"/>
      <c r="OB408" s="32"/>
      <c r="OC408" s="32"/>
      <c r="OD408" s="32"/>
      <c r="OE408" s="32"/>
      <c r="OF408" s="32"/>
      <c r="OG408" s="32"/>
      <c r="OH408" s="32"/>
      <c r="OI408" s="32"/>
      <c r="OJ408" s="32"/>
      <c r="OK408" s="32"/>
      <c r="OL408" s="32"/>
      <c r="OM408" s="32"/>
      <c r="ON408" s="32"/>
      <c r="OO408" s="32"/>
      <c r="OP408" s="32"/>
      <c r="OQ408" s="32"/>
      <c r="OR408" s="32"/>
      <c r="OS408" s="32"/>
      <c r="OT408" s="32"/>
      <c r="OU408" s="32"/>
      <c r="OV408" s="32"/>
      <c r="OW408" s="32"/>
      <c r="OX408" s="32"/>
      <c r="OY408" s="32"/>
      <c r="OZ408" s="32"/>
      <c r="PA408" s="32"/>
      <c r="PB408" s="32"/>
      <c r="PC408" s="32"/>
      <c r="PD408" s="32"/>
      <c r="PE408" s="32"/>
      <c r="PF408" s="32"/>
      <c r="PG408" s="32"/>
      <c r="PH408" s="32"/>
      <c r="PI408" s="32"/>
      <c r="PJ408" s="32"/>
      <c r="PK408" s="32"/>
      <c r="PL408" s="32"/>
      <c r="PM408" s="32"/>
      <c r="PN408" s="32"/>
      <c r="PO408" s="32"/>
      <c r="PP408" s="32"/>
      <c r="PQ408" s="32"/>
      <c r="PR408" s="32"/>
      <c r="PS408" s="32"/>
      <c r="PT408" s="32"/>
      <c r="PU408" s="32"/>
      <c r="PV408" s="32"/>
      <c r="PW408" s="32"/>
      <c r="PX408" s="32"/>
      <c r="PY408" s="32"/>
      <c r="PZ408" s="32"/>
      <c r="QA408" s="32"/>
      <c r="QB408" s="32"/>
      <c r="QC408" s="32"/>
      <c r="QD408" s="32"/>
      <c r="QE408" s="32"/>
      <c r="QF408" s="32"/>
      <c r="QG408" s="32"/>
      <c r="QH408" s="32"/>
      <c r="QI408" s="32"/>
      <c r="QJ408" s="32"/>
      <c r="QK408" s="32"/>
      <c r="QL408" s="32"/>
      <c r="QM408" s="32"/>
      <c r="QN408" s="32"/>
      <c r="QO408" s="32"/>
      <c r="QP408" s="32"/>
      <c r="QQ408" s="32"/>
      <c r="QR408" s="32"/>
      <c r="QS408" s="32"/>
      <c r="QT408" s="32"/>
      <c r="QU408" s="32"/>
      <c r="QV408" s="32"/>
      <c r="QW408" s="32"/>
      <c r="QX408" s="32"/>
      <c r="QY408" s="32"/>
      <c r="QZ408" s="32"/>
      <c r="RA408" s="32"/>
      <c r="RB408" s="32"/>
      <c r="RC408" s="32"/>
      <c r="RD408" s="32"/>
      <c r="RE408" s="32"/>
      <c r="RF408" s="32"/>
      <c r="RG408" s="32"/>
      <c r="RH408" s="32"/>
      <c r="RI408" s="32"/>
      <c r="RJ408" s="32"/>
      <c r="RK408" s="32"/>
      <c r="RL408" s="32"/>
      <c r="RM408" s="32"/>
      <c r="RN408" s="32"/>
      <c r="RO408" s="32"/>
      <c r="RP408" s="32"/>
      <c r="RQ408" s="32"/>
      <c r="RR408" s="32"/>
      <c r="RS408" s="32"/>
      <c r="RT408" s="32"/>
      <c r="RU408" s="32"/>
      <c r="RV408" s="32"/>
      <c r="RW408" s="32"/>
      <c r="RX408" s="32"/>
      <c r="RY408" s="32"/>
      <c r="RZ408" s="32"/>
      <c r="SA408" s="32"/>
      <c r="SB408" s="32"/>
      <c r="SC408" s="32"/>
      <c r="SD408" s="32"/>
      <c r="SE408" s="32"/>
      <c r="SF408" s="32"/>
      <c r="SG408" s="32"/>
      <c r="SH408" s="32"/>
      <c r="SI408" s="32"/>
      <c r="SJ408" s="32"/>
      <c r="SK408" s="32"/>
      <c r="SL408" s="32"/>
      <c r="SM408" s="32"/>
      <c r="SN408" s="32"/>
      <c r="SO408" s="32"/>
      <c r="SP408" s="32"/>
      <c r="SQ408" s="32"/>
      <c r="SR408" s="32"/>
      <c r="SS408" s="32"/>
      <c r="ST408" s="32"/>
      <c r="SU408" s="32"/>
      <c r="SV408" s="32"/>
      <c r="SW408" s="32"/>
      <c r="SX408" s="32"/>
      <c r="SY408" s="32"/>
      <c r="SZ408" s="32"/>
      <c r="TA408" s="32"/>
      <c r="TB408" s="32"/>
      <c r="TC408" s="32"/>
      <c r="TD408" s="32"/>
      <c r="TE408" s="32"/>
      <c r="TF408" s="32"/>
      <c r="TG408" s="32"/>
      <c r="TH408" s="32"/>
      <c r="TI408" s="32"/>
      <c r="TJ408" s="32"/>
      <c r="TK408" s="32"/>
      <c r="TL408" s="32"/>
      <c r="TM408" s="32"/>
      <c r="TN408" s="32"/>
      <c r="TO408" s="32"/>
      <c r="TP408" s="32"/>
      <c r="TQ408" s="32"/>
      <c r="TR408" s="32"/>
      <c r="TS408" s="32"/>
      <c r="TT408" s="32"/>
      <c r="TU408" s="32"/>
      <c r="TV408" s="32"/>
      <c r="TW408" s="32"/>
      <c r="TX408" s="32"/>
      <c r="TY408" s="32"/>
      <c r="TZ408" s="32"/>
      <c r="UA408" s="32"/>
      <c r="UB408" s="32"/>
      <c r="UC408" s="32"/>
      <c r="UD408" s="32"/>
      <c r="UE408" s="32"/>
      <c r="UF408" s="32"/>
      <c r="UG408" s="32"/>
      <c r="UH408" s="32"/>
      <c r="UI408" s="32"/>
      <c r="UJ408" s="32"/>
      <c r="UK408" s="32"/>
      <c r="UL408" s="32"/>
      <c r="UM408" s="32"/>
      <c r="UN408" s="32"/>
      <c r="UO408" s="32"/>
      <c r="UP408" s="32"/>
      <c r="UQ408" s="32"/>
      <c r="UR408" s="32"/>
      <c r="US408" s="32"/>
      <c r="UT408" s="32"/>
      <c r="UU408" s="32"/>
      <c r="UV408" s="32"/>
      <c r="UW408" s="32"/>
      <c r="UX408" s="32"/>
      <c r="UY408" s="32"/>
      <c r="UZ408" s="32"/>
      <c r="VA408" s="32"/>
      <c r="VB408" s="32"/>
      <c r="VC408" s="32"/>
      <c r="VD408" s="32"/>
      <c r="VE408" s="32"/>
      <c r="VF408" s="32"/>
      <c r="VG408" s="32"/>
      <c r="VH408" s="32"/>
      <c r="VI408" s="32"/>
      <c r="VJ408" s="32"/>
      <c r="VK408" s="32"/>
      <c r="VL408" s="32"/>
      <c r="VM408" s="32"/>
      <c r="VN408" s="32"/>
      <c r="VO408" s="32"/>
      <c r="VP408" s="32"/>
      <c r="VQ408" s="32"/>
      <c r="VR408" s="32"/>
      <c r="VS408" s="32"/>
      <c r="VT408" s="32"/>
      <c r="VU408" s="32"/>
      <c r="VV408" s="32"/>
      <c r="VW408" s="32"/>
      <c r="VX408" s="32"/>
      <c r="VY408" s="32"/>
      <c r="VZ408" s="32"/>
      <c r="WA408" s="32"/>
      <c r="WB408" s="32"/>
      <c r="WC408" s="32"/>
      <c r="WD408" s="32"/>
      <c r="WE408" s="32"/>
      <c r="WF408" s="32"/>
      <c r="WG408" s="32"/>
      <c r="WH408" s="32"/>
      <c r="WI408" s="32"/>
      <c r="WJ408" s="32"/>
      <c r="WK408" s="32"/>
      <c r="WL408" s="32"/>
      <c r="WM408" s="32"/>
      <c r="WN408" s="32"/>
      <c r="WO408" s="32"/>
      <c r="WP408" s="32"/>
      <c r="WQ408" s="32"/>
      <c r="WR408" s="32"/>
      <c r="WS408" s="32"/>
      <c r="WT408" s="32"/>
      <c r="WU408" s="32"/>
      <c r="WV408" s="32"/>
      <c r="WW408" s="32"/>
      <c r="WX408" s="32"/>
      <c r="WY408" s="32"/>
      <c r="WZ408" s="32"/>
      <c r="XA408" s="32"/>
      <c r="XB408" s="32"/>
      <c r="XC408" s="32"/>
      <c r="XD408" s="32"/>
      <c r="XE408" s="32"/>
      <c r="XF408" s="32"/>
      <c r="XG408" s="32"/>
      <c r="XH408" s="32"/>
      <c r="XI408" s="32"/>
      <c r="XJ408" s="32"/>
      <c r="XK408" s="32"/>
      <c r="XL408" s="32"/>
      <c r="XM408" s="32"/>
      <c r="XN408" s="32"/>
      <c r="XO408" s="32"/>
      <c r="XP408" s="32"/>
      <c r="XQ408" s="32"/>
      <c r="XR408" s="32"/>
      <c r="XS408" s="32"/>
      <c r="XT408" s="32"/>
      <c r="XU408" s="32"/>
      <c r="XV408" s="32"/>
      <c r="XW408" s="32"/>
      <c r="XX408" s="32"/>
      <c r="XY408" s="32"/>
      <c r="XZ408" s="32"/>
      <c r="YA408" s="32"/>
      <c r="YB408" s="32"/>
      <c r="YC408" s="32"/>
      <c r="YD408" s="32"/>
      <c r="YE408" s="32"/>
      <c r="YF408" s="32"/>
      <c r="YG408" s="32"/>
      <c r="YH408" s="32"/>
      <c r="YI408" s="32"/>
      <c r="YJ408" s="32"/>
      <c r="YK408" s="32"/>
      <c r="YL408" s="32"/>
      <c r="YM408" s="32"/>
      <c r="YN408" s="32"/>
      <c r="YO408" s="32"/>
      <c r="YP408" s="32"/>
      <c r="YQ408" s="32"/>
      <c r="YR408" s="32"/>
      <c r="YS408" s="32"/>
      <c r="YT408" s="32"/>
      <c r="YU408" s="32"/>
      <c r="YV408" s="32"/>
      <c r="YW408" s="32"/>
      <c r="YX408" s="32"/>
      <c r="YY408" s="32"/>
      <c r="YZ408" s="32"/>
      <c r="ZA408" s="32"/>
      <c r="ZB408" s="32"/>
      <c r="ZC408" s="32"/>
      <c r="ZD408" s="32"/>
      <c r="ZE408" s="32"/>
      <c r="ZF408" s="32"/>
      <c r="ZG408" s="32"/>
      <c r="ZH408" s="32"/>
      <c r="ZI408" s="32"/>
      <c r="ZJ408" s="32"/>
      <c r="ZK408" s="32"/>
      <c r="ZL408" s="32"/>
      <c r="ZM408" s="32"/>
      <c r="ZN408" s="32"/>
      <c r="ZO408" s="32"/>
      <c r="ZP408" s="32"/>
      <c r="ZQ408" s="32"/>
      <c r="ZR408" s="32"/>
      <c r="ZS408" s="32"/>
      <c r="ZT408" s="32"/>
      <c r="ZU408" s="32"/>
      <c r="ZV408" s="32"/>
      <c r="ZW408" s="32"/>
      <c r="ZX408" s="32"/>
      <c r="ZY408" s="32"/>
      <c r="ZZ408" s="32"/>
      <c r="AAA408" s="32"/>
      <c r="AAB408" s="32"/>
      <c r="AAC408" s="32"/>
      <c r="AAD408" s="32"/>
      <c r="AAE408" s="32"/>
      <c r="AAF408" s="32"/>
      <c r="AAG408" s="32"/>
      <c r="AAH408" s="32"/>
      <c r="AAI408" s="32"/>
      <c r="AAJ408" s="32"/>
      <c r="AAK408" s="32"/>
      <c r="AAL408" s="32"/>
      <c r="AAM408" s="32"/>
      <c r="AAN408" s="32"/>
      <c r="AAO408" s="32"/>
      <c r="AAP408" s="32"/>
      <c r="AAQ408" s="32"/>
      <c r="AAR408" s="32"/>
      <c r="AAS408" s="32"/>
      <c r="AAT408" s="32"/>
      <c r="AAU408" s="32"/>
      <c r="AAV408" s="32"/>
      <c r="AAW408" s="32"/>
      <c r="AAX408" s="32"/>
      <c r="AAY408" s="32"/>
      <c r="AAZ408" s="32"/>
      <c r="ABA408" s="32"/>
      <c r="ABB408" s="32"/>
      <c r="ABC408" s="32"/>
      <c r="ABD408" s="32"/>
      <c r="ABE408" s="32"/>
      <c r="ABF408" s="32"/>
      <c r="ABG408" s="32"/>
      <c r="ABH408" s="32"/>
      <c r="ABI408" s="32"/>
      <c r="ABJ408" s="32"/>
      <c r="ABK408" s="32"/>
      <c r="ABL408" s="32"/>
      <c r="ABM408" s="32"/>
      <c r="ABN408" s="32"/>
      <c r="ABO408" s="32"/>
      <c r="ABP408" s="32"/>
      <c r="ABQ408" s="32"/>
      <c r="ABR408" s="32"/>
      <c r="ABS408" s="32"/>
      <c r="ABT408" s="32"/>
      <c r="ABU408" s="32"/>
      <c r="ABV408" s="32"/>
      <c r="ABW408" s="32"/>
      <c r="ABX408" s="32"/>
      <c r="ABY408" s="32"/>
      <c r="ABZ408" s="32"/>
      <c r="ACA408" s="32"/>
      <c r="ACB408" s="32"/>
      <c r="ACC408" s="32"/>
      <c r="ACD408" s="32"/>
      <c r="ACE408" s="32"/>
      <c r="ACF408" s="32"/>
      <c r="ACG408" s="32"/>
      <c r="ACH408" s="32"/>
      <c r="ACI408" s="32"/>
      <c r="ACJ408" s="32"/>
      <c r="ACK408" s="32"/>
      <c r="ACL408" s="32"/>
      <c r="ACM408" s="32"/>
      <c r="ACN408" s="32"/>
      <c r="ACO408" s="32"/>
      <c r="ACP408" s="32"/>
      <c r="ACQ408" s="32"/>
      <c r="ACR408" s="32"/>
      <c r="ACS408" s="32"/>
      <c r="ACT408" s="32"/>
      <c r="ACU408" s="32"/>
      <c r="ACV408" s="32"/>
      <c r="ACW408" s="32"/>
      <c r="ACX408" s="32"/>
      <c r="ACY408" s="32"/>
      <c r="ACZ408" s="32"/>
      <c r="ADA408" s="32"/>
      <c r="ADB408" s="32"/>
      <c r="ADC408" s="32"/>
      <c r="ADD408" s="32"/>
      <c r="ADE408" s="32"/>
      <c r="ADF408" s="32"/>
      <c r="ADG408" s="32"/>
      <c r="ADH408" s="32"/>
      <c r="ADI408" s="32"/>
      <c r="ADJ408" s="32"/>
      <c r="ADK408" s="32"/>
      <c r="ADL408" s="32"/>
      <c r="ADM408" s="32"/>
      <c r="ADN408" s="32"/>
      <c r="ADO408" s="32"/>
      <c r="ADP408" s="32"/>
      <c r="ADQ408" s="32"/>
      <c r="ADR408" s="32"/>
      <c r="ADS408" s="32"/>
      <c r="ADT408" s="32"/>
      <c r="ADU408" s="32"/>
      <c r="ADV408" s="32"/>
      <c r="ADW408" s="32"/>
      <c r="ADX408" s="32"/>
      <c r="ADY408" s="32"/>
      <c r="ADZ408" s="32"/>
      <c r="AEA408" s="32"/>
      <c r="AEB408" s="32"/>
      <c r="AEC408" s="32"/>
      <c r="AED408" s="32"/>
      <c r="AEE408" s="32"/>
      <c r="AEF408" s="32"/>
      <c r="AEG408" s="32"/>
      <c r="AEH408" s="32"/>
      <c r="AEI408" s="32"/>
      <c r="AEJ408" s="32"/>
      <c r="AEK408" s="32"/>
      <c r="AEL408" s="32"/>
      <c r="AEM408" s="32"/>
      <c r="AEN408" s="32"/>
      <c r="AEO408" s="32"/>
      <c r="AEP408" s="32"/>
      <c r="AEQ408" s="32"/>
      <c r="AER408" s="32"/>
      <c r="AES408" s="32"/>
      <c r="AET408" s="32"/>
      <c r="AEU408" s="32"/>
      <c r="AEV408" s="32"/>
      <c r="AEW408" s="32"/>
      <c r="AEX408" s="32"/>
      <c r="AEY408" s="32"/>
      <c r="AEZ408" s="32"/>
      <c r="AFA408" s="32"/>
      <c r="AFB408" s="32"/>
      <c r="AFC408" s="32"/>
      <c r="AFD408" s="32"/>
      <c r="AFE408" s="32"/>
      <c r="AFF408" s="32"/>
      <c r="AFG408" s="32"/>
      <c r="AFH408" s="32"/>
      <c r="AFI408" s="32"/>
      <c r="AFJ408" s="32"/>
      <c r="AFK408" s="32"/>
      <c r="AFL408" s="32"/>
      <c r="AFM408" s="32"/>
      <c r="AFN408" s="32"/>
      <c r="AFO408" s="32"/>
      <c r="AFP408" s="32"/>
      <c r="AFQ408" s="32"/>
      <c r="AFR408" s="32"/>
      <c r="AFS408" s="32"/>
      <c r="AFT408" s="32"/>
      <c r="AFU408" s="32"/>
      <c r="AFV408" s="32"/>
      <c r="AFW408" s="32"/>
      <c r="AFX408" s="32"/>
      <c r="AFY408" s="32"/>
      <c r="AFZ408" s="32"/>
      <c r="AGA408" s="32"/>
      <c r="AGB408" s="32"/>
      <c r="AGC408" s="32"/>
      <c r="AGD408" s="32"/>
      <c r="AGE408" s="32"/>
      <c r="AGF408" s="32"/>
      <c r="AGG408" s="32"/>
      <c r="AGH408" s="32"/>
      <c r="AGI408" s="32"/>
      <c r="AGJ408" s="32"/>
      <c r="AGK408" s="32"/>
      <c r="AGL408" s="32"/>
      <c r="AGM408" s="32"/>
      <c r="AGN408" s="32"/>
      <c r="AGO408" s="32"/>
      <c r="AGP408" s="32"/>
      <c r="AGQ408" s="32"/>
      <c r="AGR408" s="32"/>
      <c r="AGS408" s="32"/>
      <c r="AGT408" s="32"/>
      <c r="AGU408" s="32"/>
      <c r="AGV408" s="32"/>
      <c r="AGW408" s="32"/>
      <c r="AGX408" s="32"/>
      <c r="AGY408" s="32"/>
      <c r="AGZ408" s="32"/>
      <c r="AHA408" s="32"/>
      <c r="AHB408" s="32"/>
      <c r="AHC408" s="32"/>
      <c r="AHD408" s="32"/>
      <c r="AHE408" s="32"/>
      <c r="AHF408" s="32"/>
      <c r="AHG408" s="32"/>
      <c r="AHH408" s="32"/>
      <c r="AHI408" s="32"/>
      <c r="AHJ408" s="32"/>
      <c r="AHK408" s="32"/>
      <c r="AHL408" s="32"/>
      <c r="AHM408" s="32"/>
      <c r="AHN408" s="32"/>
      <c r="AHO408" s="32"/>
      <c r="AHP408" s="32"/>
      <c r="AHQ408" s="32"/>
      <c r="AHR408" s="32"/>
      <c r="AHS408" s="32"/>
      <c r="AHT408" s="32"/>
      <c r="AHU408" s="32"/>
      <c r="AHV408" s="32"/>
      <c r="AHW408" s="32"/>
      <c r="AHX408" s="32"/>
      <c r="AHY408" s="32"/>
      <c r="AHZ408" s="32"/>
      <c r="AIA408" s="32"/>
      <c r="AIB408" s="32"/>
      <c r="AIC408" s="32"/>
      <c r="AID408" s="32"/>
      <c r="AIE408" s="32"/>
      <c r="AIF408" s="32"/>
      <c r="AIG408" s="32"/>
      <c r="AIH408" s="32"/>
      <c r="AII408" s="32"/>
      <c r="AIJ408" s="32"/>
      <c r="AIK408" s="32"/>
      <c r="AIL408" s="32"/>
      <c r="AIM408" s="32"/>
      <c r="AIN408" s="32"/>
      <c r="AIO408" s="32"/>
      <c r="AIP408" s="32"/>
      <c r="AIQ408" s="32"/>
      <c r="AIR408" s="32"/>
      <c r="AIS408" s="32"/>
      <c r="AIT408" s="32"/>
      <c r="AIU408" s="32"/>
      <c r="AIV408" s="32"/>
      <c r="AIW408" s="32"/>
      <c r="AIX408" s="32"/>
      <c r="AIY408" s="32"/>
      <c r="AIZ408" s="32"/>
      <c r="AJA408" s="32"/>
      <c r="AJB408" s="32"/>
      <c r="AJC408" s="32"/>
      <c r="AJD408" s="32"/>
      <c r="AJE408" s="32"/>
      <c r="AJF408" s="32"/>
      <c r="AJG408" s="32"/>
      <c r="AJH408" s="32"/>
      <c r="AJI408" s="32"/>
      <c r="AJJ408" s="32"/>
      <c r="AJK408" s="32"/>
      <c r="AJL408" s="32"/>
      <c r="AJM408" s="32"/>
      <c r="AJN408" s="32"/>
      <c r="AJO408" s="32"/>
      <c r="AJP408" s="32"/>
      <c r="AJQ408" s="32"/>
      <c r="AJR408" s="32"/>
      <c r="AJS408" s="32"/>
      <c r="AJT408" s="32"/>
      <c r="AJU408" s="32"/>
      <c r="AJV408" s="32"/>
      <c r="AJW408" s="32"/>
      <c r="AJX408" s="32"/>
      <c r="AJY408" s="32"/>
      <c r="AJZ408" s="32"/>
      <c r="AKA408" s="32"/>
      <c r="AKB408" s="32"/>
      <c r="AKC408" s="32"/>
      <c r="AKD408" s="32"/>
      <c r="AKE408" s="32"/>
      <c r="AKF408" s="32"/>
      <c r="AKG408" s="32"/>
      <c r="AKH408" s="32"/>
      <c r="AKI408" s="32"/>
      <c r="AKJ408" s="32"/>
      <c r="AKK408" s="32"/>
      <c r="AKL408" s="32"/>
      <c r="AKM408" s="32"/>
      <c r="AKN408" s="32"/>
      <c r="AKO408" s="32"/>
      <c r="AKP408" s="32"/>
      <c r="AKQ408" s="32"/>
      <c r="AKR408" s="32"/>
      <c r="AKS408" s="32"/>
      <c r="AKT408" s="32"/>
      <c r="AKU408" s="32"/>
      <c r="AKV408" s="32"/>
      <c r="AKW408" s="32"/>
      <c r="AKX408" s="32"/>
      <c r="AKY408" s="32"/>
      <c r="AKZ408" s="32"/>
      <c r="ALA408" s="32"/>
      <c r="ALB408" s="32"/>
      <c r="ALC408" s="32"/>
      <c r="ALD408" s="32"/>
      <c r="ALE408" s="32"/>
      <c r="ALF408" s="32"/>
      <c r="ALG408" s="32"/>
      <c r="ALH408" s="32"/>
      <c r="ALI408" s="32"/>
      <c r="ALJ408" s="32"/>
      <c r="ALK408" s="32"/>
      <c r="ALL408" s="32"/>
      <c r="ALM408" s="32"/>
      <c r="ALN408" s="32"/>
      <c r="ALO408" s="32"/>
      <c r="ALP408" s="32"/>
      <c r="ALQ408" s="32"/>
      <c r="ALR408" s="32"/>
      <c r="ALS408" s="32"/>
      <c r="ALT408" s="32"/>
      <c r="ALU408" s="32"/>
      <c r="ALV408" s="32"/>
      <c r="ALW408" s="32"/>
      <c r="ALX408" s="32"/>
      <c r="ALY408" s="32"/>
      <c r="ALZ408" s="32"/>
      <c r="AMA408" s="32"/>
      <c r="AMB408" s="32"/>
      <c r="AMC408" s="32"/>
      <c r="AMD408" s="32"/>
      <c r="AME408" s="32"/>
      <c r="AMF408" s="32"/>
      <c r="AMG408" s="32"/>
      <c r="AMH408" s="32"/>
      <c r="AMI408" s="32"/>
      <c r="AMJ408" s="32"/>
      <c r="AMK408" s="32"/>
      <c r="AML408" s="32"/>
      <c r="AMM408" s="32"/>
      <c r="AMN408" s="32"/>
      <c r="AMO408" s="32"/>
      <c r="AMP408" s="32"/>
      <c r="AMQ408" s="32"/>
      <c r="AMR408" s="32"/>
      <c r="AMS408" s="32"/>
      <c r="AMT408" s="32"/>
      <c r="AMU408" s="32"/>
      <c r="AMV408" s="32"/>
      <c r="AMW408" s="32"/>
      <c r="AMX408" s="32"/>
      <c r="AMY408" s="32"/>
      <c r="AMZ408" s="32"/>
      <c r="ANA408" s="32"/>
      <c r="ANB408" s="32"/>
      <c r="ANC408" s="32"/>
      <c r="AND408" s="32"/>
      <c r="ANE408" s="32"/>
      <c r="ANF408" s="32"/>
      <c r="ANG408" s="32"/>
      <c r="ANH408" s="32"/>
      <c r="ANI408" s="32"/>
      <c r="ANJ408" s="32"/>
      <c r="ANK408" s="32"/>
      <c r="ANL408" s="32"/>
      <c r="ANM408" s="32"/>
      <c r="ANN408" s="32"/>
      <c r="ANO408" s="32"/>
      <c r="ANP408" s="32"/>
      <c r="ANQ408" s="32"/>
      <c r="ANR408" s="32"/>
      <c r="ANS408" s="32"/>
      <c r="ANT408" s="32"/>
      <c r="ANU408" s="32"/>
      <c r="ANV408" s="32"/>
      <c r="ANW408" s="32"/>
      <c r="ANX408" s="32"/>
      <c r="ANY408" s="32"/>
      <c r="ANZ408" s="32"/>
      <c r="AOA408" s="32"/>
      <c r="AOB408" s="32"/>
      <c r="AOC408" s="32"/>
      <c r="AOD408" s="32"/>
      <c r="AOE408" s="32"/>
      <c r="AOF408" s="32"/>
      <c r="AOG408" s="32"/>
      <c r="AOH408" s="32"/>
      <c r="AOI408" s="32"/>
      <c r="AOJ408" s="32"/>
      <c r="AOK408" s="32"/>
      <c r="AOL408" s="32"/>
      <c r="AOM408" s="32"/>
      <c r="AON408" s="32"/>
      <c r="AOO408" s="32"/>
      <c r="AOP408" s="32"/>
      <c r="AOQ408" s="32"/>
      <c r="AOR408" s="32"/>
      <c r="AOS408" s="32"/>
      <c r="AOT408" s="32"/>
      <c r="AOU408" s="32"/>
      <c r="AOV408" s="32"/>
      <c r="AOW408" s="32"/>
      <c r="AOX408" s="32"/>
      <c r="AOY408" s="32"/>
      <c r="AOZ408" s="32"/>
      <c r="APA408" s="32"/>
      <c r="APB408" s="32"/>
      <c r="APC408" s="32"/>
      <c r="APD408" s="32"/>
      <c r="APE408" s="32"/>
      <c r="APF408" s="32"/>
      <c r="APG408" s="32"/>
      <c r="APH408" s="32"/>
      <c r="API408" s="32"/>
      <c r="APJ408" s="32"/>
      <c r="APK408" s="32"/>
      <c r="APL408" s="32"/>
      <c r="APM408" s="32"/>
      <c r="APN408" s="32"/>
      <c r="APO408" s="32"/>
      <c r="APP408" s="32"/>
      <c r="APQ408" s="32"/>
      <c r="APR408" s="32"/>
      <c r="APS408" s="32"/>
      <c r="APT408" s="32"/>
      <c r="APU408" s="32"/>
      <c r="APV408" s="32"/>
      <c r="APW408" s="32"/>
      <c r="APX408" s="32"/>
      <c r="APY408" s="32"/>
      <c r="APZ408" s="32"/>
      <c r="AQA408" s="32"/>
      <c r="AQB408" s="32"/>
      <c r="AQC408" s="32"/>
      <c r="AQD408" s="32"/>
      <c r="AQE408" s="32"/>
      <c r="AQF408" s="32"/>
      <c r="AQG408" s="32"/>
      <c r="AQH408" s="32"/>
      <c r="AQI408" s="32"/>
      <c r="AQJ408" s="32"/>
      <c r="AQK408" s="32"/>
      <c r="AQL408" s="32"/>
      <c r="AQM408" s="32"/>
      <c r="AQN408" s="32"/>
      <c r="AQO408" s="32"/>
      <c r="AQP408" s="32"/>
      <c r="AQQ408" s="32"/>
      <c r="AQR408" s="32"/>
      <c r="AQS408" s="32"/>
      <c r="AQT408" s="32"/>
      <c r="AQU408" s="32"/>
      <c r="AQV408" s="32"/>
      <c r="AQW408" s="32"/>
      <c r="AQX408" s="32"/>
      <c r="AQY408" s="32"/>
      <c r="AQZ408" s="32"/>
      <c r="ARA408" s="32"/>
      <c r="ARB408" s="32"/>
      <c r="ARC408" s="32"/>
      <c r="ARD408" s="32"/>
      <c r="ARE408" s="32"/>
      <c r="ARF408" s="32"/>
      <c r="ARG408" s="32"/>
      <c r="ARH408" s="32"/>
      <c r="ARI408" s="32"/>
      <c r="ARJ408" s="32"/>
      <c r="ARK408" s="32"/>
      <c r="ARL408" s="32"/>
      <c r="ARM408" s="32"/>
      <c r="ARN408" s="32"/>
      <c r="ARO408" s="32"/>
      <c r="ARP408" s="32"/>
      <c r="ARQ408" s="32"/>
      <c r="ARR408" s="32"/>
      <c r="ARS408" s="32"/>
      <c r="ART408" s="32"/>
      <c r="ARU408" s="32"/>
      <c r="ARV408" s="32"/>
      <c r="ARW408" s="32"/>
      <c r="ARX408" s="32"/>
      <c r="ARY408" s="32"/>
      <c r="ARZ408" s="32"/>
      <c r="ASA408" s="32"/>
      <c r="ASB408" s="32"/>
      <c r="ASC408" s="32"/>
      <c r="ASD408" s="32"/>
      <c r="ASE408" s="32"/>
      <c r="ASF408" s="32"/>
      <c r="ASG408" s="32"/>
      <c r="ASH408" s="32"/>
      <c r="ASI408" s="32"/>
      <c r="ASJ408" s="32"/>
      <c r="ASK408" s="32"/>
      <c r="ASL408" s="32"/>
      <c r="ASM408" s="32"/>
      <c r="ASN408" s="32"/>
      <c r="ASO408" s="32"/>
      <c r="ASP408" s="32"/>
      <c r="ASQ408" s="32"/>
      <c r="ASR408" s="32"/>
      <c r="ASS408" s="32"/>
      <c r="AST408" s="32"/>
      <c r="ASU408" s="32"/>
      <c r="ASV408" s="32"/>
      <c r="ASW408" s="32"/>
      <c r="ASX408" s="32"/>
      <c r="ASY408" s="32"/>
      <c r="ASZ408" s="32"/>
      <c r="ATA408" s="32"/>
      <c r="ATB408" s="32"/>
      <c r="ATC408" s="32"/>
      <c r="ATD408" s="32"/>
      <c r="ATE408" s="32"/>
      <c r="ATF408" s="32"/>
      <c r="ATG408" s="32"/>
      <c r="ATH408" s="32"/>
      <c r="ATI408" s="32"/>
      <c r="ATJ408" s="32"/>
      <c r="ATK408" s="32"/>
      <c r="ATL408" s="32"/>
      <c r="ATM408" s="32"/>
      <c r="ATN408" s="32"/>
      <c r="ATO408" s="32"/>
      <c r="ATP408" s="32"/>
      <c r="ATQ408" s="32"/>
      <c r="ATR408" s="32"/>
      <c r="ATS408" s="32"/>
      <c r="ATT408" s="32"/>
      <c r="ATU408" s="32"/>
      <c r="ATV408" s="32"/>
      <c r="ATW408" s="32"/>
      <c r="ATX408" s="32"/>
      <c r="ATY408" s="32"/>
      <c r="ATZ408" s="32"/>
      <c r="AUA408" s="32"/>
      <c r="AUB408" s="32"/>
      <c r="AUC408" s="32"/>
      <c r="AUD408" s="32"/>
      <c r="AUE408" s="32"/>
      <c r="AUF408" s="32"/>
      <c r="AUG408" s="32"/>
      <c r="AUH408" s="32"/>
      <c r="AUI408" s="32"/>
      <c r="AUJ408" s="32"/>
      <c r="AUK408" s="32"/>
      <c r="AUL408" s="32"/>
      <c r="AUM408" s="32"/>
      <c r="AUN408" s="32"/>
      <c r="AUO408" s="32"/>
      <c r="AUP408" s="32"/>
      <c r="AUQ408" s="32"/>
      <c r="AUR408" s="32"/>
      <c r="AUS408" s="32"/>
      <c r="AUT408" s="32"/>
      <c r="AUU408" s="32"/>
      <c r="AUV408" s="32"/>
      <c r="AUW408" s="32"/>
      <c r="AUX408" s="32"/>
      <c r="AUY408" s="32"/>
      <c r="AUZ408" s="32"/>
      <c r="AVA408" s="32"/>
      <c r="AVB408" s="32"/>
      <c r="AVC408" s="32"/>
      <c r="AVD408" s="32"/>
      <c r="AVE408" s="32"/>
      <c r="AVF408" s="32"/>
      <c r="AVG408" s="32"/>
      <c r="AVH408" s="32"/>
      <c r="AVI408" s="32"/>
      <c r="AVJ408" s="32"/>
      <c r="AVK408" s="32"/>
      <c r="AVL408" s="32"/>
      <c r="AVM408" s="32"/>
      <c r="AVN408" s="32"/>
      <c r="AVO408" s="32"/>
      <c r="AVP408" s="32"/>
      <c r="AVQ408" s="32"/>
      <c r="AVR408" s="32"/>
      <c r="AVS408" s="32"/>
      <c r="AVT408" s="32"/>
      <c r="AVU408" s="32"/>
      <c r="AVV408" s="32"/>
      <c r="AVW408" s="32"/>
      <c r="AVX408" s="32"/>
      <c r="AVY408" s="32"/>
      <c r="AVZ408" s="32"/>
      <c r="AWA408" s="32"/>
      <c r="AWB408" s="32"/>
      <c r="AWC408" s="32"/>
      <c r="AWD408" s="32"/>
      <c r="AWE408" s="32"/>
      <c r="AWF408" s="32"/>
      <c r="AWG408" s="32"/>
      <c r="AWH408" s="32"/>
      <c r="AWI408" s="32"/>
      <c r="AWJ408" s="32"/>
      <c r="AWK408" s="32"/>
      <c r="AWL408" s="32"/>
      <c r="AWM408" s="32"/>
      <c r="AWN408" s="32"/>
      <c r="AWO408" s="32"/>
      <c r="AWP408" s="32"/>
      <c r="AWQ408" s="32"/>
      <c r="AWR408" s="32"/>
      <c r="AWS408" s="32"/>
      <c r="AWT408" s="32"/>
      <c r="AWU408" s="32"/>
      <c r="AWV408" s="32"/>
      <c r="AWW408" s="32"/>
      <c r="AWX408" s="32"/>
      <c r="AWY408" s="32"/>
      <c r="AWZ408" s="32"/>
      <c r="AXA408" s="32"/>
      <c r="AXB408" s="32"/>
      <c r="AXC408" s="32"/>
      <c r="AXD408" s="32"/>
      <c r="AXE408" s="32"/>
      <c r="AXF408" s="32"/>
      <c r="AXG408" s="32"/>
      <c r="AXH408" s="32"/>
      <c r="AXI408" s="32"/>
      <c r="AXJ408" s="32"/>
      <c r="AXK408" s="32"/>
      <c r="AXL408" s="32"/>
      <c r="AXM408" s="32"/>
      <c r="AXN408" s="32"/>
      <c r="AXO408" s="32"/>
      <c r="AXP408" s="32"/>
      <c r="AXQ408" s="32"/>
      <c r="AXR408" s="32"/>
      <c r="AXS408" s="32"/>
      <c r="AXT408" s="32"/>
      <c r="AXU408" s="32"/>
      <c r="AXV408" s="32"/>
      <c r="AXW408" s="32"/>
      <c r="AXX408" s="32"/>
      <c r="AXY408" s="32"/>
      <c r="AXZ408" s="32"/>
      <c r="AYA408" s="32"/>
      <c r="AYB408" s="32"/>
      <c r="AYC408" s="32"/>
      <c r="AYD408" s="32"/>
      <c r="AYE408" s="32"/>
      <c r="AYF408" s="32"/>
      <c r="AYG408" s="32"/>
      <c r="AYH408" s="32"/>
      <c r="AYI408" s="32"/>
      <c r="AYJ408" s="32"/>
      <c r="AYK408" s="32"/>
      <c r="AYL408" s="32"/>
      <c r="AYM408" s="32"/>
      <c r="AYN408" s="32"/>
      <c r="AYO408" s="32"/>
      <c r="AYP408" s="32"/>
      <c r="AYQ408" s="32"/>
      <c r="AYR408" s="32"/>
      <c r="AYS408" s="32"/>
      <c r="AYT408" s="32"/>
      <c r="AYU408" s="32"/>
      <c r="AYV408" s="32"/>
      <c r="AYW408" s="32"/>
      <c r="AYX408" s="32"/>
      <c r="AYY408" s="32"/>
      <c r="AYZ408" s="32"/>
      <c r="AZA408" s="32"/>
      <c r="AZB408" s="32"/>
      <c r="AZC408" s="32"/>
      <c r="AZD408" s="32"/>
      <c r="AZE408" s="32"/>
      <c r="AZF408" s="32"/>
      <c r="AZG408" s="32"/>
      <c r="AZH408" s="32"/>
      <c r="AZI408" s="32"/>
      <c r="AZJ408" s="32"/>
      <c r="AZK408" s="32"/>
      <c r="AZL408" s="32"/>
      <c r="AZM408" s="32"/>
      <c r="AZN408" s="32"/>
      <c r="AZO408" s="32"/>
      <c r="AZP408" s="32"/>
      <c r="AZQ408" s="32"/>
      <c r="AZR408" s="32"/>
      <c r="AZS408" s="32"/>
      <c r="AZT408" s="32"/>
      <c r="AZU408" s="32"/>
      <c r="AZV408" s="32"/>
      <c r="AZW408" s="32"/>
      <c r="AZX408" s="32"/>
      <c r="AZY408" s="32"/>
      <c r="AZZ408" s="32"/>
      <c r="BAA408" s="32"/>
      <c r="BAB408" s="32"/>
      <c r="BAC408" s="32"/>
      <c r="BAD408" s="32"/>
      <c r="BAE408" s="32"/>
      <c r="BAF408" s="32"/>
      <c r="BAG408" s="32"/>
      <c r="BAH408" s="32"/>
      <c r="BAI408" s="32"/>
      <c r="BAJ408" s="32"/>
      <c r="BAK408" s="32"/>
      <c r="BAL408" s="32"/>
      <c r="BAM408" s="32"/>
      <c r="BAN408" s="32"/>
      <c r="BAO408" s="32"/>
      <c r="BAP408" s="32"/>
      <c r="BAQ408" s="32"/>
      <c r="BAR408" s="32"/>
      <c r="BAS408" s="32"/>
      <c r="BAT408" s="32"/>
      <c r="BAU408" s="32"/>
      <c r="BAV408" s="32"/>
      <c r="BAW408" s="32"/>
      <c r="BAX408" s="32"/>
      <c r="BAY408" s="32"/>
      <c r="BAZ408" s="32"/>
      <c r="BBA408" s="32"/>
      <c r="BBB408" s="32"/>
      <c r="BBC408" s="32"/>
      <c r="BBD408" s="32"/>
      <c r="BBE408" s="32"/>
      <c r="BBF408" s="32"/>
      <c r="BBG408" s="32"/>
      <c r="BBH408" s="32"/>
      <c r="BBI408" s="32"/>
      <c r="BBJ408" s="32"/>
      <c r="BBK408" s="32"/>
      <c r="BBL408" s="32"/>
      <c r="BBM408" s="32"/>
      <c r="BBN408" s="32"/>
      <c r="BBO408" s="32"/>
      <c r="BBP408" s="32"/>
      <c r="BBQ408" s="32"/>
      <c r="BBR408" s="32"/>
      <c r="BBS408" s="32"/>
      <c r="BBT408" s="32"/>
      <c r="BBU408" s="32"/>
      <c r="BBV408" s="32"/>
      <c r="BBW408" s="32"/>
      <c r="BBX408" s="32"/>
      <c r="BBY408" s="32"/>
      <c r="BBZ408" s="32"/>
      <c r="BCA408" s="32"/>
      <c r="BCB408" s="32"/>
      <c r="BCC408" s="32"/>
      <c r="BCD408" s="32"/>
      <c r="BCE408" s="32"/>
      <c r="BCF408" s="32"/>
      <c r="BCG408" s="32"/>
      <c r="BCH408" s="32"/>
      <c r="BCI408" s="32"/>
      <c r="BCJ408" s="32"/>
      <c r="BCK408" s="32"/>
      <c r="BCL408" s="32"/>
      <c r="BCM408" s="32"/>
      <c r="BCN408" s="32"/>
      <c r="BCO408" s="32"/>
      <c r="BCP408" s="32"/>
      <c r="BCQ408" s="32"/>
      <c r="BCR408" s="32"/>
      <c r="BCS408" s="32"/>
      <c r="BCT408" s="32"/>
      <c r="BCU408" s="32"/>
      <c r="BCV408" s="32"/>
      <c r="BCW408" s="32"/>
      <c r="BCX408" s="32"/>
      <c r="BCY408" s="32"/>
      <c r="BCZ408" s="32"/>
      <c r="BDA408" s="32"/>
      <c r="BDB408" s="32"/>
      <c r="BDC408" s="32"/>
      <c r="BDD408" s="32"/>
      <c r="BDE408" s="32"/>
      <c r="BDF408" s="32"/>
      <c r="BDG408" s="32"/>
      <c r="BDH408" s="32"/>
      <c r="BDI408" s="32"/>
      <c r="BDJ408" s="32"/>
      <c r="BDK408" s="32"/>
      <c r="BDL408" s="32"/>
      <c r="BDM408" s="32"/>
      <c r="BDN408" s="32"/>
      <c r="BDO408" s="32"/>
      <c r="BDP408" s="32"/>
      <c r="BDQ408" s="32"/>
      <c r="BDR408" s="32"/>
      <c r="BDS408" s="32"/>
      <c r="BDT408" s="32"/>
      <c r="BDU408" s="32"/>
      <c r="BDV408" s="32"/>
      <c r="BDW408" s="32"/>
      <c r="BDX408" s="32"/>
      <c r="BDY408" s="32"/>
      <c r="BDZ408" s="32"/>
      <c r="BEA408" s="32"/>
      <c r="BEB408" s="32"/>
      <c r="BEC408" s="32"/>
      <c r="BED408" s="32"/>
      <c r="BEE408" s="32"/>
      <c r="BEF408" s="32"/>
      <c r="BEG408" s="32"/>
      <c r="BEH408" s="32"/>
      <c r="BEI408" s="32"/>
      <c r="BEJ408" s="32"/>
      <c r="BEK408" s="32"/>
      <c r="BEL408" s="32"/>
      <c r="BEM408" s="32"/>
      <c r="BEN408" s="32"/>
      <c r="BEO408" s="32"/>
      <c r="BEP408" s="32"/>
      <c r="BEQ408" s="32"/>
      <c r="BER408" s="32"/>
      <c r="BES408" s="32"/>
      <c r="BET408" s="32"/>
      <c r="BEU408" s="32"/>
      <c r="BEV408" s="32"/>
      <c r="BEW408" s="32"/>
      <c r="BEX408" s="32"/>
      <c r="BEY408" s="32"/>
      <c r="BEZ408" s="32"/>
      <c r="BFA408" s="32"/>
      <c r="BFB408" s="32"/>
      <c r="BFC408" s="32"/>
      <c r="BFD408" s="32"/>
      <c r="BFE408" s="32"/>
      <c r="BFF408" s="32"/>
      <c r="BFG408" s="32"/>
      <c r="BFH408" s="32"/>
      <c r="BFI408" s="32"/>
      <c r="BFJ408" s="32"/>
      <c r="BFK408" s="32"/>
      <c r="BFL408" s="32"/>
      <c r="BFM408" s="32"/>
      <c r="BFN408" s="32"/>
      <c r="BFO408" s="32"/>
      <c r="BFP408" s="32"/>
      <c r="BFQ408" s="32"/>
      <c r="BFR408" s="32"/>
      <c r="BFS408" s="32"/>
      <c r="BFT408" s="32"/>
      <c r="BFU408" s="32"/>
      <c r="BFV408" s="32"/>
      <c r="BFW408" s="32"/>
      <c r="BFX408" s="32"/>
      <c r="BFY408" s="32"/>
      <c r="BFZ408" s="32"/>
      <c r="BGA408" s="32"/>
      <c r="BGB408" s="32"/>
      <c r="BGC408" s="32"/>
      <c r="BGD408" s="32"/>
      <c r="BGE408" s="32"/>
      <c r="BGF408" s="32"/>
      <c r="BGG408" s="32"/>
      <c r="BGH408" s="32"/>
      <c r="BGI408" s="32"/>
      <c r="BGJ408" s="32"/>
      <c r="BGK408" s="32"/>
      <c r="BGL408" s="32"/>
      <c r="BGM408" s="32"/>
      <c r="BGN408" s="32"/>
      <c r="BGO408" s="32"/>
      <c r="BGP408" s="32"/>
      <c r="BGQ408" s="32"/>
      <c r="BGR408" s="32"/>
      <c r="BGS408" s="32"/>
      <c r="BGT408" s="32"/>
      <c r="BGU408" s="32"/>
      <c r="BGV408" s="32"/>
      <c r="BGW408" s="32"/>
      <c r="BGX408" s="32"/>
      <c r="BGY408" s="32"/>
      <c r="BGZ408" s="32"/>
      <c r="BHA408" s="32"/>
      <c r="BHB408" s="32"/>
      <c r="BHC408" s="32"/>
      <c r="BHD408" s="32"/>
      <c r="BHE408" s="32"/>
      <c r="BHF408" s="32"/>
      <c r="BHG408" s="32"/>
      <c r="BHH408" s="32"/>
      <c r="BHI408" s="32"/>
      <c r="BHJ408" s="32"/>
      <c r="BHK408" s="32"/>
      <c r="BHL408" s="32"/>
      <c r="BHM408" s="32"/>
      <c r="BHN408" s="32"/>
      <c r="BHO408" s="32"/>
      <c r="BHP408" s="32"/>
      <c r="BHQ408" s="32"/>
      <c r="BHR408" s="32"/>
      <c r="BHS408" s="32"/>
      <c r="BHT408" s="32"/>
      <c r="BHU408" s="32"/>
      <c r="BHV408" s="32"/>
      <c r="BHW408" s="32"/>
      <c r="BHX408" s="32"/>
      <c r="BHY408" s="32"/>
      <c r="BHZ408" s="32"/>
      <c r="BIA408" s="32"/>
      <c r="BIB408" s="32"/>
      <c r="BIC408" s="32"/>
      <c r="BID408" s="32"/>
      <c r="BIE408" s="32"/>
      <c r="BIF408" s="32"/>
      <c r="BIG408" s="32"/>
      <c r="BIH408" s="32"/>
      <c r="BII408" s="32"/>
      <c r="BIJ408" s="32"/>
      <c r="BIK408" s="32"/>
      <c r="BIL408" s="32"/>
      <c r="BIM408" s="32"/>
      <c r="BIN408" s="32"/>
      <c r="BIO408" s="32"/>
      <c r="BIP408" s="32"/>
      <c r="BIQ408" s="32"/>
      <c r="BIR408" s="32"/>
      <c r="BIS408" s="32"/>
      <c r="BIT408" s="32"/>
      <c r="BIU408" s="32"/>
      <c r="BIV408" s="32"/>
      <c r="BIW408" s="32"/>
      <c r="BIX408" s="32"/>
      <c r="BIY408" s="32"/>
      <c r="BIZ408" s="32"/>
      <c r="BJA408" s="32"/>
      <c r="BJB408" s="32"/>
      <c r="BJC408" s="32"/>
      <c r="BJD408" s="32"/>
      <c r="BJE408" s="32"/>
      <c r="BJF408" s="32"/>
      <c r="BJG408" s="32"/>
      <c r="BJH408" s="32"/>
      <c r="BJI408" s="32"/>
      <c r="BJJ408" s="32"/>
      <c r="BJK408" s="32"/>
      <c r="BJL408" s="32"/>
      <c r="BJM408" s="32"/>
      <c r="BJN408" s="32"/>
      <c r="BJO408" s="32"/>
      <c r="BJP408" s="32"/>
      <c r="BJQ408" s="32"/>
      <c r="BJR408" s="32"/>
      <c r="BJS408" s="32"/>
      <c r="BJT408" s="32"/>
      <c r="BJU408" s="32"/>
      <c r="BJV408" s="32"/>
      <c r="BJW408" s="32"/>
      <c r="BJX408" s="32"/>
      <c r="BJY408" s="32"/>
      <c r="BJZ408" s="32"/>
      <c r="BKA408" s="32"/>
      <c r="BKB408" s="32"/>
      <c r="BKC408" s="32"/>
      <c r="BKD408" s="32"/>
      <c r="BKE408" s="32"/>
      <c r="BKF408" s="32"/>
      <c r="BKG408" s="32"/>
      <c r="BKH408" s="32"/>
      <c r="BKI408" s="32"/>
      <c r="BKJ408" s="32"/>
      <c r="BKK408" s="32"/>
      <c r="BKL408" s="32"/>
      <c r="BKM408" s="32"/>
      <c r="BKN408" s="32"/>
      <c r="BKO408" s="32"/>
      <c r="BKP408" s="32"/>
      <c r="BKQ408" s="32"/>
      <c r="BKR408" s="32"/>
      <c r="BKS408" s="32"/>
      <c r="BKT408" s="32"/>
      <c r="BKU408" s="32"/>
      <c r="BKV408" s="32"/>
      <c r="BKW408" s="32"/>
      <c r="BKX408" s="32"/>
      <c r="BKY408" s="32"/>
      <c r="BKZ408" s="32"/>
      <c r="BLA408" s="32"/>
      <c r="BLB408" s="32"/>
      <c r="BLC408" s="32"/>
      <c r="BLD408" s="32"/>
      <c r="BLE408" s="32"/>
      <c r="BLF408" s="32"/>
      <c r="BLG408" s="32"/>
      <c r="BLH408" s="32"/>
      <c r="BLI408" s="32"/>
      <c r="BLJ408" s="32"/>
      <c r="BLK408" s="32"/>
      <c r="BLL408" s="32"/>
      <c r="BLM408" s="32"/>
      <c r="BLN408" s="32"/>
      <c r="BLO408" s="32"/>
      <c r="BLP408" s="32"/>
      <c r="BLQ408" s="32"/>
      <c r="BLR408" s="32"/>
      <c r="BLS408" s="32"/>
      <c r="BLT408" s="32"/>
      <c r="BLU408" s="32"/>
      <c r="BLV408" s="32"/>
      <c r="BLW408" s="32"/>
      <c r="BLX408" s="32"/>
      <c r="BLY408" s="32"/>
      <c r="BLZ408" s="32"/>
      <c r="BMA408" s="32"/>
      <c r="BMB408" s="32"/>
      <c r="BMC408" s="32"/>
      <c r="BMD408" s="32"/>
      <c r="BME408" s="32"/>
      <c r="BMF408" s="32"/>
      <c r="BMG408" s="32"/>
      <c r="BMH408" s="32"/>
      <c r="BMI408" s="32"/>
      <c r="BMJ408" s="32"/>
      <c r="BMK408" s="32"/>
      <c r="BML408" s="32"/>
      <c r="BMM408" s="32"/>
      <c r="BMN408" s="32"/>
      <c r="BMO408" s="32"/>
      <c r="BMP408" s="32"/>
      <c r="BMQ408" s="32"/>
      <c r="BMR408" s="32"/>
      <c r="BMS408" s="32"/>
      <c r="BMT408" s="32"/>
      <c r="BMU408" s="32"/>
      <c r="BMV408" s="32"/>
      <c r="BMW408" s="32"/>
      <c r="BMX408" s="32"/>
      <c r="BMY408" s="32"/>
      <c r="BMZ408" s="32"/>
      <c r="BNA408" s="32"/>
      <c r="BNB408" s="32"/>
      <c r="BNC408" s="32"/>
      <c r="BND408" s="32"/>
      <c r="BNE408" s="32"/>
      <c r="BNF408" s="32"/>
      <c r="BNG408" s="32"/>
      <c r="BNH408" s="32"/>
      <c r="BNI408" s="32"/>
      <c r="BNJ408" s="32"/>
      <c r="BNK408" s="32"/>
      <c r="BNL408" s="32"/>
      <c r="BNM408" s="32"/>
      <c r="BNN408" s="32"/>
      <c r="BNO408" s="32"/>
      <c r="BNP408" s="32"/>
      <c r="BNQ408" s="32"/>
      <c r="BNR408" s="32"/>
      <c r="BNS408" s="32"/>
      <c r="BNT408" s="32"/>
      <c r="BNU408" s="32"/>
      <c r="BNV408" s="32"/>
      <c r="BNW408" s="32"/>
      <c r="BNX408" s="32"/>
      <c r="BNY408" s="32"/>
      <c r="BNZ408" s="32"/>
      <c r="BOA408" s="32"/>
      <c r="BOB408" s="32"/>
      <c r="BOC408" s="32"/>
      <c r="BOD408" s="32"/>
      <c r="BOE408" s="32"/>
      <c r="BOF408" s="32"/>
      <c r="BOG408" s="32"/>
      <c r="BOH408" s="32"/>
      <c r="BOI408" s="32"/>
      <c r="BOJ408" s="32"/>
      <c r="BOK408" s="32"/>
      <c r="BOL408" s="32"/>
      <c r="BOM408" s="32"/>
      <c r="BON408" s="32"/>
      <c r="BOO408" s="32"/>
      <c r="BOP408" s="32"/>
      <c r="BOQ408" s="32"/>
      <c r="BOR408" s="32"/>
      <c r="BOS408" s="32"/>
      <c r="BOT408" s="32"/>
      <c r="BOU408" s="32"/>
      <c r="BOV408" s="32"/>
      <c r="BOW408" s="32"/>
      <c r="BOX408" s="32"/>
      <c r="BOY408" s="32"/>
      <c r="BOZ408" s="32"/>
      <c r="BPA408" s="32"/>
      <c r="BPB408" s="32"/>
      <c r="BPC408" s="32"/>
      <c r="BPD408" s="32"/>
      <c r="BPE408" s="32"/>
      <c r="BPF408" s="32"/>
      <c r="BPG408" s="32"/>
      <c r="BPH408" s="32"/>
      <c r="BPI408" s="32"/>
      <c r="BPJ408" s="32"/>
      <c r="BPK408" s="32"/>
      <c r="BPL408" s="32"/>
      <c r="BPM408" s="32"/>
      <c r="BPN408" s="32"/>
      <c r="BPO408" s="32"/>
      <c r="BPP408" s="32"/>
      <c r="BPQ408" s="32"/>
      <c r="BPR408" s="32"/>
      <c r="BPS408" s="32"/>
      <c r="BPT408" s="32"/>
      <c r="BPU408" s="32"/>
      <c r="BPV408" s="32"/>
      <c r="BPW408" s="32"/>
      <c r="BPX408" s="32"/>
      <c r="BPY408" s="32"/>
      <c r="BPZ408" s="32"/>
      <c r="BQA408" s="32"/>
      <c r="BQB408" s="32"/>
      <c r="BQC408" s="32"/>
      <c r="BQD408" s="32"/>
      <c r="BQE408" s="32"/>
      <c r="BQF408" s="32"/>
      <c r="BQG408" s="32"/>
      <c r="BQH408" s="32"/>
      <c r="BQI408" s="32"/>
      <c r="BQJ408" s="32"/>
      <c r="BQK408" s="32"/>
      <c r="BQL408" s="32"/>
      <c r="BQM408" s="32"/>
      <c r="BQN408" s="32"/>
      <c r="BQO408" s="32"/>
      <c r="BQP408" s="32"/>
      <c r="BQQ408" s="32"/>
      <c r="BQR408" s="32"/>
      <c r="BQS408" s="32"/>
      <c r="BQT408" s="32"/>
      <c r="BQU408" s="32"/>
      <c r="BQV408" s="32"/>
      <c r="BQW408" s="32"/>
      <c r="BQX408" s="32"/>
      <c r="BQY408" s="32"/>
      <c r="BQZ408" s="32"/>
      <c r="BRA408" s="32"/>
      <c r="BRB408" s="32"/>
      <c r="BRC408" s="32"/>
      <c r="BRD408" s="32"/>
      <c r="BRE408" s="32"/>
      <c r="BRF408" s="32"/>
      <c r="BRG408" s="32"/>
      <c r="BRH408" s="32"/>
      <c r="BRI408" s="32"/>
      <c r="BRJ408" s="32"/>
      <c r="BRK408" s="32"/>
      <c r="BRL408" s="32"/>
      <c r="BRM408" s="32"/>
      <c r="BRN408" s="32"/>
      <c r="BRO408" s="32"/>
      <c r="BRP408" s="32"/>
      <c r="BRQ408" s="32"/>
      <c r="BRR408" s="32"/>
      <c r="BRS408" s="32"/>
      <c r="BRT408" s="32"/>
      <c r="BRU408" s="32"/>
      <c r="BRV408" s="32"/>
      <c r="BRW408" s="32"/>
      <c r="BRX408" s="32"/>
      <c r="BRY408" s="32"/>
      <c r="BRZ408" s="32"/>
      <c r="BSA408" s="32"/>
      <c r="BSB408" s="32"/>
    </row>
    <row r="409" spans="1:1848" s="32" customFormat="1" x14ac:dyDescent="0.2">
      <c r="A409" s="36" t="s">
        <v>13</v>
      </c>
      <c r="B409" s="30" t="s">
        <v>1</v>
      </c>
      <c r="C409" s="89">
        <v>108.7</v>
      </c>
      <c r="D409" s="89">
        <f>D408/C408*100</f>
        <v>109.51664504073055</v>
      </c>
      <c r="E409" s="89">
        <f>E408/D408*100</f>
        <v>107.36736784243352</v>
      </c>
      <c r="F409" s="89">
        <f>F408/E408*100</f>
        <v>111.46959837359599</v>
      </c>
      <c r="G409" s="89">
        <f>G408/F408*100</f>
        <v>116.10000000000001</v>
      </c>
      <c r="H409" s="89">
        <f>H408/G408*100</f>
        <v>106.5</v>
      </c>
      <c r="I409" s="89">
        <f>I408/G408*100</f>
        <v>106.80000000000001</v>
      </c>
      <c r="J409" s="89">
        <f>J408/H408*100</f>
        <v>106</v>
      </c>
      <c r="K409" s="89">
        <f>K408/I408*100</f>
        <v>106.3</v>
      </c>
      <c r="L409" s="89">
        <f>L408/J408*100</f>
        <v>105.60000000000001</v>
      </c>
      <c r="M409" s="89">
        <f>M408/K408*100</f>
        <v>105.80000000000001</v>
      </c>
      <c r="N409" s="35"/>
      <c r="O409" s="35"/>
    </row>
    <row r="410" spans="1:1848" s="85" customFormat="1" x14ac:dyDescent="0.2">
      <c r="A410" s="29" t="s">
        <v>52</v>
      </c>
      <c r="B410" s="30" t="s">
        <v>11</v>
      </c>
      <c r="C410" s="89">
        <v>0</v>
      </c>
      <c r="D410" s="89">
        <v>0</v>
      </c>
      <c r="E410" s="89">
        <v>0</v>
      </c>
      <c r="F410" s="89">
        <v>0</v>
      </c>
      <c r="G410" s="89">
        <v>0</v>
      </c>
      <c r="H410" s="89">
        <v>0</v>
      </c>
      <c r="I410" s="89">
        <v>0</v>
      </c>
      <c r="J410" s="89">
        <v>0</v>
      </c>
      <c r="K410" s="89">
        <v>0</v>
      </c>
      <c r="L410" s="89">
        <v>0</v>
      </c>
      <c r="M410" s="89">
        <v>0</v>
      </c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2"/>
      <c r="BM410" s="32"/>
      <c r="BN410" s="32"/>
      <c r="BO410" s="32"/>
      <c r="BP410" s="32"/>
      <c r="BQ410" s="32"/>
      <c r="BR410" s="32"/>
      <c r="BS410" s="32"/>
      <c r="BT410" s="32"/>
      <c r="BU410" s="32"/>
      <c r="BV410" s="32"/>
      <c r="BW410" s="32"/>
      <c r="BX410" s="32"/>
      <c r="BY410" s="32"/>
      <c r="BZ410" s="32"/>
      <c r="CA410" s="32"/>
      <c r="CB410" s="32"/>
      <c r="CC410" s="32"/>
      <c r="CD410" s="32"/>
      <c r="CE410" s="32"/>
      <c r="CF410" s="32"/>
      <c r="CG410" s="32"/>
      <c r="CH410" s="32"/>
      <c r="CI410" s="32"/>
      <c r="CJ410" s="32"/>
      <c r="CK410" s="32"/>
      <c r="CL410" s="32"/>
      <c r="CM410" s="32"/>
      <c r="CN410" s="32"/>
      <c r="CO410" s="32"/>
      <c r="CP410" s="32"/>
      <c r="CQ410" s="32"/>
      <c r="CR410" s="32"/>
      <c r="CS410" s="32"/>
      <c r="CT410" s="32"/>
      <c r="CU410" s="32"/>
      <c r="CV410" s="32"/>
      <c r="CW410" s="32"/>
      <c r="CX410" s="32"/>
      <c r="CY410" s="32"/>
      <c r="CZ410" s="32"/>
      <c r="DA410" s="32"/>
      <c r="DB410" s="32"/>
      <c r="DC410" s="32"/>
      <c r="DD410" s="32"/>
      <c r="DE410" s="32"/>
      <c r="DF410" s="32"/>
      <c r="DG410" s="32"/>
      <c r="DH410" s="32"/>
      <c r="DI410" s="32"/>
      <c r="DJ410" s="32"/>
      <c r="DK410" s="32"/>
      <c r="DL410" s="32"/>
      <c r="DM410" s="32"/>
      <c r="DN410" s="32"/>
      <c r="DO410" s="32"/>
      <c r="DP410" s="32"/>
      <c r="DQ410" s="32"/>
      <c r="DR410" s="32"/>
      <c r="DS410" s="32"/>
      <c r="DT410" s="32"/>
      <c r="DU410" s="32"/>
      <c r="DV410" s="32"/>
      <c r="DW410" s="32"/>
      <c r="DX410" s="32"/>
      <c r="DY410" s="32"/>
      <c r="DZ410" s="32"/>
      <c r="EA410" s="32"/>
      <c r="EB410" s="32"/>
      <c r="EC410" s="32"/>
      <c r="ED410" s="32"/>
      <c r="EE410" s="32"/>
      <c r="EF410" s="32"/>
      <c r="EG410" s="32"/>
      <c r="EH410" s="32"/>
      <c r="EI410" s="32"/>
      <c r="EJ410" s="32"/>
      <c r="EK410" s="32"/>
      <c r="EL410" s="32"/>
      <c r="EM410" s="32"/>
      <c r="EN410" s="32"/>
      <c r="EO410" s="32"/>
      <c r="EP410" s="32"/>
      <c r="EQ410" s="32"/>
      <c r="ER410" s="32"/>
      <c r="ES410" s="32"/>
      <c r="ET410" s="32"/>
      <c r="EU410" s="32"/>
      <c r="EV410" s="32"/>
      <c r="EW410" s="32"/>
      <c r="EX410" s="32"/>
      <c r="EY410" s="32"/>
      <c r="EZ410" s="32"/>
      <c r="FA410" s="32"/>
      <c r="FB410" s="32"/>
      <c r="FC410" s="32"/>
      <c r="FD410" s="32"/>
      <c r="FE410" s="32"/>
      <c r="FF410" s="32"/>
      <c r="FG410" s="32"/>
      <c r="FH410" s="32"/>
      <c r="FI410" s="32"/>
      <c r="FJ410" s="32"/>
      <c r="FK410" s="32"/>
      <c r="FL410" s="32"/>
      <c r="FM410" s="32"/>
      <c r="FN410" s="32"/>
      <c r="FO410" s="32"/>
      <c r="FP410" s="32"/>
      <c r="FQ410" s="32"/>
      <c r="FR410" s="32"/>
      <c r="FS410" s="32"/>
      <c r="FT410" s="32"/>
      <c r="FU410" s="32"/>
      <c r="FV410" s="32"/>
      <c r="FW410" s="32"/>
      <c r="FX410" s="32"/>
      <c r="FY410" s="32"/>
      <c r="FZ410" s="32"/>
      <c r="GA410" s="32"/>
      <c r="GB410" s="32"/>
      <c r="GC410" s="32"/>
      <c r="GD410" s="32"/>
      <c r="GE410" s="32"/>
      <c r="GF410" s="32"/>
      <c r="GG410" s="32"/>
      <c r="GH410" s="32"/>
      <c r="GI410" s="32"/>
      <c r="GJ410" s="32"/>
      <c r="GK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  <c r="IU410" s="32"/>
      <c r="IV410" s="32"/>
      <c r="IW410" s="32"/>
      <c r="IX410" s="32"/>
      <c r="IY410" s="32"/>
      <c r="IZ410" s="32"/>
      <c r="JA410" s="32"/>
      <c r="JB410" s="32"/>
      <c r="JC410" s="32"/>
      <c r="JD410" s="32"/>
      <c r="JE410" s="32"/>
      <c r="JF410" s="32"/>
      <c r="JG410" s="32"/>
      <c r="JH410" s="32"/>
      <c r="JI410" s="32"/>
      <c r="JJ410" s="32"/>
      <c r="JK410" s="32"/>
      <c r="JL410" s="32"/>
      <c r="JM410" s="32"/>
      <c r="JN410" s="32"/>
      <c r="JO410" s="32"/>
      <c r="JP410" s="32"/>
      <c r="JQ410" s="32"/>
      <c r="JR410" s="32"/>
      <c r="JS410" s="32"/>
      <c r="JT410" s="32"/>
      <c r="JU410" s="32"/>
      <c r="JV410" s="32"/>
      <c r="JW410" s="32"/>
      <c r="JX410" s="32"/>
      <c r="JY410" s="32"/>
      <c r="JZ410" s="32"/>
      <c r="KA410" s="32"/>
      <c r="KB410" s="32"/>
      <c r="KC410" s="32"/>
      <c r="KD410" s="32"/>
      <c r="KE410" s="32"/>
      <c r="KF410" s="32"/>
      <c r="KG410" s="32"/>
      <c r="KH410" s="32"/>
      <c r="KI410" s="32"/>
      <c r="KJ410" s="32"/>
      <c r="KK410" s="32"/>
      <c r="KL410" s="32"/>
      <c r="KM410" s="32"/>
      <c r="KN410" s="32"/>
      <c r="KO410" s="32"/>
      <c r="KP410" s="32"/>
      <c r="KQ410" s="32"/>
      <c r="KR410" s="32"/>
      <c r="KS410" s="32"/>
      <c r="KT410" s="32"/>
      <c r="KU410" s="32"/>
      <c r="KV410" s="32"/>
      <c r="KW410" s="32"/>
      <c r="KX410" s="32"/>
      <c r="KY410" s="32"/>
      <c r="KZ410" s="32"/>
      <c r="LA410" s="32"/>
      <c r="LB410" s="32"/>
      <c r="LC410" s="32"/>
      <c r="LD410" s="32"/>
      <c r="LE410" s="32"/>
      <c r="LF410" s="32"/>
      <c r="LG410" s="32"/>
      <c r="LH410" s="32"/>
      <c r="LI410" s="32"/>
      <c r="LJ410" s="32"/>
      <c r="LK410" s="32"/>
      <c r="LL410" s="32"/>
      <c r="LM410" s="32"/>
      <c r="LN410" s="32"/>
      <c r="LO410" s="32"/>
      <c r="LP410" s="32"/>
      <c r="LQ410" s="32"/>
      <c r="LR410" s="32"/>
      <c r="LS410" s="32"/>
      <c r="LT410" s="32"/>
      <c r="LU410" s="32"/>
      <c r="LV410" s="32"/>
      <c r="LW410" s="32"/>
      <c r="LX410" s="32"/>
      <c r="LY410" s="32"/>
      <c r="LZ410" s="32"/>
      <c r="MA410" s="32"/>
      <c r="MB410" s="32"/>
      <c r="MC410" s="32"/>
      <c r="MD410" s="32"/>
      <c r="ME410" s="32"/>
      <c r="MF410" s="32"/>
      <c r="MG410" s="32"/>
      <c r="MH410" s="32"/>
      <c r="MI410" s="32"/>
      <c r="MJ410" s="32"/>
      <c r="MK410" s="32"/>
      <c r="ML410" s="32"/>
      <c r="MM410" s="32"/>
      <c r="MN410" s="32"/>
      <c r="MO410" s="32"/>
      <c r="MP410" s="32"/>
      <c r="MQ410" s="32"/>
      <c r="MR410" s="32"/>
      <c r="MS410" s="32"/>
      <c r="MT410" s="32"/>
      <c r="MU410" s="32"/>
      <c r="MV410" s="32"/>
      <c r="MW410" s="32"/>
      <c r="MX410" s="32"/>
      <c r="MY410" s="32"/>
      <c r="MZ410" s="32"/>
      <c r="NA410" s="32"/>
      <c r="NB410" s="32"/>
      <c r="NC410" s="32"/>
      <c r="ND410" s="32"/>
      <c r="NE410" s="32"/>
      <c r="NF410" s="32"/>
      <c r="NG410" s="32"/>
      <c r="NH410" s="32"/>
      <c r="NI410" s="32"/>
      <c r="NJ410" s="32"/>
      <c r="NK410" s="32"/>
      <c r="NL410" s="32"/>
      <c r="NM410" s="32"/>
      <c r="NN410" s="32"/>
      <c r="NO410" s="32"/>
      <c r="NP410" s="32"/>
      <c r="NQ410" s="32"/>
      <c r="NR410" s="32"/>
      <c r="NS410" s="32"/>
      <c r="NT410" s="32"/>
      <c r="NU410" s="32"/>
      <c r="NV410" s="32"/>
      <c r="NW410" s="32"/>
      <c r="NX410" s="32"/>
      <c r="NY410" s="32"/>
      <c r="NZ410" s="32"/>
      <c r="OA410" s="32"/>
      <c r="OB410" s="32"/>
      <c r="OC410" s="32"/>
      <c r="OD410" s="32"/>
      <c r="OE410" s="32"/>
      <c r="OF410" s="32"/>
      <c r="OG410" s="32"/>
      <c r="OH410" s="32"/>
      <c r="OI410" s="32"/>
      <c r="OJ410" s="32"/>
      <c r="OK410" s="32"/>
      <c r="OL410" s="32"/>
      <c r="OM410" s="32"/>
      <c r="ON410" s="32"/>
      <c r="OO410" s="32"/>
      <c r="OP410" s="32"/>
      <c r="OQ410" s="32"/>
      <c r="OR410" s="32"/>
      <c r="OS410" s="32"/>
      <c r="OT410" s="32"/>
      <c r="OU410" s="32"/>
      <c r="OV410" s="32"/>
      <c r="OW410" s="32"/>
      <c r="OX410" s="32"/>
      <c r="OY410" s="32"/>
      <c r="OZ410" s="32"/>
      <c r="PA410" s="32"/>
      <c r="PB410" s="32"/>
      <c r="PC410" s="32"/>
      <c r="PD410" s="32"/>
      <c r="PE410" s="32"/>
      <c r="PF410" s="32"/>
      <c r="PG410" s="32"/>
      <c r="PH410" s="32"/>
      <c r="PI410" s="32"/>
      <c r="PJ410" s="32"/>
      <c r="PK410" s="32"/>
      <c r="PL410" s="32"/>
      <c r="PM410" s="32"/>
      <c r="PN410" s="32"/>
      <c r="PO410" s="32"/>
      <c r="PP410" s="32"/>
      <c r="PQ410" s="32"/>
      <c r="PR410" s="32"/>
      <c r="PS410" s="32"/>
      <c r="PT410" s="32"/>
      <c r="PU410" s="32"/>
      <c r="PV410" s="32"/>
      <c r="PW410" s="32"/>
      <c r="PX410" s="32"/>
      <c r="PY410" s="32"/>
      <c r="PZ410" s="32"/>
      <c r="QA410" s="32"/>
      <c r="QB410" s="32"/>
      <c r="QC410" s="32"/>
      <c r="QD410" s="32"/>
      <c r="QE410" s="32"/>
      <c r="QF410" s="32"/>
      <c r="QG410" s="32"/>
      <c r="QH410" s="32"/>
      <c r="QI410" s="32"/>
      <c r="QJ410" s="32"/>
      <c r="QK410" s="32"/>
      <c r="QL410" s="32"/>
      <c r="QM410" s="32"/>
      <c r="QN410" s="32"/>
      <c r="QO410" s="32"/>
      <c r="QP410" s="32"/>
      <c r="QQ410" s="32"/>
      <c r="QR410" s="32"/>
      <c r="QS410" s="32"/>
      <c r="QT410" s="32"/>
      <c r="QU410" s="32"/>
      <c r="QV410" s="32"/>
      <c r="QW410" s="32"/>
      <c r="QX410" s="32"/>
      <c r="QY410" s="32"/>
      <c r="QZ410" s="32"/>
      <c r="RA410" s="32"/>
      <c r="RB410" s="32"/>
      <c r="RC410" s="32"/>
      <c r="RD410" s="32"/>
      <c r="RE410" s="32"/>
      <c r="RF410" s="32"/>
      <c r="RG410" s="32"/>
      <c r="RH410" s="32"/>
      <c r="RI410" s="32"/>
      <c r="RJ410" s="32"/>
      <c r="RK410" s="32"/>
      <c r="RL410" s="32"/>
      <c r="RM410" s="32"/>
      <c r="RN410" s="32"/>
      <c r="RO410" s="32"/>
      <c r="RP410" s="32"/>
      <c r="RQ410" s="32"/>
      <c r="RR410" s="32"/>
      <c r="RS410" s="32"/>
      <c r="RT410" s="32"/>
      <c r="RU410" s="32"/>
      <c r="RV410" s="32"/>
      <c r="RW410" s="32"/>
      <c r="RX410" s="32"/>
      <c r="RY410" s="32"/>
      <c r="RZ410" s="32"/>
      <c r="SA410" s="32"/>
      <c r="SB410" s="32"/>
      <c r="SC410" s="32"/>
      <c r="SD410" s="32"/>
      <c r="SE410" s="32"/>
      <c r="SF410" s="32"/>
      <c r="SG410" s="32"/>
      <c r="SH410" s="32"/>
      <c r="SI410" s="32"/>
      <c r="SJ410" s="32"/>
      <c r="SK410" s="32"/>
      <c r="SL410" s="32"/>
      <c r="SM410" s="32"/>
      <c r="SN410" s="32"/>
      <c r="SO410" s="32"/>
      <c r="SP410" s="32"/>
      <c r="SQ410" s="32"/>
      <c r="SR410" s="32"/>
      <c r="SS410" s="32"/>
      <c r="ST410" s="32"/>
      <c r="SU410" s="32"/>
      <c r="SV410" s="32"/>
      <c r="SW410" s="32"/>
      <c r="SX410" s="32"/>
      <c r="SY410" s="32"/>
      <c r="SZ410" s="32"/>
      <c r="TA410" s="32"/>
      <c r="TB410" s="32"/>
      <c r="TC410" s="32"/>
      <c r="TD410" s="32"/>
      <c r="TE410" s="32"/>
      <c r="TF410" s="32"/>
      <c r="TG410" s="32"/>
      <c r="TH410" s="32"/>
      <c r="TI410" s="32"/>
      <c r="TJ410" s="32"/>
      <c r="TK410" s="32"/>
      <c r="TL410" s="32"/>
      <c r="TM410" s="32"/>
      <c r="TN410" s="32"/>
      <c r="TO410" s="32"/>
      <c r="TP410" s="32"/>
      <c r="TQ410" s="32"/>
      <c r="TR410" s="32"/>
      <c r="TS410" s="32"/>
      <c r="TT410" s="32"/>
      <c r="TU410" s="32"/>
      <c r="TV410" s="32"/>
      <c r="TW410" s="32"/>
      <c r="TX410" s="32"/>
      <c r="TY410" s="32"/>
      <c r="TZ410" s="32"/>
      <c r="UA410" s="32"/>
      <c r="UB410" s="32"/>
      <c r="UC410" s="32"/>
      <c r="UD410" s="32"/>
      <c r="UE410" s="32"/>
      <c r="UF410" s="32"/>
      <c r="UG410" s="32"/>
      <c r="UH410" s="32"/>
      <c r="UI410" s="32"/>
      <c r="UJ410" s="32"/>
      <c r="UK410" s="32"/>
      <c r="UL410" s="32"/>
      <c r="UM410" s="32"/>
      <c r="UN410" s="32"/>
      <c r="UO410" s="32"/>
      <c r="UP410" s="32"/>
      <c r="UQ410" s="32"/>
      <c r="UR410" s="32"/>
      <c r="US410" s="32"/>
      <c r="UT410" s="32"/>
      <c r="UU410" s="32"/>
      <c r="UV410" s="32"/>
      <c r="UW410" s="32"/>
      <c r="UX410" s="32"/>
      <c r="UY410" s="32"/>
      <c r="UZ410" s="32"/>
      <c r="VA410" s="32"/>
      <c r="VB410" s="32"/>
      <c r="VC410" s="32"/>
      <c r="VD410" s="32"/>
      <c r="VE410" s="32"/>
      <c r="VF410" s="32"/>
      <c r="VG410" s="32"/>
      <c r="VH410" s="32"/>
      <c r="VI410" s="32"/>
      <c r="VJ410" s="32"/>
      <c r="VK410" s="32"/>
      <c r="VL410" s="32"/>
      <c r="VM410" s="32"/>
      <c r="VN410" s="32"/>
      <c r="VO410" s="32"/>
      <c r="VP410" s="32"/>
      <c r="VQ410" s="32"/>
      <c r="VR410" s="32"/>
      <c r="VS410" s="32"/>
      <c r="VT410" s="32"/>
      <c r="VU410" s="32"/>
      <c r="VV410" s="32"/>
      <c r="VW410" s="32"/>
      <c r="VX410" s="32"/>
      <c r="VY410" s="32"/>
      <c r="VZ410" s="32"/>
      <c r="WA410" s="32"/>
      <c r="WB410" s="32"/>
      <c r="WC410" s="32"/>
      <c r="WD410" s="32"/>
      <c r="WE410" s="32"/>
      <c r="WF410" s="32"/>
      <c r="WG410" s="32"/>
      <c r="WH410" s="32"/>
      <c r="WI410" s="32"/>
      <c r="WJ410" s="32"/>
      <c r="WK410" s="32"/>
      <c r="WL410" s="32"/>
      <c r="WM410" s="32"/>
      <c r="WN410" s="32"/>
      <c r="WO410" s="32"/>
      <c r="WP410" s="32"/>
      <c r="WQ410" s="32"/>
      <c r="WR410" s="32"/>
      <c r="WS410" s="32"/>
      <c r="WT410" s="32"/>
      <c r="WU410" s="32"/>
      <c r="WV410" s="32"/>
      <c r="WW410" s="32"/>
      <c r="WX410" s="32"/>
      <c r="WY410" s="32"/>
      <c r="WZ410" s="32"/>
      <c r="XA410" s="32"/>
      <c r="XB410" s="32"/>
      <c r="XC410" s="32"/>
      <c r="XD410" s="32"/>
      <c r="XE410" s="32"/>
      <c r="XF410" s="32"/>
      <c r="XG410" s="32"/>
      <c r="XH410" s="32"/>
      <c r="XI410" s="32"/>
      <c r="XJ410" s="32"/>
      <c r="XK410" s="32"/>
      <c r="XL410" s="32"/>
      <c r="XM410" s="32"/>
      <c r="XN410" s="32"/>
      <c r="XO410" s="32"/>
      <c r="XP410" s="32"/>
      <c r="XQ410" s="32"/>
      <c r="XR410" s="32"/>
      <c r="XS410" s="32"/>
      <c r="XT410" s="32"/>
      <c r="XU410" s="32"/>
      <c r="XV410" s="32"/>
      <c r="XW410" s="32"/>
      <c r="XX410" s="32"/>
      <c r="XY410" s="32"/>
      <c r="XZ410" s="32"/>
      <c r="YA410" s="32"/>
      <c r="YB410" s="32"/>
      <c r="YC410" s="32"/>
      <c r="YD410" s="32"/>
      <c r="YE410" s="32"/>
      <c r="YF410" s="32"/>
      <c r="YG410" s="32"/>
      <c r="YH410" s="32"/>
      <c r="YI410" s="32"/>
      <c r="YJ410" s="32"/>
      <c r="YK410" s="32"/>
      <c r="YL410" s="32"/>
      <c r="YM410" s="32"/>
      <c r="YN410" s="32"/>
      <c r="YO410" s="32"/>
      <c r="YP410" s="32"/>
      <c r="YQ410" s="32"/>
      <c r="YR410" s="32"/>
      <c r="YS410" s="32"/>
      <c r="YT410" s="32"/>
      <c r="YU410" s="32"/>
      <c r="YV410" s="32"/>
      <c r="YW410" s="32"/>
      <c r="YX410" s="32"/>
      <c r="YY410" s="32"/>
      <c r="YZ410" s="32"/>
      <c r="ZA410" s="32"/>
      <c r="ZB410" s="32"/>
      <c r="ZC410" s="32"/>
      <c r="ZD410" s="32"/>
      <c r="ZE410" s="32"/>
      <c r="ZF410" s="32"/>
      <c r="ZG410" s="32"/>
      <c r="ZH410" s="32"/>
      <c r="ZI410" s="32"/>
      <c r="ZJ410" s="32"/>
      <c r="ZK410" s="32"/>
      <c r="ZL410" s="32"/>
      <c r="ZM410" s="32"/>
      <c r="ZN410" s="32"/>
      <c r="ZO410" s="32"/>
      <c r="ZP410" s="32"/>
      <c r="ZQ410" s="32"/>
      <c r="ZR410" s="32"/>
      <c r="ZS410" s="32"/>
      <c r="ZT410" s="32"/>
      <c r="ZU410" s="32"/>
      <c r="ZV410" s="32"/>
      <c r="ZW410" s="32"/>
      <c r="ZX410" s="32"/>
      <c r="ZY410" s="32"/>
      <c r="ZZ410" s="32"/>
      <c r="AAA410" s="32"/>
      <c r="AAB410" s="32"/>
      <c r="AAC410" s="32"/>
      <c r="AAD410" s="32"/>
      <c r="AAE410" s="32"/>
      <c r="AAF410" s="32"/>
      <c r="AAG410" s="32"/>
      <c r="AAH410" s="32"/>
      <c r="AAI410" s="32"/>
      <c r="AAJ410" s="32"/>
      <c r="AAK410" s="32"/>
      <c r="AAL410" s="32"/>
      <c r="AAM410" s="32"/>
      <c r="AAN410" s="32"/>
      <c r="AAO410" s="32"/>
      <c r="AAP410" s="32"/>
      <c r="AAQ410" s="32"/>
      <c r="AAR410" s="32"/>
      <c r="AAS410" s="32"/>
      <c r="AAT410" s="32"/>
      <c r="AAU410" s="32"/>
      <c r="AAV410" s="32"/>
      <c r="AAW410" s="32"/>
      <c r="AAX410" s="32"/>
      <c r="AAY410" s="32"/>
      <c r="AAZ410" s="32"/>
      <c r="ABA410" s="32"/>
      <c r="ABB410" s="32"/>
      <c r="ABC410" s="32"/>
      <c r="ABD410" s="32"/>
      <c r="ABE410" s="32"/>
      <c r="ABF410" s="32"/>
      <c r="ABG410" s="32"/>
      <c r="ABH410" s="32"/>
      <c r="ABI410" s="32"/>
      <c r="ABJ410" s="32"/>
      <c r="ABK410" s="32"/>
      <c r="ABL410" s="32"/>
      <c r="ABM410" s="32"/>
      <c r="ABN410" s="32"/>
      <c r="ABO410" s="32"/>
      <c r="ABP410" s="32"/>
      <c r="ABQ410" s="32"/>
      <c r="ABR410" s="32"/>
      <c r="ABS410" s="32"/>
      <c r="ABT410" s="32"/>
      <c r="ABU410" s="32"/>
      <c r="ABV410" s="32"/>
      <c r="ABW410" s="32"/>
      <c r="ABX410" s="32"/>
      <c r="ABY410" s="32"/>
      <c r="ABZ410" s="32"/>
      <c r="ACA410" s="32"/>
      <c r="ACB410" s="32"/>
      <c r="ACC410" s="32"/>
      <c r="ACD410" s="32"/>
      <c r="ACE410" s="32"/>
      <c r="ACF410" s="32"/>
      <c r="ACG410" s="32"/>
      <c r="ACH410" s="32"/>
      <c r="ACI410" s="32"/>
      <c r="ACJ410" s="32"/>
      <c r="ACK410" s="32"/>
      <c r="ACL410" s="32"/>
      <c r="ACM410" s="32"/>
      <c r="ACN410" s="32"/>
      <c r="ACO410" s="32"/>
      <c r="ACP410" s="32"/>
      <c r="ACQ410" s="32"/>
      <c r="ACR410" s="32"/>
      <c r="ACS410" s="32"/>
      <c r="ACT410" s="32"/>
      <c r="ACU410" s="32"/>
      <c r="ACV410" s="32"/>
      <c r="ACW410" s="32"/>
      <c r="ACX410" s="32"/>
      <c r="ACY410" s="32"/>
      <c r="ACZ410" s="32"/>
      <c r="ADA410" s="32"/>
      <c r="ADB410" s="32"/>
      <c r="ADC410" s="32"/>
      <c r="ADD410" s="32"/>
      <c r="ADE410" s="32"/>
      <c r="ADF410" s="32"/>
      <c r="ADG410" s="32"/>
      <c r="ADH410" s="32"/>
      <c r="ADI410" s="32"/>
      <c r="ADJ410" s="32"/>
      <c r="ADK410" s="32"/>
      <c r="ADL410" s="32"/>
      <c r="ADM410" s="32"/>
      <c r="ADN410" s="32"/>
      <c r="ADO410" s="32"/>
      <c r="ADP410" s="32"/>
      <c r="ADQ410" s="32"/>
      <c r="ADR410" s="32"/>
      <c r="ADS410" s="32"/>
      <c r="ADT410" s="32"/>
      <c r="ADU410" s="32"/>
      <c r="ADV410" s="32"/>
      <c r="ADW410" s="32"/>
      <c r="ADX410" s="32"/>
      <c r="ADY410" s="32"/>
      <c r="ADZ410" s="32"/>
      <c r="AEA410" s="32"/>
      <c r="AEB410" s="32"/>
      <c r="AEC410" s="32"/>
      <c r="AED410" s="32"/>
      <c r="AEE410" s="32"/>
      <c r="AEF410" s="32"/>
      <c r="AEG410" s="32"/>
      <c r="AEH410" s="32"/>
      <c r="AEI410" s="32"/>
      <c r="AEJ410" s="32"/>
      <c r="AEK410" s="32"/>
      <c r="AEL410" s="32"/>
      <c r="AEM410" s="32"/>
      <c r="AEN410" s="32"/>
      <c r="AEO410" s="32"/>
      <c r="AEP410" s="32"/>
      <c r="AEQ410" s="32"/>
      <c r="AER410" s="32"/>
      <c r="AES410" s="32"/>
      <c r="AET410" s="32"/>
      <c r="AEU410" s="32"/>
      <c r="AEV410" s="32"/>
      <c r="AEW410" s="32"/>
      <c r="AEX410" s="32"/>
      <c r="AEY410" s="32"/>
      <c r="AEZ410" s="32"/>
      <c r="AFA410" s="32"/>
      <c r="AFB410" s="32"/>
      <c r="AFC410" s="32"/>
      <c r="AFD410" s="32"/>
      <c r="AFE410" s="32"/>
      <c r="AFF410" s="32"/>
      <c r="AFG410" s="32"/>
      <c r="AFH410" s="32"/>
      <c r="AFI410" s="32"/>
      <c r="AFJ410" s="32"/>
      <c r="AFK410" s="32"/>
      <c r="AFL410" s="32"/>
      <c r="AFM410" s="32"/>
      <c r="AFN410" s="32"/>
      <c r="AFO410" s="32"/>
      <c r="AFP410" s="32"/>
      <c r="AFQ410" s="32"/>
      <c r="AFR410" s="32"/>
      <c r="AFS410" s="32"/>
      <c r="AFT410" s="32"/>
      <c r="AFU410" s="32"/>
      <c r="AFV410" s="32"/>
      <c r="AFW410" s="32"/>
      <c r="AFX410" s="32"/>
      <c r="AFY410" s="32"/>
      <c r="AFZ410" s="32"/>
      <c r="AGA410" s="32"/>
      <c r="AGB410" s="32"/>
      <c r="AGC410" s="32"/>
      <c r="AGD410" s="32"/>
      <c r="AGE410" s="32"/>
      <c r="AGF410" s="32"/>
      <c r="AGG410" s="32"/>
      <c r="AGH410" s="32"/>
      <c r="AGI410" s="32"/>
      <c r="AGJ410" s="32"/>
      <c r="AGK410" s="32"/>
      <c r="AGL410" s="32"/>
      <c r="AGM410" s="32"/>
      <c r="AGN410" s="32"/>
      <c r="AGO410" s="32"/>
      <c r="AGP410" s="32"/>
      <c r="AGQ410" s="32"/>
      <c r="AGR410" s="32"/>
      <c r="AGS410" s="32"/>
      <c r="AGT410" s="32"/>
      <c r="AGU410" s="32"/>
      <c r="AGV410" s="32"/>
      <c r="AGW410" s="32"/>
      <c r="AGX410" s="32"/>
      <c r="AGY410" s="32"/>
      <c r="AGZ410" s="32"/>
      <c r="AHA410" s="32"/>
      <c r="AHB410" s="32"/>
      <c r="AHC410" s="32"/>
      <c r="AHD410" s="32"/>
      <c r="AHE410" s="32"/>
      <c r="AHF410" s="32"/>
      <c r="AHG410" s="32"/>
      <c r="AHH410" s="32"/>
      <c r="AHI410" s="32"/>
      <c r="AHJ410" s="32"/>
      <c r="AHK410" s="32"/>
      <c r="AHL410" s="32"/>
      <c r="AHM410" s="32"/>
      <c r="AHN410" s="32"/>
      <c r="AHO410" s="32"/>
      <c r="AHP410" s="32"/>
      <c r="AHQ410" s="32"/>
      <c r="AHR410" s="32"/>
      <c r="AHS410" s="32"/>
      <c r="AHT410" s="32"/>
      <c r="AHU410" s="32"/>
      <c r="AHV410" s="32"/>
      <c r="AHW410" s="32"/>
      <c r="AHX410" s="32"/>
      <c r="AHY410" s="32"/>
      <c r="AHZ410" s="32"/>
      <c r="AIA410" s="32"/>
      <c r="AIB410" s="32"/>
      <c r="AIC410" s="32"/>
      <c r="AID410" s="32"/>
      <c r="AIE410" s="32"/>
      <c r="AIF410" s="32"/>
      <c r="AIG410" s="32"/>
      <c r="AIH410" s="32"/>
      <c r="AII410" s="32"/>
      <c r="AIJ410" s="32"/>
      <c r="AIK410" s="32"/>
      <c r="AIL410" s="32"/>
      <c r="AIM410" s="32"/>
      <c r="AIN410" s="32"/>
      <c r="AIO410" s="32"/>
      <c r="AIP410" s="32"/>
      <c r="AIQ410" s="32"/>
      <c r="AIR410" s="32"/>
      <c r="AIS410" s="32"/>
      <c r="AIT410" s="32"/>
      <c r="AIU410" s="32"/>
      <c r="AIV410" s="32"/>
      <c r="AIW410" s="32"/>
      <c r="AIX410" s="32"/>
      <c r="AIY410" s="32"/>
      <c r="AIZ410" s="32"/>
      <c r="AJA410" s="32"/>
      <c r="AJB410" s="32"/>
      <c r="AJC410" s="32"/>
      <c r="AJD410" s="32"/>
      <c r="AJE410" s="32"/>
      <c r="AJF410" s="32"/>
      <c r="AJG410" s="32"/>
      <c r="AJH410" s="32"/>
      <c r="AJI410" s="32"/>
      <c r="AJJ410" s="32"/>
      <c r="AJK410" s="32"/>
      <c r="AJL410" s="32"/>
      <c r="AJM410" s="32"/>
      <c r="AJN410" s="32"/>
      <c r="AJO410" s="32"/>
      <c r="AJP410" s="32"/>
      <c r="AJQ410" s="32"/>
      <c r="AJR410" s="32"/>
      <c r="AJS410" s="32"/>
      <c r="AJT410" s="32"/>
      <c r="AJU410" s="32"/>
      <c r="AJV410" s="32"/>
      <c r="AJW410" s="32"/>
      <c r="AJX410" s="32"/>
      <c r="AJY410" s="32"/>
      <c r="AJZ410" s="32"/>
      <c r="AKA410" s="32"/>
      <c r="AKB410" s="32"/>
      <c r="AKC410" s="32"/>
      <c r="AKD410" s="32"/>
      <c r="AKE410" s="32"/>
      <c r="AKF410" s="32"/>
      <c r="AKG410" s="32"/>
      <c r="AKH410" s="32"/>
      <c r="AKI410" s="32"/>
      <c r="AKJ410" s="32"/>
      <c r="AKK410" s="32"/>
      <c r="AKL410" s="32"/>
      <c r="AKM410" s="32"/>
      <c r="AKN410" s="32"/>
      <c r="AKO410" s="32"/>
      <c r="AKP410" s="32"/>
      <c r="AKQ410" s="32"/>
      <c r="AKR410" s="32"/>
      <c r="AKS410" s="32"/>
      <c r="AKT410" s="32"/>
      <c r="AKU410" s="32"/>
      <c r="AKV410" s="32"/>
      <c r="AKW410" s="32"/>
      <c r="AKX410" s="32"/>
      <c r="AKY410" s="32"/>
      <c r="AKZ410" s="32"/>
      <c r="ALA410" s="32"/>
      <c r="ALB410" s="32"/>
      <c r="ALC410" s="32"/>
      <c r="ALD410" s="32"/>
      <c r="ALE410" s="32"/>
      <c r="ALF410" s="32"/>
      <c r="ALG410" s="32"/>
      <c r="ALH410" s="32"/>
      <c r="ALI410" s="32"/>
      <c r="ALJ410" s="32"/>
      <c r="ALK410" s="32"/>
      <c r="ALL410" s="32"/>
      <c r="ALM410" s="32"/>
      <c r="ALN410" s="32"/>
      <c r="ALO410" s="32"/>
      <c r="ALP410" s="32"/>
      <c r="ALQ410" s="32"/>
      <c r="ALR410" s="32"/>
      <c r="ALS410" s="32"/>
      <c r="ALT410" s="32"/>
      <c r="ALU410" s="32"/>
      <c r="ALV410" s="32"/>
      <c r="ALW410" s="32"/>
      <c r="ALX410" s="32"/>
      <c r="ALY410" s="32"/>
      <c r="ALZ410" s="32"/>
      <c r="AMA410" s="32"/>
      <c r="AMB410" s="32"/>
      <c r="AMC410" s="32"/>
      <c r="AMD410" s="32"/>
      <c r="AME410" s="32"/>
      <c r="AMF410" s="32"/>
      <c r="AMG410" s="32"/>
      <c r="AMH410" s="32"/>
      <c r="AMI410" s="32"/>
      <c r="AMJ410" s="32"/>
      <c r="AMK410" s="32"/>
      <c r="AML410" s="32"/>
      <c r="AMM410" s="32"/>
      <c r="AMN410" s="32"/>
      <c r="AMO410" s="32"/>
      <c r="AMP410" s="32"/>
      <c r="AMQ410" s="32"/>
      <c r="AMR410" s="32"/>
      <c r="AMS410" s="32"/>
      <c r="AMT410" s="32"/>
      <c r="AMU410" s="32"/>
      <c r="AMV410" s="32"/>
      <c r="AMW410" s="32"/>
      <c r="AMX410" s="32"/>
      <c r="AMY410" s="32"/>
      <c r="AMZ410" s="32"/>
      <c r="ANA410" s="32"/>
      <c r="ANB410" s="32"/>
      <c r="ANC410" s="32"/>
      <c r="AND410" s="32"/>
      <c r="ANE410" s="32"/>
      <c r="ANF410" s="32"/>
      <c r="ANG410" s="32"/>
      <c r="ANH410" s="32"/>
      <c r="ANI410" s="32"/>
      <c r="ANJ410" s="32"/>
      <c r="ANK410" s="32"/>
      <c r="ANL410" s="32"/>
      <c r="ANM410" s="32"/>
      <c r="ANN410" s="32"/>
      <c r="ANO410" s="32"/>
      <c r="ANP410" s="32"/>
      <c r="ANQ410" s="32"/>
      <c r="ANR410" s="32"/>
      <c r="ANS410" s="32"/>
      <c r="ANT410" s="32"/>
      <c r="ANU410" s="32"/>
      <c r="ANV410" s="32"/>
      <c r="ANW410" s="32"/>
      <c r="ANX410" s="32"/>
      <c r="ANY410" s="32"/>
      <c r="ANZ410" s="32"/>
      <c r="AOA410" s="32"/>
      <c r="AOB410" s="32"/>
      <c r="AOC410" s="32"/>
      <c r="AOD410" s="32"/>
      <c r="AOE410" s="32"/>
      <c r="AOF410" s="32"/>
      <c r="AOG410" s="32"/>
      <c r="AOH410" s="32"/>
      <c r="AOI410" s="32"/>
      <c r="AOJ410" s="32"/>
      <c r="AOK410" s="32"/>
      <c r="AOL410" s="32"/>
      <c r="AOM410" s="32"/>
      <c r="AON410" s="32"/>
      <c r="AOO410" s="32"/>
      <c r="AOP410" s="32"/>
      <c r="AOQ410" s="32"/>
      <c r="AOR410" s="32"/>
      <c r="AOS410" s="32"/>
      <c r="AOT410" s="32"/>
      <c r="AOU410" s="32"/>
      <c r="AOV410" s="32"/>
      <c r="AOW410" s="32"/>
      <c r="AOX410" s="32"/>
      <c r="AOY410" s="32"/>
      <c r="AOZ410" s="32"/>
      <c r="APA410" s="32"/>
      <c r="APB410" s="32"/>
      <c r="APC410" s="32"/>
      <c r="APD410" s="32"/>
      <c r="APE410" s="32"/>
      <c r="APF410" s="32"/>
      <c r="APG410" s="32"/>
      <c r="APH410" s="32"/>
      <c r="API410" s="32"/>
      <c r="APJ410" s="32"/>
      <c r="APK410" s="32"/>
      <c r="APL410" s="32"/>
      <c r="APM410" s="32"/>
      <c r="APN410" s="32"/>
      <c r="APO410" s="32"/>
      <c r="APP410" s="32"/>
      <c r="APQ410" s="32"/>
      <c r="APR410" s="32"/>
      <c r="APS410" s="32"/>
      <c r="APT410" s="32"/>
      <c r="APU410" s="32"/>
      <c r="APV410" s="32"/>
      <c r="APW410" s="32"/>
      <c r="APX410" s="32"/>
      <c r="APY410" s="32"/>
      <c r="APZ410" s="32"/>
      <c r="AQA410" s="32"/>
      <c r="AQB410" s="32"/>
      <c r="AQC410" s="32"/>
      <c r="AQD410" s="32"/>
      <c r="AQE410" s="32"/>
      <c r="AQF410" s="32"/>
      <c r="AQG410" s="32"/>
      <c r="AQH410" s="32"/>
      <c r="AQI410" s="32"/>
      <c r="AQJ410" s="32"/>
      <c r="AQK410" s="32"/>
      <c r="AQL410" s="32"/>
      <c r="AQM410" s="32"/>
      <c r="AQN410" s="32"/>
      <c r="AQO410" s="32"/>
      <c r="AQP410" s="32"/>
      <c r="AQQ410" s="32"/>
      <c r="AQR410" s="32"/>
      <c r="AQS410" s="32"/>
      <c r="AQT410" s="32"/>
      <c r="AQU410" s="32"/>
      <c r="AQV410" s="32"/>
      <c r="AQW410" s="32"/>
      <c r="AQX410" s="32"/>
      <c r="AQY410" s="32"/>
      <c r="AQZ410" s="32"/>
      <c r="ARA410" s="32"/>
      <c r="ARB410" s="32"/>
      <c r="ARC410" s="32"/>
      <c r="ARD410" s="32"/>
      <c r="ARE410" s="32"/>
      <c r="ARF410" s="32"/>
      <c r="ARG410" s="32"/>
      <c r="ARH410" s="32"/>
      <c r="ARI410" s="32"/>
      <c r="ARJ410" s="32"/>
      <c r="ARK410" s="32"/>
      <c r="ARL410" s="32"/>
      <c r="ARM410" s="32"/>
      <c r="ARN410" s="32"/>
      <c r="ARO410" s="32"/>
      <c r="ARP410" s="32"/>
      <c r="ARQ410" s="32"/>
      <c r="ARR410" s="32"/>
      <c r="ARS410" s="32"/>
      <c r="ART410" s="32"/>
      <c r="ARU410" s="32"/>
      <c r="ARV410" s="32"/>
      <c r="ARW410" s="32"/>
      <c r="ARX410" s="32"/>
      <c r="ARY410" s="32"/>
      <c r="ARZ410" s="32"/>
      <c r="ASA410" s="32"/>
      <c r="ASB410" s="32"/>
      <c r="ASC410" s="32"/>
      <c r="ASD410" s="32"/>
      <c r="ASE410" s="32"/>
      <c r="ASF410" s="32"/>
      <c r="ASG410" s="32"/>
      <c r="ASH410" s="32"/>
      <c r="ASI410" s="32"/>
      <c r="ASJ410" s="32"/>
      <c r="ASK410" s="32"/>
      <c r="ASL410" s="32"/>
      <c r="ASM410" s="32"/>
      <c r="ASN410" s="32"/>
      <c r="ASO410" s="32"/>
      <c r="ASP410" s="32"/>
      <c r="ASQ410" s="32"/>
      <c r="ASR410" s="32"/>
      <c r="ASS410" s="32"/>
      <c r="AST410" s="32"/>
      <c r="ASU410" s="32"/>
      <c r="ASV410" s="32"/>
      <c r="ASW410" s="32"/>
      <c r="ASX410" s="32"/>
      <c r="ASY410" s="32"/>
      <c r="ASZ410" s="32"/>
      <c r="ATA410" s="32"/>
      <c r="ATB410" s="32"/>
      <c r="ATC410" s="32"/>
      <c r="ATD410" s="32"/>
      <c r="ATE410" s="32"/>
      <c r="ATF410" s="32"/>
      <c r="ATG410" s="32"/>
      <c r="ATH410" s="32"/>
      <c r="ATI410" s="32"/>
      <c r="ATJ410" s="32"/>
      <c r="ATK410" s="32"/>
      <c r="ATL410" s="32"/>
      <c r="ATM410" s="32"/>
      <c r="ATN410" s="32"/>
      <c r="ATO410" s="32"/>
      <c r="ATP410" s="32"/>
      <c r="ATQ410" s="32"/>
      <c r="ATR410" s="32"/>
      <c r="ATS410" s="32"/>
      <c r="ATT410" s="32"/>
      <c r="ATU410" s="32"/>
      <c r="ATV410" s="32"/>
      <c r="ATW410" s="32"/>
      <c r="ATX410" s="32"/>
      <c r="ATY410" s="32"/>
      <c r="ATZ410" s="32"/>
      <c r="AUA410" s="32"/>
      <c r="AUB410" s="32"/>
      <c r="AUC410" s="32"/>
      <c r="AUD410" s="32"/>
      <c r="AUE410" s="32"/>
      <c r="AUF410" s="32"/>
      <c r="AUG410" s="32"/>
      <c r="AUH410" s="32"/>
      <c r="AUI410" s="32"/>
      <c r="AUJ410" s="32"/>
      <c r="AUK410" s="32"/>
      <c r="AUL410" s="32"/>
      <c r="AUM410" s="32"/>
      <c r="AUN410" s="32"/>
      <c r="AUO410" s="32"/>
      <c r="AUP410" s="32"/>
      <c r="AUQ410" s="32"/>
      <c r="AUR410" s="32"/>
      <c r="AUS410" s="32"/>
      <c r="AUT410" s="32"/>
      <c r="AUU410" s="32"/>
      <c r="AUV410" s="32"/>
      <c r="AUW410" s="32"/>
      <c r="AUX410" s="32"/>
      <c r="AUY410" s="32"/>
      <c r="AUZ410" s="32"/>
      <c r="AVA410" s="32"/>
      <c r="AVB410" s="32"/>
      <c r="AVC410" s="32"/>
      <c r="AVD410" s="32"/>
      <c r="AVE410" s="32"/>
      <c r="AVF410" s="32"/>
      <c r="AVG410" s="32"/>
      <c r="AVH410" s="32"/>
      <c r="AVI410" s="32"/>
      <c r="AVJ410" s="32"/>
      <c r="AVK410" s="32"/>
      <c r="AVL410" s="32"/>
      <c r="AVM410" s="32"/>
      <c r="AVN410" s="32"/>
      <c r="AVO410" s="32"/>
      <c r="AVP410" s="32"/>
      <c r="AVQ410" s="32"/>
      <c r="AVR410" s="32"/>
      <c r="AVS410" s="32"/>
      <c r="AVT410" s="32"/>
      <c r="AVU410" s="32"/>
      <c r="AVV410" s="32"/>
      <c r="AVW410" s="32"/>
      <c r="AVX410" s="32"/>
      <c r="AVY410" s="32"/>
      <c r="AVZ410" s="32"/>
      <c r="AWA410" s="32"/>
      <c r="AWB410" s="32"/>
      <c r="AWC410" s="32"/>
      <c r="AWD410" s="32"/>
      <c r="AWE410" s="32"/>
      <c r="AWF410" s="32"/>
      <c r="AWG410" s="32"/>
      <c r="AWH410" s="32"/>
      <c r="AWI410" s="32"/>
      <c r="AWJ410" s="32"/>
      <c r="AWK410" s="32"/>
      <c r="AWL410" s="32"/>
      <c r="AWM410" s="32"/>
      <c r="AWN410" s="32"/>
      <c r="AWO410" s="32"/>
      <c r="AWP410" s="32"/>
      <c r="AWQ410" s="32"/>
      <c r="AWR410" s="32"/>
      <c r="AWS410" s="32"/>
      <c r="AWT410" s="32"/>
      <c r="AWU410" s="32"/>
      <c r="AWV410" s="32"/>
      <c r="AWW410" s="32"/>
      <c r="AWX410" s="32"/>
      <c r="AWY410" s="32"/>
      <c r="AWZ410" s="32"/>
      <c r="AXA410" s="32"/>
      <c r="AXB410" s="32"/>
      <c r="AXC410" s="32"/>
      <c r="AXD410" s="32"/>
      <c r="AXE410" s="32"/>
      <c r="AXF410" s="32"/>
      <c r="AXG410" s="32"/>
      <c r="AXH410" s="32"/>
      <c r="AXI410" s="32"/>
      <c r="AXJ410" s="32"/>
      <c r="AXK410" s="32"/>
      <c r="AXL410" s="32"/>
      <c r="AXM410" s="32"/>
      <c r="AXN410" s="32"/>
      <c r="AXO410" s="32"/>
      <c r="AXP410" s="32"/>
      <c r="AXQ410" s="32"/>
      <c r="AXR410" s="32"/>
      <c r="AXS410" s="32"/>
      <c r="AXT410" s="32"/>
      <c r="AXU410" s="32"/>
      <c r="AXV410" s="32"/>
      <c r="AXW410" s="32"/>
      <c r="AXX410" s="32"/>
      <c r="AXY410" s="32"/>
      <c r="AXZ410" s="32"/>
      <c r="AYA410" s="32"/>
      <c r="AYB410" s="32"/>
      <c r="AYC410" s="32"/>
      <c r="AYD410" s="32"/>
      <c r="AYE410" s="32"/>
      <c r="AYF410" s="32"/>
      <c r="AYG410" s="32"/>
      <c r="AYH410" s="32"/>
      <c r="AYI410" s="32"/>
      <c r="AYJ410" s="32"/>
      <c r="AYK410" s="32"/>
      <c r="AYL410" s="32"/>
      <c r="AYM410" s="32"/>
      <c r="AYN410" s="32"/>
      <c r="AYO410" s="32"/>
      <c r="AYP410" s="32"/>
      <c r="AYQ410" s="32"/>
      <c r="AYR410" s="32"/>
      <c r="AYS410" s="32"/>
      <c r="AYT410" s="32"/>
      <c r="AYU410" s="32"/>
      <c r="AYV410" s="32"/>
      <c r="AYW410" s="32"/>
      <c r="AYX410" s="32"/>
      <c r="AYY410" s="32"/>
      <c r="AYZ410" s="32"/>
      <c r="AZA410" s="32"/>
      <c r="AZB410" s="32"/>
      <c r="AZC410" s="32"/>
      <c r="AZD410" s="32"/>
      <c r="AZE410" s="32"/>
      <c r="AZF410" s="32"/>
      <c r="AZG410" s="32"/>
      <c r="AZH410" s="32"/>
      <c r="AZI410" s="32"/>
      <c r="AZJ410" s="32"/>
      <c r="AZK410" s="32"/>
      <c r="AZL410" s="32"/>
      <c r="AZM410" s="32"/>
      <c r="AZN410" s="32"/>
      <c r="AZO410" s="32"/>
      <c r="AZP410" s="32"/>
      <c r="AZQ410" s="32"/>
      <c r="AZR410" s="32"/>
      <c r="AZS410" s="32"/>
      <c r="AZT410" s="32"/>
      <c r="AZU410" s="32"/>
      <c r="AZV410" s="32"/>
      <c r="AZW410" s="32"/>
      <c r="AZX410" s="32"/>
      <c r="AZY410" s="32"/>
      <c r="AZZ410" s="32"/>
      <c r="BAA410" s="32"/>
      <c r="BAB410" s="32"/>
      <c r="BAC410" s="32"/>
      <c r="BAD410" s="32"/>
      <c r="BAE410" s="32"/>
      <c r="BAF410" s="32"/>
      <c r="BAG410" s="32"/>
      <c r="BAH410" s="32"/>
      <c r="BAI410" s="32"/>
      <c r="BAJ410" s="32"/>
      <c r="BAK410" s="32"/>
      <c r="BAL410" s="32"/>
      <c r="BAM410" s="32"/>
      <c r="BAN410" s="32"/>
      <c r="BAO410" s="32"/>
      <c r="BAP410" s="32"/>
      <c r="BAQ410" s="32"/>
      <c r="BAR410" s="32"/>
      <c r="BAS410" s="32"/>
      <c r="BAT410" s="32"/>
      <c r="BAU410" s="32"/>
      <c r="BAV410" s="32"/>
      <c r="BAW410" s="32"/>
      <c r="BAX410" s="32"/>
      <c r="BAY410" s="32"/>
      <c r="BAZ410" s="32"/>
      <c r="BBA410" s="32"/>
      <c r="BBB410" s="32"/>
      <c r="BBC410" s="32"/>
      <c r="BBD410" s="32"/>
      <c r="BBE410" s="32"/>
      <c r="BBF410" s="32"/>
      <c r="BBG410" s="32"/>
      <c r="BBH410" s="32"/>
      <c r="BBI410" s="32"/>
      <c r="BBJ410" s="32"/>
      <c r="BBK410" s="32"/>
      <c r="BBL410" s="32"/>
      <c r="BBM410" s="32"/>
      <c r="BBN410" s="32"/>
      <c r="BBO410" s="32"/>
      <c r="BBP410" s="32"/>
      <c r="BBQ410" s="32"/>
      <c r="BBR410" s="32"/>
      <c r="BBS410" s="32"/>
      <c r="BBT410" s="32"/>
      <c r="BBU410" s="32"/>
      <c r="BBV410" s="32"/>
      <c r="BBW410" s="32"/>
      <c r="BBX410" s="32"/>
      <c r="BBY410" s="32"/>
      <c r="BBZ410" s="32"/>
      <c r="BCA410" s="32"/>
      <c r="BCB410" s="32"/>
      <c r="BCC410" s="32"/>
      <c r="BCD410" s="32"/>
      <c r="BCE410" s="32"/>
      <c r="BCF410" s="32"/>
      <c r="BCG410" s="32"/>
      <c r="BCH410" s="32"/>
      <c r="BCI410" s="32"/>
      <c r="BCJ410" s="32"/>
      <c r="BCK410" s="32"/>
      <c r="BCL410" s="32"/>
      <c r="BCM410" s="32"/>
      <c r="BCN410" s="32"/>
      <c r="BCO410" s="32"/>
      <c r="BCP410" s="32"/>
      <c r="BCQ410" s="32"/>
      <c r="BCR410" s="32"/>
      <c r="BCS410" s="32"/>
      <c r="BCT410" s="32"/>
      <c r="BCU410" s="32"/>
      <c r="BCV410" s="32"/>
      <c r="BCW410" s="32"/>
      <c r="BCX410" s="32"/>
      <c r="BCY410" s="32"/>
      <c r="BCZ410" s="32"/>
      <c r="BDA410" s="32"/>
      <c r="BDB410" s="32"/>
      <c r="BDC410" s="32"/>
      <c r="BDD410" s="32"/>
      <c r="BDE410" s="32"/>
      <c r="BDF410" s="32"/>
      <c r="BDG410" s="32"/>
      <c r="BDH410" s="32"/>
      <c r="BDI410" s="32"/>
      <c r="BDJ410" s="32"/>
      <c r="BDK410" s="32"/>
      <c r="BDL410" s="32"/>
      <c r="BDM410" s="32"/>
      <c r="BDN410" s="32"/>
      <c r="BDO410" s="32"/>
      <c r="BDP410" s="32"/>
      <c r="BDQ410" s="32"/>
      <c r="BDR410" s="32"/>
      <c r="BDS410" s="32"/>
      <c r="BDT410" s="32"/>
      <c r="BDU410" s="32"/>
      <c r="BDV410" s="32"/>
      <c r="BDW410" s="32"/>
      <c r="BDX410" s="32"/>
      <c r="BDY410" s="32"/>
      <c r="BDZ410" s="32"/>
      <c r="BEA410" s="32"/>
      <c r="BEB410" s="32"/>
      <c r="BEC410" s="32"/>
      <c r="BED410" s="32"/>
      <c r="BEE410" s="32"/>
      <c r="BEF410" s="32"/>
      <c r="BEG410" s="32"/>
      <c r="BEH410" s="32"/>
      <c r="BEI410" s="32"/>
      <c r="BEJ410" s="32"/>
      <c r="BEK410" s="32"/>
      <c r="BEL410" s="32"/>
      <c r="BEM410" s="32"/>
      <c r="BEN410" s="32"/>
      <c r="BEO410" s="32"/>
      <c r="BEP410" s="32"/>
      <c r="BEQ410" s="32"/>
      <c r="BER410" s="32"/>
      <c r="BES410" s="32"/>
      <c r="BET410" s="32"/>
      <c r="BEU410" s="32"/>
      <c r="BEV410" s="32"/>
      <c r="BEW410" s="32"/>
      <c r="BEX410" s="32"/>
      <c r="BEY410" s="32"/>
      <c r="BEZ410" s="32"/>
      <c r="BFA410" s="32"/>
      <c r="BFB410" s="32"/>
      <c r="BFC410" s="32"/>
      <c r="BFD410" s="32"/>
      <c r="BFE410" s="32"/>
      <c r="BFF410" s="32"/>
      <c r="BFG410" s="32"/>
      <c r="BFH410" s="32"/>
      <c r="BFI410" s="32"/>
      <c r="BFJ410" s="32"/>
      <c r="BFK410" s="32"/>
      <c r="BFL410" s="32"/>
      <c r="BFM410" s="32"/>
      <c r="BFN410" s="32"/>
      <c r="BFO410" s="32"/>
      <c r="BFP410" s="32"/>
      <c r="BFQ410" s="32"/>
      <c r="BFR410" s="32"/>
      <c r="BFS410" s="32"/>
      <c r="BFT410" s="32"/>
      <c r="BFU410" s="32"/>
      <c r="BFV410" s="32"/>
      <c r="BFW410" s="32"/>
      <c r="BFX410" s="32"/>
      <c r="BFY410" s="32"/>
      <c r="BFZ410" s="32"/>
      <c r="BGA410" s="32"/>
      <c r="BGB410" s="32"/>
      <c r="BGC410" s="32"/>
      <c r="BGD410" s="32"/>
      <c r="BGE410" s="32"/>
      <c r="BGF410" s="32"/>
      <c r="BGG410" s="32"/>
      <c r="BGH410" s="32"/>
      <c r="BGI410" s="32"/>
      <c r="BGJ410" s="32"/>
      <c r="BGK410" s="32"/>
      <c r="BGL410" s="32"/>
      <c r="BGM410" s="32"/>
      <c r="BGN410" s="32"/>
      <c r="BGO410" s="32"/>
      <c r="BGP410" s="32"/>
      <c r="BGQ410" s="32"/>
      <c r="BGR410" s="32"/>
      <c r="BGS410" s="32"/>
      <c r="BGT410" s="32"/>
      <c r="BGU410" s="32"/>
      <c r="BGV410" s="32"/>
      <c r="BGW410" s="32"/>
      <c r="BGX410" s="32"/>
      <c r="BGY410" s="32"/>
      <c r="BGZ410" s="32"/>
      <c r="BHA410" s="32"/>
      <c r="BHB410" s="32"/>
      <c r="BHC410" s="32"/>
      <c r="BHD410" s="32"/>
      <c r="BHE410" s="32"/>
      <c r="BHF410" s="32"/>
      <c r="BHG410" s="32"/>
      <c r="BHH410" s="32"/>
      <c r="BHI410" s="32"/>
      <c r="BHJ410" s="32"/>
      <c r="BHK410" s="32"/>
      <c r="BHL410" s="32"/>
      <c r="BHM410" s="32"/>
      <c r="BHN410" s="32"/>
      <c r="BHO410" s="32"/>
      <c r="BHP410" s="32"/>
      <c r="BHQ410" s="32"/>
      <c r="BHR410" s="32"/>
      <c r="BHS410" s="32"/>
      <c r="BHT410" s="32"/>
      <c r="BHU410" s="32"/>
      <c r="BHV410" s="32"/>
      <c r="BHW410" s="32"/>
      <c r="BHX410" s="32"/>
      <c r="BHY410" s="32"/>
      <c r="BHZ410" s="32"/>
      <c r="BIA410" s="32"/>
      <c r="BIB410" s="32"/>
      <c r="BIC410" s="32"/>
      <c r="BID410" s="32"/>
      <c r="BIE410" s="32"/>
      <c r="BIF410" s="32"/>
      <c r="BIG410" s="32"/>
      <c r="BIH410" s="32"/>
      <c r="BII410" s="32"/>
      <c r="BIJ410" s="32"/>
      <c r="BIK410" s="32"/>
      <c r="BIL410" s="32"/>
      <c r="BIM410" s="32"/>
      <c r="BIN410" s="32"/>
      <c r="BIO410" s="32"/>
      <c r="BIP410" s="32"/>
      <c r="BIQ410" s="32"/>
      <c r="BIR410" s="32"/>
      <c r="BIS410" s="32"/>
      <c r="BIT410" s="32"/>
      <c r="BIU410" s="32"/>
      <c r="BIV410" s="32"/>
      <c r="BIW410" s="32"/>
      <c r="BIX410" s="32"/>
      <c r="BIY410" s="32"/>
      <c r="BIZ410" s="32"/>
      <c r="BJA410" s="32"/>
      <c r="BJB410" s="32"/>
      <c r="BJC410" s="32"/>
      <c r="BJD410" s="32"/>
      <c r="BJE410" s="32"/>
      <c r="BJF410" s="32"/>
      <c r="BJG410" s="32"/>
      <c r="BJH410" s="32"/>
      <c r="BJI410" s="32"/>
      <c r="BJJ410" s="32"/>
      <c r="BJK410" s="32"/>
      <c r="BJL410" s="32"/>
      <c r="BJM410" s="32"/>
      <c r="BJN410" s="32"/>
      <c r="BJO410" s="32"/>
      <c r="BJP410" s="32"/>
      <c r="BJQ410" s="32"/>
      <c r="BJR410" s="32"/>
      <c r="BJS410" s="32"/>
      <c r="BJT410" s="32"/>
      <c r="BJU410" s="32"/>
      <c r="BJV410" s="32"/>
      <c r="BJW410" s="32"/>
      <c r="BJX410" s="32"/>
      <c r="BJY410" s="32"/>
      <c r="BJZ410" s="32"/>
      <c r="BKA410" s="32"/>
      <c r="BKB410" s="32"/>
      <c r="BKC410" s="32"/>
      <c r="BKD410" s="32"/>
      <c r="BKE410" s="32"/>
      <c r="BKF410" s="32"/>
      <c r="BKG410" s="32"/>
      <c r="BKH410" s="32"/>
      <c r="BKI410" s="32"/>
      <c r="BKJ410" s="32"/>
      <c r="BKK410" s="32"/>
      <c r="BKL410" s="32"/>
      <c r="BKM410" s="32"/>
      <c r="BKN410" s="32"/>
      <c r="BKO410" s="32"/>
      <c r="BKP410" s="32"/>
      <c r="BKQ410" s="32"/>
      <c r="BKR410" s="32"/>
      <c r="BKS410" s="32"/>
      <c r="BKT410" s="32"/>
      <c r="BKU410" s="32"/>
      <c r="BKV410" s="32"/>
      <c r="BKW410" s="32"/>
      <c r="BKX410" s="32"/>
      <c r="BKY410" s="32"/>
      <c r="BKZ410" s="32"/>
      <c r="BLA410" s="32"/>
      <c r="BLB410" s="32"/>
      <c r="BLC410" s="32"/>
      <c r="BLD410" s="32"/>
      <c r="BLE410" s="32"/>
      <c r="BLF410" s="32"/>
      <c r="BLG410" s="32"/>
      <c r="BLH410" s="32"/>
      <c r="BLI410" s="32"/>
      <c r="BLJ410" s="32"/>
      <c r="BLK410" s="32"/>
      <c r="BLL410" s="32"/>
      <c r="BLM410" s="32"/>
      <c r="BLN410" s="32"/>
      <c r="BLO410" s="32"/>
      <c r="BLP410" s="32"/>
      <c r="BLQ410" s="32"/>
      <c r="BLR410" s="32"/>
      <c r="BLS410" s="32"/>
      <c r="BLT410" s="32"/>
      <c r="BLU410" s="32"/>
      <c r="BLV410" s="32"/>
      <c r="BLW410" s="32"/>
      <c r="BLX410" s="32"/>
      <c r="BLY410" s="32"/>
      <c r="BLZ410" s="32"/>
      <c r="BMA410" s="32"/>
      <c r="BMB410" s="32"/>
      <c r="BMC410" s="32"/>
      <c r="BMD410" s="32"/>
      <c r="BME410" s="32"/>
      <c r="BMF410" s="32"/>
      <c r="BMG410" s="32"/>
      <c r="BMH410" s="32"/>
      <c r="BMI410" s="32"/>
      <c r="BMJ410" s="32"/>
      <c r="BMK410" s="32"/>
      <c r="BML410" s="32"/>
      <c r="BMM410" s="32"/>
      <c r="BMN410" s="32"/>
      <c r="BMO410" s="32"/>
      <c r="BMP410" s="32"/>
      <c r="BMQ410" s="32"/>
      <c r="BMR410" s="32"/>
      <c r="BMS410" s="32"/>
      <c r="BMT410" s="32"/>
      <c r="BMU410" s="32"/>
      <c r="BMV410" s="32"/>
      <c r="BMW410" s="32"/>
      <c r="BMX410" s="32"/>
      <c r="BMY410" s="32"/>
      <c r="BMZ410" s="32"/>
      <c r="BNA410" s="32"/>
      <c r="BNB410" s="32"/>
      <c r="BNC410" s="32"/>
      <c r="BND410" s="32"/>
      <c r="BNE410" s="32"/>
      <c r="BNF410" s="32"/>
      <c r="BNG410" s="32"/>
      <c r="BNH410" s="32"/>
      <c r="BNI410" s="32"/>
      <c r="BNJ410" s="32"/>
      <c r="BNK410" s="32"/>
      <c r="BNL410" s="32"/>
      <c r="BNM410" s="32"/>
      <c r="BNN410" s="32"/>
      <c r="BNO410" s="32"/>
      <c r="BNP410" s="32"/>
      <c r="BNQ410" s="32"/>
      <c r="BNR410" s="32"/>
      <c r="BNS410" s="32"/>
      <c r="BNT410" s="32"/>
      <c r="BNU410" s="32"/>
      <c r="BNV410" s="32"/>
      <c r="BNW410" s="32"/>
      <c r="BNX410" s="32"/>
      <c r="BNY410" s="32"/>
      <c r="BNZ410" s="32"/>
      <c r="BOA410" s="32"/>
      <c r="BOB410" s="32"/>
      <c r="BOC410" s="32"/>
      <c r="BOD410" s="32"/>
      <c r="BOE410" s="32"/>
      <c r="BOF410" s="32"/>
      <c r="BOG410" s="32"/>
      <c r="BOH410" s="32"/>
      <c r="BOI410" s="32"/>
      <c r="BOJ410" s="32"/>
      <c r="BOK410" s="32"/>
      <c r="BOL410" s="32"/>
      <c r="BOM410" s="32"/>
      <c r="BON410" s="32"/>
      <c r="BOO410" s="32"/>
      <c r="BOP410" s="32"/>
      <c r="BOQ410" s="32"/>
      <c r="BOR410" s="32"/>
      <c r="BOS410" s="32"/>
      <c r="BOT410" s="32"/>
      <c r="BOU410" s="32"/>
      <c r="BOV410" s="32"/>
      <c r="BOW410" s="32"/>
      <c r="BOX410" s="32"/>
      <c r="BOY410" s="32"/>
      <c r="BOZ410" s="32"/>
      <c r="BPA410" s="32"/>
      <c r="BPB410" s="32"/>
      <c r="BPC410" s="32"/>
      <c r="BPD410" s="32"/>
      <c r="BPE410" s="32"/>
      <c r="BPF410" s="32"/>
      <c r="BPG410" s="32"/>
      <c r="BPH410" s="32"/>
      <c r="BPI410" s="32"/>
      <c r="BPJ410" s="32"/>
      <c r="BPK410" s="32"/>
      <c r="BPL410" s="32"/>
      <c r="BPM410" s="32"/>
      <c r="BPN410" s="32"/>
      <c r="BPO410" s="32"/>
      <c r="BPP410" s="32"/>
      <c r="BPQ410" s="32"/>
      <c r="BPR410" s="32"/>
      <c r="BPS410" s="32"/>
      <c r="BPT410" s="32"/>
      <c r="BPU410" s="32"/>
      <c r="BPV410" s="32"/>
      <c r="BPW410" s="32"/>
      <c r="BPX410" s="32"/>
      <c r="BPY410" s="32"/>
      <c r="BPZ410" s="32"/>
      <c r="BQA410" s="32"/>
      <c r="BQB410" s="32"/>
      <c r="BQC410" s="32"/>
      <c r="BQD410" s="32"/>
      <c r="BQE410" s="32"/>
      <c r="BQF410" s="32"/>
      <c r="BQG410" s="32"/>
      <c r="BQH410" s="32"/>
      <c r="BQI410" s="32"/>
      <c r="BQJ410" s="32"/>
      <c r="BQK410" s="32"/>
      <c r="BQL410" s="32"/>
      <c r="BQM410" s="32"/>
      <c r="BQN410" s="32"/>
      <c r="BQO410" s="32"/>
      <c r="BQP410" s="32"/>
      <c r="BQQ410" s="32"/>
      <c r="BQR410" s="32"/>
      <c r="BQS410" s="32"/>
      <c r="BQT410" s="32"/>
      <c r="BQU410" s="32"/>
      <c r="BQV410" s="32"/>
      <c r="BQW410" s="32"/>
      <c r="BQX410" s="32"/>
      <c r="BQY410" s="32"/>
      <c r="BQZ410" s="32"/>
      <c r="BRA410" s="32"/>
      <c r="BRB410" s="32"/>
      <c r="BRC410" s="32"/>
      <c r="BRD410" s="32"/>
      <c r="BRE410" s="32"/>
      <c r="BRF410" s="32"/>
      <c r="BRG410" s="32"/>
      <c r="BRH410" s="32"/>
      <c r="BRI410" s="32"/>
      <c r="BRJ410" s="32"/>
      <c r="BRK410" s="32"/>
      <c r="BRL410" s="32"/>
      <c r="BRM410" s="32"/>
      <c r="BRN410" s="32"/>
      <c r="BRO410" s="32"/>
      <c r="BRP410" s="32"/>
      <c r="BRQ410" s="32"/>
      <c r="BRR410" s="32"/>
      <c r="BRS410" s="32"/>
      <c r="BRT410" s="32"/>
      <c r="BRU410" s="32"/>
      <c r="BRV410" s="32"/>
      <c r="BRW410" s="32"/>
      <c r="BRX410" s="32"/>
      <c r="BRY410" s="32"/>
      <c r="BRZ410" s="32"/>
      <c r="BSA410" s="32"/>
      <c r="BSB410" s="32"/>
    </row>
    <row r="411" spans="1:1848" s="32" customFormat="1" x14ac:dyDescent="0.2">
      <c r="A411" s="36" t="s">
        <v>13</v>
      </c>
      <c r="B411" s="30" t="s">
        <v>1</v>
      </c>
      <c r="C411" s="89">
        <v>0</v>
      </c>
      <c r="D411" s="89">
        <v>0</v>
      </c>
      <c r="E411" s="89">
        <v>0</v>
      </c>
      <c r="F411" s="89">
        <v>0</v>
      </c>
      <c r="G411" s="89">
        <v>0</v>
      </c>
      <c r="H411" s="89">
        <v>0</v>
      </c>
      <c r="I411" s="89">
        <v>0</v>
      </c>
      <c r="J411" s="89">
        <v>0</v>
      </c>
      <c r="K411" s="89">
        <v>0</v>
      </c>
      <c r="L411" s="89">
        <v>0</v>
      </c>
      <c r="M411" s="89">
        <v>0</v>
      </c>
      <c r="N411" s="35"/>
      <c r="O411" s="35"/>
    </row>
    <row r="412" spans="1:1848" s="32" customFormat="1" ht="27" x14ac:dyDescent="0.2">
      <c r="A412" s="47" t="s">
        <v>141</v>
      </c>
      <c r="B412" s="30" t="s">
        <v>11</v>
      </c>
      <c r="C412" s="95">
        <f>C414+C416</f>
        <v>75165.600000000006</v>
      </c>
      <c r="D412" s="95">
        <f t="shared" ref="D412" si="213">D414+D416</f>
        <v>75613.7</v>
      </c>
      <c r="E412" s="95">
        <f>E414+E416</f>
        <v>80773.5</v>
      </c>
      <c r="F412" s="95">
        <f t="shared" ref="F412:M412" si="214">F414+F416</f>
        <v>89658.585000000006</v>
      </c>
      <c r="G412" s="95">
        <f t="shared" si="214"/>
        <v>103824.64143</v>
      </c>
      <c r="H412" s="95">
        <f t="shared" si="214"/>
        <v>107977.6270872</v>
      </c>
      <c r="I412" s="95">
        <f t="shared" si="214"/>
        <v>109057.403358072</v>
      </c>
      <c r="J412" s="95">
        <f t="shared" si="214"/>
        <v>112329.12545881416</v>
      </c>
      <c r="K412" s="95">
        <f t="shared" si="214"/>
        <v>114463.37884253162</v>
      </c>
      <c r="L412" s="95">
        <f t="shared" si="214"/>
        <v>116867.10979822477</v>
      </c>
      <c r="M412" s="95">
        <f t="shared" si="214"/>
        <v>120139.38887257507</v>
      </c>
    </row>
    <row r="413" spans="1:1848" s="32" customFormat="1" x14ac:dyDescent="0.2">
      <c r="A413" s="36" t="s">
        <v>13</v>
      </c>
      <c r="B413" s="30" t="s">
        <v>1</v>
      </c>
      <c r="C413" s="89">
        <v>111.2</v>
      </c>
      <c r="D413" s="89">
        <f>D412/C412*100</f>
        <v>100.59615036665707</v>
      </c>
      <c r="E413" s="89">
        <f>E412/D412*100</f>
        <v>106.82389566970008</v>
      </c>
      <c r="F413" s="89">
        <f t="shared" ref="F413" si="215">F412/E412*100</f>
        <v>111.00000000000001</v>
      </c>
      <c r="G413" s="89">
        <f>G412/F412*100</f>
        <v>115.8</v>
      </c>
      <c r="H413" s="89">
        <f>H412/G412*100</f>
        <v>104</v>
      </c>
      <c r="I413" s="89">
        <f>I412/G412*100</f>
        <v>105.04</v>
      </c>
      <c r="J413" s="89">
        <f>J412/H412*100</f>
        <v>104.03</v>
      </c>
      <c r="K413" s="89">
        <f>K412/I412*100</f>
        <v>104.95699999999999</v>
      </c>
      <c r="L413" s="89">
        <f>L412/J412*100</f>
        <v>104.03989999999999</v>
      </c>
      <c r="M413" s="89">
        <f>M412/K412*100</f>
        <v>104.9588</v>
      </c>
      <c r="N413" s="35"/>
      <c r="O413" s="35"/>
    </row>
    <row r="414" spans="1:1848" s="84" customFormat="1" ht="25.5" x14ac:dyDescent="0.2">
      <c r="A414" s="34" t="s">
        <v>7</v>
      </c>
      <c r="B414" s="30" t="s">
        <v>11</v>
      </c>
      <c r="C414" s="95">
        <v>75165.600000000006</v>
      </c>
      <c r="D414" s="95">
        <v>75613.7</v>
      </c>
      <c r="E414" s="95">
        <v>80773.5</v>
      </c>
      <c r="F414" s="95">
        <f>E414*1.11</f>
        <v>89658.585000000006</v>
      </c>
      <c r="G414" s="95">
        <f>F414*1.158</f>
        <v>103824.64143</v>
      </c>
      <c r="H414" s="95">
        <f>G414*1.04</f>
        <v>107977.6270872</v>
      </c>
      <c r="I414" s="95">
        <f>H414*1.01</f>
        <v>109057.403358072</v>
      </c>
      <c r="J414" s="95">
        <f>I414*1.03</f>
        <v>112329.12545881416</v>
      </c>
      <c r="K414" s="95">
        <f>J414*1.019</f>
        <v>114463.37884253162</v>
      </c>
      <c r="L414" s="95">
        <f>K414*1.021</f>
        <v>116867.10979822477</v>
      </c>
      <c r="M414" s="95">
        <f>L414*1.028</f>
        <v>120139.38887257507</v>
      </c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  <c r="BI414" s="32"/>
      <c r="BJ414" s="32"/>
      <c r="BK414" s="32"/>
      <c r="BL414" s="32"/>
      <c r="BM414" s="32"/>
      <c r="BN414" s="32"/>
      <c r="BO414" s="32"/>
      <c r="BP414" s="32"/>
      <c r="BQ414" s="32"/>
      <c r="BR414" s="32"/>
      <c r="BS414" s="32"/>
      <c r="BT414" s="32"/>
      <c r="BU414" s="32"/>
      <c r="BV414" s="32"/>
      <c r="BW414" s="32"/>
      <c r="BX414" s="32"/>
      <c r="BY414" s="32"/>
      <c r="BZ414" s="32"/>
      <c r="CA414" s="32"/>
      <c r="CB414" s="32"/>
      <c r="CC414" s="32"/>
      <c r="CD414" s="32"/>
      <c r="CE414" s="32"/>
      <c r="CF414" s="32"/>
      <c r="CG414" s="32"/>
      <c r="CH414" s="32"/>
      <c r="CI414" s="32"/>
      <c r="CJ414" s="32"/>
      <c r="CK414" s="32"/>
      <c r="CL414" s="32"/>
      <c r="CM414" s="32"/>
      <c r="CN414" s="32"/>
      <c r="CO414" s="32"/>
      <c r="CP414" s="32"/>
      <c r="CQ414" s="32"/>
      <c r="CR414" s="32"/>
      <c r="CS414" s="32"/>
      <c r="CT414" s="32"/>
      <c r="CU414" s="32"/>
      <c r="CV414" s="32"/>
      <c r="CW414" s="32"/>
      <c r="CX414" s="32"/>
      <c r="CY414" s="32"/>
      <c r="CZ414" s="32"/>
      <c r="DA414" s="32"/>
      <c r="DB414" s="32"/>
      <c r="DC414" s="32"/>
      <c r="DD414" s="32"/>
      <c r="DE414" s="32"/>
      <c r="DF414" s="32"/>
      <c r="DG414" s="32"/>
      <c r="DH414" s="32"/>
      <c r="DI414" s="32"/>
      <c r="DJ414" s="32"/>
      <c r="DK414" s="32"/>
      <c r="DL414" s="32"/>
      <c r="DM414" s="32"/>
      <c r="DN414" s="32"/>
      <c r="DO414" s="32"/>
      <c r="DP414" s="32"/>
      <c r="DQ414" s="32"/>
      <c r="DR414" s="32"/>
      <c r="DS414" s="32"/>
      <c r="DT414" s="32"/>
      <c r="DU414" s="32"/>
      <c r="DV414" s="32"/>
      <c r="DW414" s="32"/>
      <c r="DX414" s="32"/>
      <c r="DY414" s="32"/>
      <c r="DZ414" s="32"/>
      <c r="EA414" s="32"/>
      <c r="EB414" s="32"/>
      <c r="EC414" s="32"/>
      <c r="ED414" s="32"/>
      <c r="EE414" s="32"/>
      <c r="EF414" s="32"/>
      <c r="EG414" s="32"/>
      <c r="EH414" s="32"/>
      <c r="EI414" s="32"/>
      <c r="EJ414" s="32"/>
      <c r="EK414" s="32"/>
      <c r="EL414" s="32"/>
      <c r="EM414" s="32"/>
      <c r="EN414" s="32"/>
      <c r="EO414" s="32"/>
      <c r="EP414" s="32"/>
      <c r="EQ414" s="32"/>
      <c r="ER414" s="32"/>
      <c r="ES414" s="32"/>
      <c r="ET414" s="32"/>
      <c r="EU414" s="32"/>
      <c r="EV414" s="32"/>
      <c r="EW414" s="32"/>
      <c r="EX414" s="32"/>
      <c r="EY414" s="32"/>
      <c r="EZ414" s="32"/>
      <c r="FA414" s="32"/>
      <c r="FB414" s="32"/>
      <c r="FC414" s="32"/>
      <c r="FD414" s="32"/>
      <c r="FE414" s="32"/>
      <c r="FF414" s="32"/>
      <c r="FG414" s="32"/>
      <c r="FH414" s="32"/>
      <c r="FI414" s="32"/>
      <c r="FJ414" s="32"/>
      <c r="FK414" s="32"/>
      <c r="FL414" s="32"/>
      <c r="FM414" s="32"/>
      <c r="FN414" s="32"/>
      <c r="FO414" s="32"/>
      <c r="FP414" s="32"/>
      <c r="FQ414" s="32"/>
      <c r="FR414" s="32"/>
      <c r="FS414" s="32"/>
      <c r="FT414" s="32"/>
      <c r="FU414" s="32"/>
      <c r="FV414" s="32"/>
      <c r="FW414" s="32"/>
      <c r="FX414" s="32"/>
      <c r="FY414" s="32"/>
      <c r="FZ414" s="32"/>
      <c r="GA414" s="32"/>
      <c r="GB414" s="32"/>
      <c r="GC414" s="32"/>
      <c r="GD414" s="32"/>
      <c r="GE414" s="32"/>
      <c r="GF414" s="32"/>
      <c r="GG414" s="32"/>
      <c r="GH414" s="32"/>
      <c r="GI414" s="32"/>
      <c r="GJ414" s="32"/>
      <c r="GK414" s="32"/>
      <c r="GL414" s="32"/>
      <c r="GM414" s="32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  <c r="HR414" s="32"/>
      <c r="HS414" s="32"/>
      <c r="HT414" s="32"/>
      <c r="HU414" s="32"/>
      <c r="HV414" s="32"/>
      <c r="HW414" s="32"/>
      <c r="HX414" s="32"/>
      <c r="HY414" s="32"/>
      <c r="HZ414" s="32"/>
      <c r="IA414" s="32"/>
      <c r="IB414" s="32"/>
      <c r="IC414" s="32"/>
      <c r="ID414" s="32"/>
      <c r="IE414" s="32"/>
      <c r="IF414" s="32"/>
      <c r="IG414" s="32"/>
      <c r="IH414" s="32"/>
      <c r="II414" s="32"/>
      <c r="IJ414" s="32"/>
      <c r="IK414" s="32"/>
      <c r="IL414" s="32"/>
      <c r="IM414" s="32"/>
      <c r="IN414" s="32"/>
      <c r="IO414" s="32"/>
      <c r="IP414" s="32"/>
      <c r="IQ414" s="32"/>
      <c r="IR414" s="32"/>
      <c r="IS414" s="32"/>
      <c r="IT414" s="32"/>
      <c r="IU414" s="32"/>
      <c r="IV414" s="32"/>
      <c r="IW414" s="32"/>
      <c r="IX414" s="32"/>
      <c r="IY414" s="32"/>
      <c r="IZ414" s="32"/>
      <c r="JA414" s="32"/>
      <c r="JB414" s="32"/>
      <c r="JC414" s="32"/>
      <c r="JD414" s="32"/>
      <c r="JE414" s="32"/>
      <c r="JF414" s="32"/>
      <c r="JG414" s="32"/>
      <c r="JH414" s="32"/>
      <c r="JI414" s="32"/>
      <c r="JJ414" s="32"/>
      <c r="JK414" s="32"/>
      <c r="JL414" s="32"/>
      <c r="JM414" s="32"/>
      <c r="JN414" s="32"/>
      <c r="JO414" s="32"/>
      <c r="JP414" s="32"/>
      <c r="JQ414" s="32"/>
      <c r="JR414" s="32"/>
      <c r="JS414" s="32"/>
      <c r="JT414" s="32"/>
      <c r="JU414" s="32"/>
      <c r="JV414" s="32"/>
      <c r="JW414" s="32"/>
      <c r="JX414" s="32"/>
      <c r="JY414" s="32"/>
      <c r="JZ414" s="32"/>
      <c r="KA414" s="32"/>
      <c r="KB414" s="32"/>
      <c r="KC414" s="32"/>
      <c r="KD414" s="32"/>
      <c r="KE414" s="32"/>
      <c r="KF414" s="32"/>
      <c r="KG414" s="32"/>
      <c r="KH414" s="32"/>
      <c r="KI414" s="32"/>
      <c r="KJ414" s="32"/>
      <c r="KK414" s="32"/>
      <c r="KL414" s="32"/>
      <c r="KM414" s="32"/>
      <c r="KN414" s="32"/>
      <c r="KO414" s="32"/>
      <c r="KP414" s="32"/>
      <c r="KQ414" s="32"/>
      <c r="KR414" s="32"/>
      <c r="KS414" s="32"/>
      <c r="KT414" s="32"/>
      <c r="KU414" s="32"/>
      <c r="KV414" s="32"/>
      <c r="KW414" s="32"/>
      <c r="KX414" s="32"/>
      <c r="KY414" s="32"/>
      <c r="KZ414" s="32"/>
      <c r="LA414" s="32"/>
      <c r="LB414" s="32"/>
      <c r="LC414" s="32"/>
      <c r="LD414" s="32"/>
      <c r="LE414" s="32"/>
      <c r="LF414" s="32"/>
      <c r="LG414" s="32"/>
      <c r="LH414" s="32"/>
      <c r="LI414" s="32"/>
      <c r="LJ414" s="32"/>
      <c r="LK414" s="32"/>
      <c r="LL414" s="32"/>
      <c r="LM414" s="32"/>
      <c r="LN414" s="32"/>
      <c r="LO414" s="32"/>
      <c r="LP414" s="32"/>
      <c r="LQ414" s="32"/>
      <c r="LR414" s="32"/>
      <c r="LS414" s="32"/>
      <c r="LT414" s="32"/>
      <c r="LU414" s="32"/>
      <c r="LV414" s="32"/>
      <c r="LW414" s="32"/>
      <c r="LX414" s="32"/>
      <c r="LY414" s="32"/>
      <c r="LZ414" s="32"/>
      <c r="MA414" s="32"/>
      <c r="MB414" s="32"/>
      <c r="MC414" s="32"/>
      <c r="MD414" s="32"/>
      <c r="ME414" s="32"/>
      <c r="MF414" s="32"/>
      <c r="MG414" s="32"/>
      <c r="MH414" s="32"/>
      <c r="MI414" s="32"/>
      <c r="MJ414" s="32"/>
      <c r="MK414" s="32"/>
      <c r="ML414" s="32"/>
      <c r="MM414" s="32"/>
      <c r="MN414" s="32"/>
      <c r="MO414" s="32"/>
      <c r="MP414" s="32"/>
      <c r="MQ414" s="32"/>
      <c r="MR414" s="32"/>
      <c r="MS414" s="32"/>
      <c r="MT414" s="32"/>
      <c r="MU414" s="32"/>
      <c r="MV414" s="32"/>
      <c r="MW414" s="32"/>
      <c r="MX414" s="32"/>
      <c r="MY414" s="32"/>
      <c r="MZ414" s="32"/>
      <c r="NA414" s="32"/>
      <c r="NB414" s="32"/>
      <c r="NC414" s="32"/>
      <c r="ND414" s="32"/>
      <c r="NE414" s="32"/>
      <c r="NF414" s="32"/>
      <c r="NG414" s="32"/>
      <c r="NH414" s="32"/>
      <c r="NI414" s="32"/>
      <c r="NJ414" s="32"/>
      <c r="NK414" s="32"/>
      <c r="NL414" s="32"/>
      <c r="NM414" s="32"/>
      <c r="NN414" s="32"/>
      <c r="NO414" s="32"/>
      <c r="NP414" s="32"/>
      <c r="NQ414" s="32"/>
      <c r="NR414" s="32"/>
      <c r="NS414" s="32"/>
      <c r="NT414" s="32"/>
      <c r="NU414" s="32"/>
      <c r="NV414" s="32"/>
      <c r="NW414" s="32"/>
      <c r="NX414" s="32"/>
      <c r="NY414" s="32"/>
      <c r="NZ414" s="32"/>
      <c r="OA414" s="32"/>
      <c r="OB414" s="32"/>
      <c r="OC414" s="32"/>
      <c r="OD414" s="32"/>
      <c r="OE414" s="32"/>
      <c r="OF414" s="32"/>
      <c r="OG414" s="32"/>
      <c r="OH414" s="32"/>
      <c r="OI414" s="32"/>
      <c r="OJ414" s="32"/>
      <c r="OK414" s="32"/>
      <c r="OL414" s="32"/>
      <c r="OM414" s="32"/>
      <c r="ON414" s="32"/>
      <c r="OO414" s="32"/>
      <c r="OP414" s="32"/>
      <c r="OQ414" s="32"/>
      <c r="OR414" s="32"/>
      <c r="OS414" s="32"/>
      <c r="OT414" s="32"/>
      <c r="OU414" s="32"/>
      <c r="OV414" s="32"/>
      <c r="OW414" s="32"/>
      <c r="OX414" s="32"/>
      <c r="OY414" s="32"/>
      <c r="OZ414" s="32"/>
      <c r="PA414" s="32"/>
      <c r="PB414" s="32"/>
      <c r="PC414" s="32"/>
      <c r="PD414" s="32"/>
      <c r="PE414" s="32"/>
      <c r="PF414" s="32"/>
      <c r="PG414" s="32"/>
      <c r="PH414" s="32"/>
      <c r="PI414" s="32"/>
      <c r="PJ414" s="32"/>
      <c r="PK414" s="32"/>
      <c r="PL414" s="32"/>
      <c r="PM414" s="32"/>
      <c r="PN414" s="32"/>
      <c r="PO414" s="32"/>
      <c r="PP414" s="32"/>
      <c r="PQ414" s="32"/>
      <c r="PR414" s="32"/>
      <c r="PS414" s="32"/>
      <c r="PT414" s="32"/>
      <c r="PU414" s="32"/>
      <c r="PV414" s="32"/>
      <c r="PW414" s="32"/>
      <c r="PX414" s="32"/>
      <c r="PY414" s="32"/>
      <c r="PZ414" s="32"/>
      <c r="QA414" s="32"/>
      <c r="QB414" s="32"/>
      <c r="QC414" s="32"/>
      <c r="QD414" s="32"/>
      <c r="QE414" s="32"/>
      <c r="QF414" s="32"/>
      <c r="QG414" s="32"/>
      <c r="QH414" s="32"/>
      <c r="QI414" s="32"/>
      <c r="QJ414" s="32"/>
      <c r="QK414" s="32"/>
      <c r="QL414" s="32"/>
      <c r="QM414" s="32"/>
      <c r="QN414" s="32"/>
      <c r="QO414" s="32"/>
      <c r="QP414" s="32"/>
      <c r="QQ414" s="32"/>
      <c r="QR414" s="32"/>
      <c r="QS414" s="32"/>
      <c r="QT414" s="32"/>
      <c r="QU414" s="32"/>
      <c r="QV414" s="32"/>
      <c r="QW414" s="32"/>
      <c r="QX414" s="32"/>
      <c r="QY414" s="32"/>
      <c r="QZ414" s="32"/>
      <c r="RA414" s="32"/>
      <c r="RB414" s="32"/>
      <c r="RC414" s="32"/>
      <c r="RD414" s="32"/>
      <c r="RE414" s="32"/>
      <c r="RF414" s="32"/>
      <c r="RG414" s="32"/>
      <c r="RH414" s="32"/>
      <c r="RI414" s="32"/>
      <c r="RJ414" s="32"/>
      <c r="RK414" s="32"/>
      <c r="RL414" s="32"/>
      <c r="RM414" s="32"/>
      <c r="RN414" s="32"/>
      <c r="RO414" s="32"/>
      <c r="RP414" s="32"/>
      <c r="RQ414" s="32"/>
      <c r="RR414" s="32"/>
      <c r="RS414" s="32"/>
      <c r="RT414" s="32"/>
      <c r="RU414" s="32"/>
      <c r="RV414" s="32"/>
      <c r="RW414" s="32"/>
      <c r="RX414" s="32"/>
      <c r="RY414" s="32"/>
      <c r="RZ414" s="32"/>
      <c r="SA414" s="32"/>
      <c r="SB414" s="32"/>
      <c r="SC414" s="32"/>
      <c r="SD414" s="32"/>
      <c r="SE414" s="32"/>
      <c r="SF414" s="32"/>
      <c r="SG414" s="32"/>
      <c r="SH414" s="32"/>
      <c r="SI414" s="32"/>
      <c r="SJ414" s="32"/>
      <c r="SK414" s="32"/>
      <c r="SL414" s="32"/>
      <c r="SM414" s="32"/>
      <c r="SN414" s="32"/>
      <c r="SO414" s="32"/>
      <c r="SP414" s="32"/>
      <c r="SQ414" s="32"/>
      <c r="SR414" s="32"/>
      <c r="SS414" s="32"/>
      <c r="ST414" s="32"/>
      <c r="SU414" s="32"/>
      <c r="SV414" s="32"/>
      <c r="SW414" s="32"/>
      <c r="SX414" s="32"/>
      <c r="SY414" s="32"/>
      <c r="SZ414" s="32"/>
      <c r="TA414" s="32"/>
      <c r="TB414" s="32"/>
      <c r="TC414" s="32"/>
      <c r="TD414" s="32"/>
      <c r="TE414" s="32"/>
      <c r="TF414" s="32"/>
      <c r="TG414" s="32"/>
      <c r="TH414" s="32"/>
      <c r="TI414" s="32"/>
      <c r="TJ414" s="32"/>
      <c r="TK414" s="32"/>
      <c r="TL414" s="32"/>
      <c r="TM414" s="32"/>
      <c r="TN414" s="32"/>
      <c r="TO414" s="32"/>
      <c r="TP414" s="32"/>
      <c r="TQ414" s="32"/>
      <c r="TR414" s="32"/>
      <c r="TS414" s="32"/>
      <c r="TT414" s="32"/>
      <c r="TU414" s="32"/>
      <c r="TV414" s="32"/>
      <c r="TW414" s="32"/>
      <c r="TX414" s="32"/>
      <c r="TY414" s="32"/>
      <c r="TZ414" s="32"/>
      <c r="UA414" s="32"/>
      <c r="UB414" s="32"/>
      <c r="UC414" s="32"/>
      <c r="UD414" s="32"/>
      <c r="UE414" s="32"/>
      <c r="UF414" s="32"/>
      <c r="UG414" s="32"/>
      <c r="UH414" s="32"/>
      <c r="UI414" s="32"/>
      <c r="UJ414" s="32"/>
      <c r="UK414" s="32"/>
      <c r="UL414" s="32"/>
      <c r="UM414" s="32"/>
      <c r="UN414" s="32"/>
      <c r="UO414" s="32"/>
      <c r="UP414" s="32"/>
      <c r="UQ414" s="32"/>
      <c r="UR414" s="32"/>
      <c r="US414" s="32"/>
      <c r="UT414" s="32"/>
      <c r="UU414" s="32"/>
      <c r="UV414" s="32"/>
      <c r="UW414" s="32"/>
      <c r="UX414" s="32"/>
      <c r="UY414" s="32"/>
      <c r="UZ414" s="32"/>
      <c r="VA414" s="32"/>
      <c r="VB414" s="32"/>
      <c r="VC414" s="32"/>
      <c r="VD414" s="32"/>
      <c r="VE414" s="32"/>
      <c r="VF414" s="32"/>
      <c r="VG414" s="32"/>
      <c r="VH414" s="32"/>
      <c r="VI414" s="32"/>
      <c r="VJ414" s="32"/>
      <c r="VK414" s="32"/>
      <c r="VL414" s="32"/>
      <c r="VM414" s="32"/>
      <c r="VN414" s="32"/>
      <c r="VO414" s="32"/>
      <c r="VP414" s="32"/>
      <c r="VQ414" s="32"/>
      <c r="VR414" s="32"/>
      <c r="VS414" s="32"/>
      <c r="VT414" s="32"/>
      <c r="VU414" s="32"/>
      <c r="VV414" s="32"/>
      <c r="VW414" s="32"/>
      <c r="VX414" s="32"/>
      <c r="VY414" s="32"/>
      <c r="VZ414" s="32"/>
      <c r="WA414" s="32"/>
      <c r="WB414" s="32"/>
      <c r="WC414" s="32"/>
      <c r="WD414" s="32"/>
      <c r="WE414" s="32"/>
      <c r="WF414" s="32"/>
      <c r="WG414" s="32"/>
      <c r="WH414" s="32"/>
      <c r="WI414" s="32"/>
      <c r="WJ414" s="32"/>
      <c r="WK414" s="32"/>
      <c r="WL414" s="32"/>
      <c r="WM414" s="32"/>
      <c r="WN414" s="32"/>
      <c r="WO414" s="32"/>
      <c r="WP414" s="32"/>
      <c r="WQ414" s="32"/>
      <c r="WR414" s="32"/>
      <c r="WS414" s="32"/>
      <c r="WT414" s="32"/>
      <c r="WU414" s="32"/>
      <c r="WV414" s="32"/>
      <c r="WW414" s="32"/>
      <c r="WX414" s="32"/>
      <c r="WY414" s="32"/>
      <c r="WZ414" s="32"/>
      <c r="XA414" s="32"/>
      <c r="XB414" s="32"/>
      <c r="XC414" s="32"/>
      <c r="XD414" s="32"/>
      <c r="XE414" s="32"/>
      <c r="XF414" s="32"/>
      <c r="XG414" s="32"/>
      <c r="XH414" s="32"/>
      <c r="XI414" s="32"/>
      <c r="XJ414" s="32"/>
      <c r="XK414" s="32"/>
      <c r="XL414" s="32"/>
      <c r="XM414" s="32"/>
      <c r="XN414" s="32"/>
      <c r="XO414" s="32"/>
      <c r="XP414" s="32"/>
      <c r="XQ414" s="32"/>
      <c r="XR414" s="32"/>
      <c r="XS414" s="32"/>
      <c r="XT414" s="32"/>
      <c r="XU414" s="32"/>
      <c r="XV414" s="32"/>
      <c r="XW414" s="32"/>
      <c r="XX414" s="32"/>
      <c r="XY414" s="32"/>
      <c r="XZ414" s="32"/>
      <c r="YA414" s="32"/>
      <c r="YB414" s="32"/>
      <c r="YC414" s="32"/>
      <c r="YD414" s="32"/>
      <c r="YE414" s="32"/>
      <c r="YF414" s="32"/>
      <c r="YG414" s="32"/>
      <c r="YH414" s="32"/>
      <c r="YI414" s="32"/>
      <c r="YJ414" s="32"/>
      <c r="YK414" s="32"/>
      <c r="YL414" s="32"/>
      <c r="YM414" s="32"/>
      <c r="YN414" s="32"/>
      <c r="YO414" s="32"/>
      <c r="YP414" s="32"/>
      <c r="YQ414" s="32"/>
      <c r="YR414" s="32"/>
      <c r="YS414" s="32"/>
      <c r="YT414" s="32"/>
      <c r="YU414" s="32"/>
      <c r="YV414" s="32"/>
      <c r="YW414" s="32"/>
      <c r="YX414" s="32"/>
      <c r="YY414" s="32"/>
      <c r="YZ414" s="32"/>
      <c r="ZA414" s="32"/>
      <c r="ZB414" s="32"/>
      <c r="ZC414" s="32"/>
      <c r="ZD414" s="32"/>
      <c r="ZE414" s="32"/>
      <c r="ZF414" s="32"/>
      <c r="ZG414" s="32"/>
      <c r="ZH414" s="32"/>
      <c r="ZI414" s="32"/>
      <c r="ZJ414" s="32"/>
      <c r="ZK414" s="32"/>
      <c r="ZL414" s="32"/>
      <c r="ZM414" s="32"/>
      <c r="ZN414" s="32"/>
      <c r="ZO414" s="32"/>
      <c r="ZP414" s="32"/>
      <c r="ZQ414" s="32"/>
      <c r="ZR414" s="32"/>
      <c r="ZS414" s="32"/>
      <c r="ZT414" s="32"/>
      <c r="ZU414" s="32"/>
      <c r="ZV414" s="32"/>
      <c r="ZW414" s="32"/>
      <c r="ZX414" s="32"/>
      <c r="ZY414" s="32"/>
      <c r="ZZ414" s="32"/>
      <c r="AAA414" s="32"/>
      <c r="AAB414" s="32"/>
      <c r="AAC414" s="32"/>
      <c r="AAD414" s="32"/>
      <c r="AAE414" s="32"/>
      <c r="AAF414" s="32"/>
      <c r="AAG414" s="32"/>
      <c r="AAH414" s="32"/>
      <c r="AAI414" s="32"/>
      <c r="AAJ414" s="32"/>
      <c r="AAK414" s="32"/>
      <c r="AAL414" s="32"/>
      <c r="AAM414" s="32"/>
      <c r="AAN414" s="32"/>
      <c r="AAO414" s="32"/>
      <c r="AAP414" s="32"/>
      <c r="AAQ414" s="32"/>
      <c r="AAR414" s="32"/>
      <c r="AAS414" s="32"/>
      <c r="AAT414" s="32"/>
      <c r="AAU414" s="32"/>
      <c r="AAV414" s="32"/>
      <c r="AAW414" s="32"/>
      <c r="AAX414" s="32"/>
      <c r="AAY414" s="32"/>
      <c r="AAZ414" s="32"/>
      <c r="ABA414" s="32"/>
      <c r="ABB414" s="32"/>
      <c r="ABC414" s="32"/>
      <c r="ABD414" s="32"/>
      <c r="ABE414" s="32"/>
      <c r="ABF414" s="32"/>
      <c r="ABG414" s="32"/>
      <c r="ABH414" s="32"/>
      <c r="ABI414" s="32"/>
      <c r="ABJ414" s="32"/>
      <c r="ABK414" s="32"/>
      <c r="ABL414" s="32"/>
      <c r="ABM414" s="32"/>
      <c r="ABN414" s="32"/>
      <c r="ABO414" s="32"/>
      <c r="ABP414" s="32"/>
      <c r="ABQ414" s="32"/>
      <c r="ABR414" s="32"/>
      <c r="ABS414" s="32"/>
      <c r="ABT414" s="32"/>
      <c r="ABU414" s="32"/>
      <c r="ABV414" s="32"/>
      <c r="ABW414" s="32"/>
      <c r="ABX414" s="32"/>
      <c r="ABY414" s="32"/>
      <c r="ABZ414" s="32"/>
      <c r="ACA414" s="32"/>
      <c r="ACB414" s="32"/>
      <c r="ACC414" s="32"/>
      <c r="ACD414" s="32"/>
      <c r="ACE414" s="32"/>
      <c r="ACF414" s="32"/>
      <c r="ACG414" s="32"/>
      <c r="ACH414" s="32"/>
      <c r="ACI414" s="32"/>
      <c r="ACJ414" s="32"/>
      <c r="ACK414" s="32"/>
      <c r="ACL414" s="32"/>
      <c r="ACM414" s="32"/>
      <c r="ACN414" s="32"/>
      <c r="ACO414" s="32"/>
      <c r="ACP414" s="32"/>
      <c r="ACQ414" s="32"/>
      <c r="ACR414" s="32"/>
      <c r="ACS414" s="32"/>
      <c r="ACT414" s="32"/>
      <c r="ACU414" s="32"/>
      <c r="ACV414" s="32"/>
      <c r="ACW414" s="32"/>
      <c r="ACX414" s="32"/>
      <c r="ACY414" s="32"/>
      <c r="ACZ414" s="32"/>
      <c r="ADA414" s="32"/>
      <c r="ADB414" s="32"/>
      <c r="ADC414" s="32"/>
      <c r="ADD414" s="32"/>
      <c r="ADE414" s="32"/>
      <c r="ADF414" s="32"/>
      <c r="ADG414" s="32"/>
      <c r="ADH414" s="32"/>
      <c r="ADI414" s="32"/>
      <c r="ADJ414" s="32"/>
      <c r="ADK414" s="32"/>
      <c r="ADL414" s="32"/>
      <c r="ADM414" s="32"/>
      <c r="ADN414" s="32"/>
      <c r="ADO414" s="32"/>
      <c r="ADP414" s="32"/>
      <c r="ADQ414" s="32"/>
      <c r="ADR414" s="32"/>
      <c r="ADS414" s="32"/>
      <c r="ADT414" s="32"/>
      <c r="ADU414" s="32"/>
      <c r="ADV414" s="32"/>
      <c r="ADW414" s="32"/>
      <c r="ADX414" s="32"/>
      <c r="ADY414" s="32"/>
      <c r="ADZ414" s="32"/>
      <c r="AEA414" s="32"/>
      <c r="AEB414" s="32"/>
      <c r="AEC414" s="32"/>
      <c r="AED414" s="32"/>
      <c r="AEE414" s="32"/>
      <c r="AEF414" s="32"/>
      <c r="AEG414" s="32"/>
      <c r="AEH414" s="32"/>
      <c r="AEI414" s="32"/>
      <c r="AEJ414" s="32"/>
      <c r="AEK414" s="32"/>
      <c r="AEL414" s="32"/>
      <c r="AEM414" s="32"/>
      <c r="AEN414" s="32"/>
      <c r="AEO414" s="32"/>
      <c r="AEP414" s="32"/>
      <c r="AEQ414" s="32"/>
      <c r="AER414" s="32"/>
      <c r="AES414" s="32"/>
      <c r="AET414" s="32"/>
      <c r="AEU414" s="32"/>
      <c r="AEV414" s="32"/>
      <c r="AEW414" s="32"/>
      <c r="AEX414" s="32"/>
      <c r="AEY414" s="32"/>
      <c r="AEZ414" s="32"/>
      <c r="AFA414" s="32"/>
      <c r="AFB414" s="32"/>
      <c r="AFC414" s="32"/>
      <c r="AFD414" s="32"/>
      <c r="AFE414" s="32"/>
      <c r="AFF414" s="32"/>
      <c r="AFG414" s="32"/>
      <c r="AFH414" s="32"/>
      <c r="AFI414" s="32"/>
      <c r="AFJ414" s="32"/>
      <c r="AFK414" s="32"/>
      <c r="AFL414" s="32"/>
      <c r="AFM414" s="32"/>
      <c r="AFN414" s="32"/>
      <c r="AFO414" s="32"/>
      <c r="AFP414" s="32"/>
      <c r="AFQ414" s="32"/>
      <c r="AFR414" s="32"/>
      <c r="AFS414" s="32"/>
      <c r="AFT414" s="32"/>
      <c r="AFU414" s="32"/>
      <c r="AFV414" s="32"/>
      <c r="AFW414" s="32"/>
      <c r="AFX414" s="32"/>
      <c r="AFY414" s="32"/>
      <c r="AFZ414" s="32"/>
      <c r="AGA414" s="32"/>
      <c r="AGB414" s="32"/>
      <c r="AGC414" s="32"/>
      <c r="AGD414" s="32"/>
      <c r="AGE414" s="32"/>
      <c r="AGF414" s="32"/>
      <c r="AGG414" s="32"/>
      <c r="AGH414" s="32"/>
      <c r="AGI414" s="32"/>
      <c r="AGJ414" s="32"/>
      <c r="AGK414" s="32"/>
      <c r="AGL414" s="32"/>
      <c r="AGM414" s="32"/>
      <c r="AGN414" s="32"/>
      <c r="AGO414" s="32"/>
      <c r="AGP414" s="32"/>
      <c r="AGQ414" s="32"/>
      <c r="AGR414" s="32"/>
      <c r="AGS414" s="32"/>
      <c r="AGT414" s="32"/>
      <c r="AGU414" s="32"/>
      <c r="AGV414" s="32"/>
      <c r="AGW414" s="32"/>
      <c r="AGX414" s="32"/>
      <c r="AGY414" s="32"/>
      <c r="AGZ414" s="32"/>
      <c r="AHA414" s="32"/>
      <c r="AHB414" s="32"/>
      <c r="AHC414" s="32"/>
      <c r="AHD414" s="32"/>
      <c r="AHE414" s="32"/>
      <c r="AHF414" s="32"/>
      <c r="AHG414" s="32"/>
      <c r="AHH414" s="32"/>
      <c r="AHI414" s="32"/>
      <c r="AHJ414" s="32"/>
      <c r="AHK414" s="32"/>
      <c r="AHL414" s="32"/>
      <c r="AHM414" s="32"/>
      <c r="AHN414" s="32"/>
      <c r="AHO414" s="32"/>
      <c r="AHP414" s="32"/>
      <c r="AHQ414" s="32"/>
      <c r="AHR414" s="32"/>
      <c r="AHS414" s="32"/>
      <c r="AHT414" s="32"/>
      <c r="AHU414" s="32"/>
      <c r="AHV414" s="32"/>
      <c r="AHW414" s="32"/>
      <c r="AHX414" s="32"/>
      <c r="AHY414" s="32"/>
      <c r="AHZ414" s="32"/>
      <c r="AIA414" s="32"/>
      <c r="AIB414" s="32"/>
      <c r="AIC414" s="32"/>
      <c r="AID414" s="32"/>
      <c r="AIE414" s="32"/>
      <c r="AIF414" s="32"/>
      <c r="AIG414" s="32"/>
      <c r="AIH414" s="32"/>
      <c r="AII414" s="32"/>
      <c r="AIJ414" s="32"/>
      <c r="AIK414" s="32"/>
      <c r="AIL414" s="32"/>
      <c r="AIM414" s="32"/>
      <c r="AIN414" s="32"/>
      <c r="AIO414" s="32"/>
      <c r="AIP414" s="32"/>
      <c r="AIQ414" s="32"/>
      <c r="AIR414" s="32"/>
      <c r="AIS414" s="32"/>
      <c r="AIT414" s="32"/>
      <c r="AIU414" s="32"/>
      <c r="AIV414" s="32"/>
      <c r="AIW414" s="32"/>
      <c r="AIX414" s="32"/>
      <c r="AIY414" s="32"/>
      <c r="AIZ414" s="32"/>
      <c r="AJA414" s="32"/>
      <c r="AJB414" s="32"/>
      <c r="AJC414" s="32"/>
      <c r="AJD414" s="32"/>
      <c r="AJE414" s="32"/>
      <c r="AJF414" s="32"/>
      <c r="AJG414" s="32"/>
      <c r="AJH414" s="32"/>
      <c r="AJI414" s="32"/>
      <c r="AJJ414" s="32"/>
      <c r="AJK414" s="32"/>
      <c r="AJL414" s="32"/>
      <c r="AJM414" s="32"/>
      <c r="AJN414" s="32"/>
      <c r="AJO414" s="32"/>
      <c r="AJP414" s="32"/>
      <c r="AJQ414" s="32"/>
      <c r="AJR414" s="32"/>
      <c r="AJS414" s="32"/>
      <c r="AJT414" s="32"/>
      <c r="AJU414" s="32"/>
      <c r="AJV414" s="32"/>
      <c r="AJW414" s="32"/>
      <c r="AJX414" s="32"/>
      <c r="AJY414" s="32"/>
      <c r="AJZ414" s="32"/>
      <c r="AKA414" s="32"/>
      <c r="AKB414" s="32"/>
      <c r="AKC414" s="32"/>
      <c r="AKD414" s="32"/>
      <c r="AKE414" s="32"/>
      <c r="AKF414" s="32"/>
      <c r="AKG414" s="32"/>
      <c r="AKH414" s="32"/>
      <c r="AKI414" s="32"/>
      <c r="AKJ414" s="32"/>
      <c r="AKK414" s="32"/>
      <c r="AKL414" s="32"/>
      <c r="AKM414" s="32"/>
      <c r="AKN414" s="32"/>
      <c r="AKO414" s="32"/>
      <c r="AKP414" s="32"/>
      <c r="AKQ414" s="32"/>
      <c r="AKR414" s="32"/>
      <c r="AKS414" s="32"/>
      <c r="AKT414" s="32"/>
      <c r="AKU414" s="32"/>
      <c r="AKV414" s="32"/>
      <c r="AKW414" s="32"/>
      <c r="AKX414" s="32"/>
      <c r="AKY414" s="32"/>
      <c r="AKZ414" s="32"/>
      <c r="ALA414" s="32"/>
      <c r="ALB414" s="32"/>
      <c r="ALC414" s="32"/>
      <c r="ALD414" s="32"/>
      <c r="ALE414" s="32"/>
      <c r="ALF414" s="32"/>
      <c r="ALG414" s="32"/>
      <c r="ALH414" s="32"/>
      <c r="ALI414" s="32"/>
      <c r="ALJ414" s="32"/>
      <c r="ALK414" s="32"/>
      <c r="ALL414" s="32"/>
      <c r="ALM414" s="32"/>
      <c r="ALN414" s="32"/>
      <c r="ALO414" s="32"/>
      <c r="ALP414" s="32"/>
      <c r="ALQ414" s="32"/>
      <c r="ALR414" s="32"/>
      <c r="ALS414" s="32"/>
      <c r="ALT414" s="32"/>
      <c r="ALU414" s="32"/>
      <c r="ALV414" s="32"/>
      <c r="ALW414" s="32"/>
      <c r="ALX414" s="32"/>
      <c r="ALY414" s="32"/>
      <c r="ALZ414" s="32"/>
      <c r="AMA414" s="32"/>
      <c r="AMB414" s="32"/>
      <c r="AMC414" s="32"/>
      <c r="AMD414" s="32"/>
      <c r="AME414" s="32"/>
      <c r="AMF414" s="32"/>
      <c r="AMG414" s="32"/>
      <c r="AMH414" s="32"/>
      <c r="AMI414" s="32"/>
      <c r="AMJ414" s="32"/>
      <c r="AMK414" s="32"/>
      <c r="AML414" s="32"/>
      <c r="AMM414" s="32"/>
      <c r="AMN414" s="32"/>
      <c r="AMO414" s="32"/>
      <c r="AMP414" s="32"/>
      <c r="AMQ414" s="32"/>
      <c r="AMR414" s="32"/>
      <c r="AMS414" s="32"/>
      <c r="AMT414" s="32"/>
      <c r="AMU414" s="32"/>
      <c r="AMV414" s="32"/>
      <c r="AMW414" s="32"/>
      <c r="AMX414" s="32"/>
      <c r="AMY414" s="32"/>
      <c r="AMZ414" s="32"/>
      <c r="ANA414" s="32"/>
      <c r="ANB414" s="32"/>
      <c r="ANC414" s="32"/>
      <c r="AND414" s="32"/>
      <c r="ANE414" s="32"/>
      <c r="ANF414" s="32"/>
      <c r="ANG414" s="32"/>
      <c r="ANH414" s="32"/>
      <c r="ANI414" s="32"/>
      <c r="ANJ414" s="32"/>
      <c r="ANK414" s="32"/>
      <c r="ANL414" s="32"/>
      <c r="ANM414" s="32"/>
      <c r="ANN414" s="32"/>
      <c r="ANO414" s="32"/>
      <c r="ANP414" s="32"/>
      <c r="ANQ414" s="32"/>
      <c r="ANR414" s="32"/>
      <c r="ANS414" s="32"/>
      <c r="ANT414" s="32"/>
      <c r="ANU414" s="32"/>
      <c r="ANV414" s="32"/>
      <c r="ANW414" s="32"/>
      <c r="ANX414" s="32"/>
      <c r="ANY414" s="32"/>
      <c r="ANZ414" s="32"/>
      <c r="AOA414" s="32"/>
      <c r="AOB414" s="32"/>
      <c r="AOC414" s="32"/>
      <c r="AOD414" s="32"/>
      <c r="AOE414" s="32"/>
      <c r="AOF414" s="32"/>
      <c r="AOG414" s="32"/>
      <c r="AOH414" s="32"/>
      <c r="AOI414" s="32"/>
      <c r="AOJ414" s="32"/>
      <c r="AOK414" s="32"/>
      <c r="AOL414" s="32"/>
      <c r="AOM414" s="32"/>
      <c r="AON414" s="32"/>
      <c r="AOO414" s="32"/>
      <c r="AOP414" s="32"/>
      <c r="AOQ414" s="32"/>
      <c r="AOR414" s="32"/>
      <c r="AOS414" s="32"/>
      <c r="AOT414" s="32"/>
      <c r="AOU414" s="32"/>
      <c r="AOV414" s="32"/>
      <c r="AOW414" s="32"/>
      <c r="AOX414" s="32"/>
      <c r="AOY414" s="32"/>
      <c r="AOZ414" s="32"/>
      <c r="APA414" s="32"/>
      <c r="APB414" s="32"/>
      <c r="APC414" s="32"/>
      <c r="APD414" s="32"/>
      <c r="APE414" s="32"/>
      <c r="APF414" s="32"/>
      <c r="APG414" s="32"/>
      <c r="APH414" s="32"/>
      <c r="API414" s="32"/>
      <c r="APJ414" s="32"/>
      <c r="APK414" s="32"/>
      <c r="APL414" s="32"/>
      <c r="APM414" s="32"/>
      <c r="APN414" s="32"/>
      <c r="APO414" s="32"/>
      <c r="APP414" s="32"/>
      <c r="APQ414" s="32"/>
      <c r="APR414" s="32"/>
      <c r="APS414" s="32"/>
      <c r="APT414" s="32"/>
      <c r="APU414" s="32"/>
      <c r="APV414" s="32"/>
      <c r="APW414" s="32"/>
      <c r="APX414" s="32"/>
      <c r="APY414" s="32"/>
      <c r="APZ414" s="32"/>
      <c r="AQA414" s="32"/>
      <c r="AQB414" s="32"/>
      <c r="AQC414" s="32"/>
      <c r="AQD414" s="32"/>
      <c r="AQE414" s="32"/>
      <c r="AQF414" s="32"/>
      <c r="AQG414" s="32"/>
      <c r="AQH414" s="32"/>
      <c r="AQI414" s="32"/>
      <c r="AQJ414" s="32"/>
      <c r="AQK414" s="32"/>
      <c r="AQL414" s="32"/>
      <c r="AQM414" s="32"/>
      <c r="AQN414" s="32"/>
      <c r="AQO414" s="32"/>
      <c r="AQP414" s="32"/>
      <c r="AQQ414" s="32"/>
      <c r="AQR414" s="32"/>
      <c r="AQS414" s="32"/>
      <c r="AQT414" s="32"/>
      <c r="AQU414" s="32"/>
      <c r="AQV414" s="32"/>
      <c r="AQW414" s="32"/>
      <c r="AQX414" s="32"/>
      <c r="AQY414" s="32"/>
      <c r="AQZ414" s="32"/>
      <c r="ARA414" s="32"/>
      <c r="ARB414" s="32"/>
      <c r="ARC414" s="32"/>
      <c r="ARD414" s="32"/>
      <c r="ARE414" s="32"/>
      <c r="ARF414" s="32"/>
      <c r="ARG414" s="32"/>
      <c r="ARH414" s="32"/>
      <c r="ARI414" s="32"/>
      <c r="ARJ414" s="32"/>
      <c r="ARK414" s="32"/>
      <c r="ARL414" s="32"/>
      <c r="ARM414" s="32"/>
      <c r="ARN414" s="32"/>
      <c r="ARO414" s="32"/>
      <c r="ARP414" s="32"/>
      <c r="ARQ414" s="32"/>
      <c r="ARR414" s="32"/>
      <c r="ARS414" s="32"/>
      <c r="ART414" s="32"/>
      <c r="ARU414" s="32"/>
      <c r="ARV414" s="32"/>
      <c r="ARW414" s="32"/>
      <c r="ARX414" s="32"/>
      <c r="ARY414" s="32"/>
      <c r="ARZ414" s="32"/>
      <c r="ASA414" s="32"/>
      <c r="ASB414" s="32"/>
      <c r="ASC414" s="32"/>
      <c r="ASD414" s="32"/>
      <c r="ASE414" s="32"/>
      <c r="ASF414" s="32"/>
      <c r="ASG414" s="32"/>
      <c r="ASH414" s="32"/>
      <c r="ASI414" s="32"/>
      <c r="ASJ414" s="32"/>
      <c r="ASK414" s="32"/>
      <c r="ASL414" s="32"/>
      <c r="ASM414" s="32"/>
      <c r="ASN414" s="32"/>
      <c r="ASO414" s="32"/>
      <c r="ASP414" s="32"/>
      <c r="ASQ414" s="32"/>
      <c r="ASR414" s="32"/>
      <c r="ASS414" s="32"/>
      <c r="AST414" s="32"/>
      <c r="ASU414" s="32"/>
      <c r="ASV414" s="32"/>
      <c r="ASW414" s="32"/>
      <c r="ASX414" s="32"/>
      <c r="ASY414" s="32"/>
      <c r="ASZ414" s="32"/>
      <c r="ATA414" s="32"/>
      <c r="ATB414" s="32"/>
      <c r="ATC414" s="32"/>
      <c r="ATD414" s="32"/>
      <c r="ATE414" s="32"/>
      <c r="ATF414" s="32"/>
      <c r="ATG414" s="32"/>
      <c r="ATH414" s="32"/>
      <c r="ATI414" s="32"/>
      <c r="ATJ414" s="32"/>
      <c r="ATK414" s="32"/>
      <c r="ATL414" s="32"/>
      <c r="ATM414" s="32"/>
      <c r="ATN414" s="32"/>
      <c r="ATO414" s="32"/>
      <c r="ATP414" s="32"/>
      <c r="ATQ414" s="32"/>
      <c r="ATR414" s="32"/>
      <c r="ATS414" s="32"/>
      <c r="ATT414" s="32"/>
      <c r="ATU414" s="32"/>
      <c r="ATV414" s="32"/>
      <c r="ATW414" s="32"/>
      <c r="ATX414" s="32"/>
      <c r="ATY414" s="32"/>
      <c r="ATZ414" s="32"/>
      <c r="AUA414" s="32"/>
      <c r="AUB414" s="32"/>
      <c r="AUC414" s="32"/>
      <c r="AUD414" s="32"/>
      <c r="AUE414" s="32"/>
      <c r="AUF414" s="32"/>
      <c r="AUG414" s="32"/>
      <c r="AUH414" s="32"/>
      <c r="AUI414" s="32"/>
      <c r="AUJ414" s="32"/>
      <c r="AUK414" s="32"/>
      <c r="AUL414" s="32"/>
      <c r="AUM414" s="32"/>
      <c r="AUN414" s="32"/>
      <c r="AUO414" s="32"/>
      <c r="AUP414" s="32"/>
      <c r="AUQ414" s="32"/>
      <c r="AUR414" s="32"/>
      <c r="AUS414" s="32"/>
      <c r="AUT414" s="32"/>
      <c r="AUU414" s="32"/>
      <c r="AUV414" s="32"/>
      <c r="AUW414" s="32"/>
      <c r="AUX414" s="32"/>
      <c r="AUY414" s="32"/>
      <c r="AUZ414" s="32"/>
      <c r="AVA414" s="32"/>
      <c r="AVB414" s="32"/>
      <c r="AVC414" s="32"/>
      <c r="AVD414" s="32"/>
      <c r="AVE414" s="32"/>
      <c r="AVF414" s="32"/>
      <c r="AVG414" s="32"/>
      <c r="AVH414" s="32"/>
      <c r="AVI414" s="32"/>
      <c r="AVJ414" s="32"/>
      <c r="AVK414" s="32"/>
      <c r="AVL414" s="32"/>
      <c r="AVM414" s="32"/>
      <c r="AVN414" s="32"/>
      <c r="AVO414" s="32"/>
      <c r="AVP414" s="32"/>
      <c r="AVQ414" s="32"/>
      <c r="AVR414" s="32"/>
      <c r="AVS414" s="32"/>
      <c r="AVT414" s="32"/>
      <c r="AVU414" s="32"/>
      <c r="AVV414" s="32"/>
      <c r="AVW414" s="32"/>
      <c r="AVX414" s="32"/>
      <c r="AVY414" s="32"/>
      <c r="AVZ414" s="32"/>
      <c r="AWA414" s="32"/>
      <c r="AWB414" s="32"/>
      <c r="AWC414" s="32"/>
      <c r="AWD414" s="32"/>
      <c r="AWE414" s="32"/>
      <c r="AWF414" s="32"/>
      <c r="AWG414" s="32"/>
      <c r="AWH414" s="32"/>
      <c r="AWI414" s="32"/>
      <c r="AWJ414" s="32"/>
      <c r="AWK414" s="32"/>
      <c r="AWL414" s="32"/>
      <c r="AWM414" s="32"/>
      <c r="AWN414" s="32"/>
      <c r="AWO414" s="32"/>
      <c r="AWP414" s="32"/>
      <c r="AWQ414" s="32"/>
      <c r="AWR414" s="32"/>
      <c r="AWS414" s="32"/>
      <c r="AWT414" s="32"/>
      <c r="AWU414" s="32"/>
      <c r="AWV414" s="32"/>
      <c r="AWW414" s="32"/>
      <c r="AWX414" s="32"/>
      <c r="AWY414" s="32"/>
      <c r="AWZ414" s="32"/>
      <c r="AXA414" s="32"/>
      <c r="AXB414" s="32"/>
      <c r="AXC414" s="32"/>
      <c r="AXD414" s="32"/>
      <c r="AXE414" s="32"/>
      <c r="AXF414" s="32"/>
      <c r="AXG414" s="32"/>
      <c r="AXH414" s="32"/>
      <c r="AXI414" s="32"/>
      <c r="AXJ414" s="32"/>
      <c r="AXK414" s="32"/>
      <c r="AXL414" s="32"/>
      <c r="AXM414" s="32"/>
      <c r="AXN414" s="32"/>
      <c r="AXO414" s="32"/>
      <c r="AXP414" s="32"/>
      <c r="AXQ414" s="32"/>
      <c r="AXR414" s="32"/>
      <c r="AXS414" s="32"/>
      <c r="AXT414" s="32"/>
      <c r="AXU414" s="32"/>
      <c r="AXV414" s="32"/>
      <c r="AXW414" s="32"/>
      <c r="AXX414" s="32"/>
      <c r="AXY414" s="32"/>
      <c r="AXZ414" s="32"/>
      <c r="AYA414" s="32"/>
      <c r="AYB414" s="32"/>
      <c r="AYC414" s="32"/>
      <c r="AYD414" s="32"/>
      <c r="AYE414" s="32"/>
      <c r="AYF414" s="32"/>
      <c r="AYG414" s="32"/>
      <c r="AYH414" s="32"/>
      <c r="AYI414" s="32"/>
      <c r="AYJ414" s="32"/>
      <c r="AYK414" s="32"/>
      <c r="AYL414" s="32"/>
      <c r="AYM414" s="32"/>
      <c r="AYN414" s="32"/>
      <c r="AYO414" s="32"/>
      <c r="AYP414" s="32"/>
      <c r="AYQ414" s="32"/>
      <c r="AYR414" s="32"/>
      <c r="AYS414" s="32"/>
      <c r="AYT414" s="32"/>
      <c r="AYU414" s="32"/>
      <c r="AYV414" s="32"/>
      <c r="AYW414" s="32"/>
      <c r="AYX414" s="32"/>
      <c r="AYY414" s="32"/>
      <c r="AYZ414" s="32"/>
      <c r="AZA414" s="32"/>
      <c r="AZB414" s="32"/>
      <c r="AZC414" s="32"/>
      <c r="AZD414" s="32"/>
      <c r="AZE414" s="32"/>
      <c r="AZF414" s="32"/>
      <c r="AZG414" s="32"/>
      <c r="AZH414" s="32"/>
      <c r="AZI414" s="32"/>
      <c r="AZJ414" s="32"/>
      <c r="AZK414" s="32"/>
      <c r="AZL414" s="32"/>
      <c r="AZM414" s="32"/>
      <c r="AZN414" s="32"/>
      <c r="AZO414" s="32"/>
      <c r="AZP414" s="32"/>
      <c r="AZQ414" s="32"/>
      <c r="AZR414" s="32"/>
      <c r="AZS414" s="32"/>
      <c r="AZT414" s="32"/>
      <c r="AZU414" s="32"/>
      <c r="AZV414" s="32"/>
      <c r="AZW414" s="32"/>
      <c r="AZX414" s="32"/>
      <c r="AZY414" s="32"/>
      <c r="AZZ414" s="32"/>
      <c r="BAA414" s="32"/>
      <c r="BAB414" s="32"/>
      <c r="BAC414" s="32"/>
      <c r="BAD414" s="32"/>
      <c r="BAE414" s="32"/>
      <c r="BAF414" s="32"/>
      <c r="BAG414" s="32"/>
      <c r="BAH414" s="32"/>
      <c r="BAI414" s="32"/>
      <c r="BAJ414" s="32"/>
      <c r="BAK414" s="32"/>
      <c r="BAL414" s="32"/>
      <c r="BAM414" s="32"/>
      <c r="BAN414" s="32"/>
      <c r="BAO414" s="32"/>
      <c r="BAP414" s="32"/>
      <c r="BAQ414" s="32"/>
      <c r="BAR414" s="32"/>
      <c r="BAS414" s="32"/>
      <c r="BAT414" s="32"/>
      <c r="BAU414" s="32"/>
      <c r="BAV414" s="32"/>
      <c r="BAW414" s="32"/>
      <c r="BAX414" s="32"/>
      <c r="BAY414" s="32"/>
      <c r="BAZ414" s="32"/>
      <c r="BBA414" s="32"/>
      <c r="BBB414" s="32"/>
      <c r="BBC414" s="32"/>
      <c r="BBD414" s="32"/>
      <c r="BBE414" s="32"/>
      <c r="BBF414" s="32"/>
      <c r="BBG414" s="32"/>
      <c r="BBH414" s="32"/>
      <c r="BBI414" s="32"/>
      <c r="BBJ414" s="32"/>
      <c r="BBK414" s="32"/>
      <c r="BBL414" s="32"/>
      <c r="BBM414" s="32"/>
      <c r="BBN414" s="32"/>
      <c r="BBO414" s="32"/>
      <c r="BBP414" s="32"/>
      <c r="BBQ414" s="32"/>
      <c r="BBR414" s="32"/>
      <c r="BBS414" s="32"/>
      <c r="BBT414" s="32"/>
      <c r="BBU414" s="32"/>
      <c r="BBV414" s="32"/>
      <c r="BBW414" s="32"/>
      <c r="BBX414" s="32"/>
      <c r="BBY414" s="32"/>
      <c r="BBZ414" s="32"/>
      <c r="BCA414" s="32"/>
      <c r="BCB414" s="32"/>
      <c r="BCC414" s="32"/>
      <c r="BCD414" s="32"/>
      <c r="BCE414" s="32"/>
      <c r="BCF414" s="32"/>
      <c r="BCG414" s="32"/>
      <c r="BCH414" s="32"/>
      <c r="BCI414" s="32"/>
      <c r="BCJ414" s="32"/>
      <c r="BCK414" s="32"/>
      <c r="BCL414" s="32"/>
      <c r="BCM414" s="32"/>
      <c r="BCN414" s="32"/>
      <c r="BCO414" s="32"/>
      <c r="BCP414" s="32"/>
      <c r="BCQ414" s="32"/>
      <c r="BCR414" s="32"/>
      <c r="BCS414" s="32"/>
      <c r="BCT414" s="32"/>
      <c r="BCU414" s="32"/>
      <c r="BCV414" s="32"/>
      <c r="BCW414" s="32"/>
      <c r="BCX414" s="32"/>
      <c r="BCY414" s="32"/>
      <c r="BCZ414" s="32"/>
      <c r="BDA414" s="32"/>
      <c r="BDB414" s="32"/>
      <c r="BDC414" s="32"/>
      <c r="BDD414" s="32"/>
      <c r="BDE414" s="32"/>
      <c r="BDF414" s="32"/>
      <c r="BDG414" s="32"/>
      <c r="BDH414" s="32"/>
      <c r="BDI414" s="32"/>
      <c r="BDJ414" s="32"/>
      <c r="BDK414" s="32"/>
      <c r="BDL414" s="32"/>
      <c r="BDM414" s="32"/>
      <c r="BDN414" s="32"/>
      <c r="BDO414" s="32"/>
      <c r="BDP414" s="32"/>
      <c r="BDQ414" s="32"/>
      <c r="BDR414" s="32"/>
      <c r="BDS414" s="32"/>
      <c r="BDT414" s="32"/>
      <c r="BDU414" s="32"/>
      <c r="BDV414" s="32"/>
      <c r="BDW414" s="32"/>
      <c r="BDX414" s="32"/>
      <c r="BDY414" s="32"/>
      <c r="BDZ414" s="32"/>
      <c r="BEA414" s="32"/>
      <c r="BEB414" s="32"/>
      <c r="BEC414" s="32"/>
      <c r="BED414" s="32"/>
      <c r="BEE414" s="32"/>
      <c r="BEF414" s="32"/>
      <c r="BEG414" s="32"/>
      <c r="BEH414" s="32"/>
      <c r="BEI414" s="32"/>
      <c r="BEJ414" s="32"/>
      <c r="BEK414" s="32"/>
      <c r="BEL414" s="32"/>
      <c r="BEM414" s="32"/>
      <c r="BEN414" s="32"/>
      <c r="BEO414" s="32"/>
      <c r="BEP414" s="32"/>
      <c r="BEQ414" s="32"/>
      <c r="BER414" s="32"/>
      <c r="BES414" s="32"/>
      <c r="BET414" s="32"/>
      <c r="BEU414" s="32"/>
      <c r="BEV414" s="32"/>
      <c r="BEW414" s="32"/>
      <c r="BEX414" s="32"/>
      <c r="BEY414" s="32"/>
      <c r="BEZ414" s="32"/>
      <c r="BFA414" s="32"/>
      <c r="BFB414" s="32"/>
      <c r="BFC414" s="32"/>
      <c r="BFD414" s="32"/>
      <c r="BFE414" s="32"/>
      <c r="BFF414" s="32"/>
      <c r="BFG414" s="32"/>
      <c r="BFH414" s="32"/>
      <c r="BFI414" s="32"/>
      <c r="BFJ414" s="32"/>
      <c r="BFK414" s="32"/>
      <c r="BFL414" s="32"/>
      <c r="BFM414" s="32"/>
      <c r="BFN414" s="32"/>
      <c r="BFO414" s="32"/>
      <c r="BFP414" s="32"/>
      <c r="BFQ414" s="32"/>
      <c r="BFR414" s="32"/>
      <c r="BFS414" s="32"/>
      <c r="BFT414" s="32"/>
      <c r="BFU414" s="32"/>
      <c r="BFV414" s="32"/>
      <c r="BFW414" s="32"/>
      <c r="BFX414" s="32"/>
      <c r="BFY414" s="32"/>
      <c r="BFZ414" s="32"/>
      <c r="BGA414" s="32"/>
      <c r="BGB414" s="32"/>
      <c r="BGC414" s="32"/>
      <c r="BGD414" s="32"/>
      <c r="BGE414" s="32"/>
      <c r="BGF414" s="32"/>
      <c r="BGG414" s="32"/>
      <c r="BGH414" s="32"/>
      <c r="BGI414" s="32"/>
      <c r="BGJ414" s="32"/>
      <c r="BGK414" s="32"/>
      <c r="BGL414" s="32"/>
      <c r="BGM414" s="32"/>
      <c r="BGN414" s="32"/>
      <c r="BGO414" s="32"/>
      <c r="BGP414" s="32"/>
      <c r="BGQ414" s="32"/>
      <c r="BGR414" s="32"/>
      <c r="BGS414" s="32"/>
      <c r="BGT414" s="32"/>
      <c r="BGU414" s="32"/>
      <c r="BGV414" s="32"/>
      <c r="BGW414" s="32"/>
      <c r="BGX414" s="32"/>
      <c r="BGY414" s="32"/>
      <c r="BGZ414" s="32"/>
      <c r="BHA414" s="32"/>
      <c r="BHB414" s="32"/>
      <c r="BHC414" s="32"/>
      <c r="BHD414" s="32"/>
      <c r="BHE414" s="32"/>
      <c r="BHF414" s="32"/>
      <c r="BHG414" s="32"/>
      <c r="BHH414" s="32"/>
      <c r="BHI414" s="32"/>
      <c r="BHJ414" s="32"/>
      <c r="BHK414" s="32"/>
      <c r="BHL414" s="32"/>
      <c r="BHM414" s="32"/>
      <c r="BHN414" s="32"/>
      <c r="BHO414" s="32"/>
      <c r="BHP414" s="32"/>
      <c r="BHQ414" s="32"/>
      <c r="BHR414" s="32"/>
      <c r="BHS414" s="32"/>
      <c r="BHT414" s="32"/>
      <c r="BHU414" s="32"/>
      <c r="BHV414" s="32"/>
      <c r="BHW414" s="32"/>
      <c r="BHX414" s="32"/>
      <c r="BHY414" s="32"/>
      <c r="BHZ414" s="32"/>
      <c r="BIA414" s="32"/>
      <c r="BIB414" s="32"/>
      <c r="BIC414" s="32"/>
      <c r="BID414" s="32"/>
      <c r="BIE414" s="32"/>
      <c r="BIF414" s="32"/>
      <c r="BIG414" s="32"/>
      <c r="BIH414" s="32"/>
      <c r="BII414" s="32"/>
      <c r="BIJ414" s="32"/>
      <c r="BIK414" s="32"/>
      <c r="BIL414" s="32"/>
      <c r="BIM414" s="32"/>
      <c r="BIN414" s="32"/>
      <c r="BIO414" s="32"/>
      <c r="BIP414" s="32"/>
      <c r="BIQ414" s="32"/>
      <c r="BIR414" s="32"/>
      <c r="BIS414" s="32"/>
      <c r="BIT414" s="32"/>
      <c r="BIU414" s="32"/>
      <c r="BIV414" s="32"/>
      <c r="BIW414" s="32"/>
      <c r="BIX414" s="32"/>
      <c r="BIY414" s="32"/>
      <c r="BIZ414" s="32"/>
      <c r="BJA414" s="32"/>
      <c r="BJB414" s="32"/>
      <c r="BJC414" s="32"/>
      <c r="BJD414" s="32"/>
      <c r="BJE414" s="32"/>
      <c r="BJF414" s="32"/>
      <c r="BJG414" s="32"/>
      <c r="BJH414" s="32"/>
      <c r="BJI414" s="32"/>
      <c r="BJJ414" s="32"/>
      <c r="BJK414" s="32"/>
      <c r="BJL414" s="32"/>
      <c r="BJM414" s="32"/>
      <c r="BJN414" s="32"/>
      <c r="BJO414" s="32"/>
      <c r="BJP414" s="32"/>
      <c r="BJQ414" s="32"/>
      <c r="BJR414" s="32"/>
      <c r="BJS414" s="32"/>
      <c r="BJT414" s="32"/>
      <c r="BJU414" s="32"/>
      <c r="BJV414" s="32"/>
      <c r="BJW414" s="32"/>
      <c r="BJX414" s="32"/>
      <c r="BJY414" s="32"/>
      <c r="BJZ414" s="32"/>
      <c r="BKA414" s="32"/>
      <c r="BKB414" s="32"/>
      <c r="BKC414" s="32"/>
      <c r="BKD414" s="32"/>
      <c r="BKE414" s="32"/>
      <c r="BKF414" s="32"/>
      <c r="BKG414" s="32"/>
      <c r="BKH414" s="32"/>
      <c r="BKI414" s="32"/>
      <c r="BKJ414" s="32"/>
      <c r="BKK414" s="32"/>
      <c r="BKL414" s="32"/>
      <c r="BKM414" s="32"/>
      <c r="BKN414" s="32"/>
      <c r="BKO414" s="32"/>
      <c r="BKP414" s="32"/>
      <c r="BKQ414" s="32"/>
      <c r="BKR414" s="32"/>
      <c r="BKS414" s="32"/>
      <c r="BKT414" s="32"/>
      <c r="BKU414" s="32"/>
      <c r="BKV414" s="32"/>
      <c r="BKW414" s="32"/>
      <c r="BKX414" s="32"/>
      <c r="BKY414" s="32"/>
      <c r="BKZ414" s="32"/>
      <c r="BLA414" s="32"/>
      <c r="BLB414" s="32"/>
      <c r="BLC414" s="32"/>
      <c r="BLD414" s="32"/>
      <c r="BLE414" s="32"/>
      <c r="BLF414" s="32"/>
      <c r="BLG414" s="32"/>
      <c r="BLH414" s="32"/>
      <c r="BLI414" s="32"/>
      <c r="BLJ414" s="32"/>
      <c r="BLK414" s="32"/>
      <c r="BLL414" s="32"/>
      <c r="BLM414" s="32"/>
      <c r="BLN414" s="32"/>
      <c r="BLO414" s="32"/>
      <c r="BLP414" s="32"/>
      <c r="BLQ414" s="32"/>
      <c r="BLR414" s="32"/>
      <c r="BLS414" s="32"/>
      <c r="BLT414" s="32"/>
      <c r="BLU414" s="32"/>
      <c r="BLV414" s="32"/>
      <c r="BLW414" s="32"/>
      <c r="BLX414" s="32"/>
      <c r="BLY414" s="32"/>
      <c r="BLZ414" s="32"/>
      <c r="BMA414" s="32"/>
      <c r="BMB414" s="32"/>
      <c r="BMC414" s="32"/>
      <c r="BMD414" s="32"/>
      <c r="BME414" s="32"/>
      <c r="BMF414" s="32"/>
      <c r="BMG414" s="32"/>
      <c r="BMH414" s="32"/>
      <c r="BMI414" s="32"/>
      <c r="BMJ414" s="32"/>
      <c r="BMK414" s="32"/>
      <c r="BML414" s="32"/>
      <c r="BMM414" s="32"/>
      <c r="BMN414" s="32"/>
      <c r="BMO414" s="32"/>
      <c r="BMP414" s="32"/>
      <c r="BMQ414" s="32"/>
      <c r="BMR414" s="32"/>
      <c r="BMS414" s="32"/>
      <c r="BMT414" s="32"/>
      <c r="BMU414" s="32"/>
      <c r="BMV414" s="32"/>
      <c r="BMW414" s="32"/>
      <c r="BMX414" s="32"/>
      <c r="BMY414" s="32"/>
      <c r="BMZ414" s="32"/>
      <c r="BNA414" s="32"/>
      <c r="BNB414" s="32"/>
      <c r="BNC414" s="32"/>
      <c r="BND414" s="32"/>
      <c r="BNE414" s="32"/>
      <c r="BNF414" s="32"/>
      <c r="BNG414" s="32"/>
      <c r="BNH414" s="32"/>
      <c r="BNI414" s="32"/>
      <c r="BNJ414" s="32"/>
      <c r="BNK414" s="32"/>
      <c r="BNL414" s="32"/>
      <c r="BNM414" s="32"/>
      <c r="BNN414" s="32"/>
      <c r="BNO414" s="32"/>
      <c r="BNP414" s="32"/>
      <c r="BNQ414" s="32"/>
      <c r="BNR414" s="32"/>
      <c r="BNS414" s="32"/>
      <c r="BNT414" s="32"/>
      <c r="BNU414" s="32"/>
      <c r="BNV414" s="32"/>
      <c r="BNW414" s="32"/>
      <c r="BNX414" s="32"/>
      <c r="BNY414" s="32"/>
      <c r="BNZ414" s="32"/>
      <c r="BOA414" s="32"/>
      <c r="BOB414" s="32"/>
      <c r="BOC414" s="32"/>
      <c r="BOD414" s="32"/>
      <c r="BOE414" s="32"/>
      <c r="BOF414" s="32"/>
      <c r="BOG414" s="32"/>
      <c r="BOH414" s="32"/>
      <c r="BOI414" s="32"/>
      <c r="BOJ414" s="32"/>
      <c r="BOK414" s="32"/>
      <c r="BOL414" s="32"/>
      <c r="BOM414" s="32"/>
      <c r="BON414" s="32"/>
      <c r="BOO414" s="32"/>
      <c r="BOP414" s="32"/>
      <c r="BOQ414" s="32"/>
      <c r="BOR414" s="32"/>
      <c r="BOS414" s="32"/>
      <c r="BOT414" s="32"/>
      <c r="BOU414" s="32"/>
      <c r="BOV414" s="32"/>
      <c r="BOW414" s="32"/>
      <c r="BOX414" s="32"/>
      <c r="BOY414" s="32"/>
      <c r="BOZ414" s="32"/>
      <c r="BPA414" s="32"/>
      <c r="BPB414" s="32"/>
      <c r="BPC414" s="32"/>
      <c r="BPD414" s="32"/>
      <c r="BPE414" s="32"/>
      <c r="BPF414" s="32"/>
      <c r="BPG414" s="32"/>
      <c r="BPH414" s="32"/>
      <c r="BPI414" s="32"/>
      <c r="BPJ414" s="32"/>
      <c r="BPK414" s="32"/>
      <c r="BPL414" s="32"/>
      <c r="BPM414" s="32"/>
      <c r="BPN414" s="32"/>
      <c r="BPO414" s="32"/>
      <c r="BPP414" s="32"/>
      <c r="BPQ414" s="32"/>
      <c r="BPR414" s="32"/>
      <c r="BPS414" s="32"/>
      <c r="BPT414" s="32"/>
      <c r="BPU414" s="32"/>
      <c r="BPV414" s="32"/>
      <c r="BPW414" s="32"/>
      <c r="BPX414" s="32"/>
      <c r="BPY414" s="32"/>
      <c r="BPZ414" s="32"/>
      <c r="BQA414" s="32"/>
      <c r="BQB414" s="32"/>
      <c r="BQC414" s="32"/>
      <c r="BQD414" s="32"/>
      <c r="BQE414" s="32"/>
      <c r="BQF414" s="32"/>
      <c r="BQG414" s="32"/>
      <c r="BQH414" s="32"/>
      <c r="BQI414" s="32"/>
      <c r="BQJ414" s="32"/>
      <c r="BQK414" s="32"/>
      <c r="BQL414" s="32"/>
      <c r="BQM414" s="32"/>
      <c r="BQN414" s="32"/>
      <c r="BQO414" s="32"/>
      <c r="BQP414" s="32"/>
      <c r="BQQ414" s="32"/>
      <c r="BQR414" s="32"/>
      <c r="BQS414" s="32"/>
      <c r="BQT414" s="32"/>
      <c r="BQU414" s="32"/>
      <c r="BQV414" s="32"/>
      <c r="BQW414" s="32"/>
      <c r="BQX414" s="32"/>
      <c r="BQY414" s="32"/>
      <c r="BQZ414" s="32"/>
      <c r="BRA414" s="32"/>
      <c r="BRB414" s="32"/>
      <c r="BRC414" s="32"/>
      <c r="BRD414" s="32"/>
      <c r="BRE414" s="32"/>
      <c r="BRF414" s="32"/>
      <c r="BRG414" s="32"/>
      <c r="BRH414" s="32"/>
      <c r="BRI414" s="32"/>
      <c r="BRJ414" s="32"/>
      <c r="BRK414" s="32"/>
      <c r="BRL414" s="32"/>
      <c r="BRM414" s="32"/>
      <c r="BRN414" s="32"/>
      <c r="BRO414" s="32"/>
      <c r="BRP414" s="32"/>
      <c r="BRQ414" s="32"/>
      <c r="BRR414" s="32"/>
      <c r="BRS414" s="32"/>
      <c r="BRT414" s="32"/>
      <c r="BRU414" s="32"/>
      <c r="BRV414" s="32"/>
      <c r="BRW414" s="32"/>
      <c r="BRX414" s="32"/>
      <c r="BRY414" s="32"/>
      <c r="BRZ414" s="32"/>
      <c r="BSA414" s="32"/>
      <c r="BSB414" s="32"/>
    </row>
    <row r="415" spans="1:1848" s="32" customFormat="1" x14ac:dyDescent="0.2">
      <c r="A415" s="36" t="s">
        <v>13</v>
      </c>
      <c r="B415" s="30" t="s">
        <v>1</v>
      </c>
      <c r="C415" s="89">
        <v>111.2</v>
      </c>
      <c r="D415" s="89">
        <f>D414/C414*100</f>
        <v>100.59615036665707</v>
      </c>
      <c r="E415" s="89">
        <f>E414/D414*100</f>
        <v>106.82389566970008</v>
      </c>
      <c r="F415" s="89">
        <f>F414/E414*100</f>
        <v>111.00000000000001</v>
      </c>
      <c r="G415" s="89">
        <f>G414/F414*100</f>
        <v>115.8</v>
      </c>
      <c r="H415" s="89">
        <f>H414/G414*100</f>
        <v>104</v>
      </c>
      <c r="I415" s="89">
        <f>I414/G414*100</f>
        <v>105.04</v>
      </c>
      <c r="J415" s="89">
        <f>J414/H414*100</f>
        <v>104.03</v>
      </c>
      <c r="K415" s="89">
        <f>K414/I414*100</f>
        <v>104.95699999999999</v>
      </c>
      <c r="L415" s="89">
        <f>L414/J414*100</f>
        <v>104.03989999999999</v>
      </c>
      <c r="M415" s="89">
        <f>M414/K414*100</f>
        <v>104.9588</v>
      </c>
      <c r="N415" s="35"/>
      <c r="O415" s="35"/>
    </row>
    <row r="416" spans="1:1848" s="85" customFormat="1" x14ac:dyDescent="0.2">
      <c r="A416" s="29" t="s">
        <v>52</v>
      </c>
      <c r="B416" s="30" t="s">
        <v>11</v>
      </c>
      <c r="C416" s="89">
        <v>0</v>
      </c>
      <c r="D416" s="89">
        <v>0</v>
      </c>
      <c r="E416" s="89">
        <v>0</v>
      </c>
      <c r="F416" s="89">
        <v>0</v>
      </c>
      <c r="G416" s="89">
        <v>0</v>
      </c>
      <c r="H416" s="89">
        <v>0</v>
      </c>
      <c r="I416" s="89">
        <v>0</v>
      </c>
      <c r="J416" s="89">
        <v>0</v>
      </c>
      <c r="K416" s="89">
        <v>0</v>
      </c>
      <c r="L416" s="89">
        <v>0</v>
      </c>
      <c r="M416" s="89">
        <v>0</v>
      </c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  <c r="BI416" s="32"/>
      <c r="BJ416" s="32"/>
      <c r="BK416" s="32"/>
      <c r="BL416" s="32"/>
      <c r="BM416" s="32"/>
      <c r="BN416" s="32"/>
      <c r="BO416" s="32"/>
      <c r="BP416" s="32"/>
      <c r="BQ416" s="32"/>
      <c r="BR416" s="32"/>
      <c r="BS416" s="32"/>
      <c r="BT416" s="32"/>
      <c r="BU416" s="32"/>
      <c r="BV416" s="32"/>
      <c r="BW416" s="32"/>
      <c r="BX416" s="32"/>
      <c r="BY416" s="32"/>
      <c r="BZ416" s="32"/>
      <c r="CA416" s="32"/>
      <c r="CB416" s="32"/>
      <c r="CC416" s="32"/>
      <c r="CD416" s="32"/>
      <c r="CE416" s="32"/>
      <c r="CF416" s="32"/>
      <c r="CG416" s="32"/>
      <c r="CH416" s="32"/>
      <c r="CI416" s="32"/>
      <c r="CJ416" s="32"/>
      <c r="CK416" s="32"/>
      <c r="CL416" s="32"/>
      <c r="CM416" s="32"/>
      <c r="CN416" s="32"/>
      <c r="CO416" s="32"/>
      <c r="CP416" s="32"/>
      <c r="CQ416" s="32"/>
      <c r="CR416" s="32"/>
      <c r="CS416" s="32"/>
      <c r="CT416" s="32"/>
      <c r="CU416" s="32"/>
      <c r="CV416" s="32"/>
      <c r="CW416" s="32"/>
      <c r="CX416" s="32"/>
      <c r="CY416" s="32"/>
      <c r="CZ416" s="32"/>
      <c r="DA416" s="32"/>
      <c r="DB416" s="32"/>
      <c r="DC416" s="32"/>
      <c r="DD416" s="32"/>
      <c r="DE416" s="32"/>
      <c r="DF416" s="32"/>
      <c r="DG416" s="32"/>
      <c r="DH416" s="32"/>
      <c r="DI416" s="32"/>
      <c r="DJ416" s="32"/>
      <c r="DK416" s="32"/>
      <c r="DL416" s="32"/>
      <c r="DM416" s="32"/>
      <c r="DN416" s="32"/>
      <c r="DO416" s="32"/>
      <c r="DP416" s="32"/>
      <c r="DQ416" s="32"/>
      <c r="DR416" s="32"/>
      <c r="DS416" s="32"/>
      <c r="DT416" s="32"/>
      <c r="DU416" s="32"/>
      <c r="DV416" s="32"/>
      <c r="DW416" s="32"/>
      <c r="DX416" s="32"/>
      <c r="DY416" s="32"/>
      <c r="DZ416" s="32"/>
      <c r="EA416" s="32"/>
      <c r="EB416" s="32"/>
      <c r="EC416" s="32"/>
      <c r="ED416" s="32"/>
      <c r="EE416" s="32"/>
      <c r="EF416" s="32"/>
      <c r="EG416" s="32"/>
      <c r="EH416" s="32"/>
      <c r="EI416" s="32"/>
      <c r="EJ416" s="32"/>
      <c r="EK416" s="32"/>
      <c r="EL416" s="32"/>
      <c r="EM416" s="32"/>
      <c r="EN416" s="32"/>
      <c r="EO416" s="32"/>
      <c r="EP416" s="32"/>
      <c r="EQ416" s="32"/>
      <c r="ER416" s="32"/>
      <c r="ES416" s="32"/>
      <c r="ET416" s="32"/>
      <c r="EU416" s="32"/>
      <c r="EV416" s="32"/>
      <c r="EW416" s="32"/>
      <c r="EX416" s="32"/>
      <c r="EY416" s="32"/>
      <c r="EZ416" s="32"/>
      <c r="FA416" s="32"/>
      <c r="FB416" s="32"/>
      <c r="FC416" s="32"/>
      <c r="FD416" s="32"/>
      <c r="FE416" s="32"/>
      <c r="FF416" s="32"/>
      <c r="FG416" s="32"/>
      <c r="FH416" s="32"/>
      <c r="FI416" s="32"/>
      <c r="FJ416" s="32"/>
      <c r="FK416" s="32"/>
      <c r="FL416" s="32"/>
      <c r="FM416" s="32"/>
      <c r="FN416" s="32"/>
      <c r="FO416" s="32"/>
      <c r="FP416" s="32"/>
      <c r="FQ416" s="32"/>
      <c r="FR416" s="32"/>
      <c r="FS416" s="32"/>
      <c r="FT416" s="32"/>
      <c r="FU416" s="32"/>
      <c r="FV416" s="32"/>
      <c r="FW416" s="32"/>
      <c r="FX416" s="32"/>
      <c r="FY416" s="32"/>
      <c r="FZ416" s="32"/>
      <c r="GA416" s="32"/>
      <c r="GB416" s="32"/>
      <c r="GC416" s="32"/>
      <c r="GD416" s="32"/>
      <c r="GE416" s="32"/>
      <c r="GF416" s="32"/>
      <c r="GG416" s="32"/>
      <c r="GH416" s="32"/>
      <c r="GI416" s="32"/>
      <c r="GJ416" s="32"/>
      <c r="GK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  <c r="IU416" s="32"/>
      <c r="IV416" s="32"/>
      <c r="IW416" s="32"/>
      <c r="IX416" s="32"/>
      <c r="IY416" s="32"/>
      <c r="IZ416" s="32"/>
      <c r="JA416" s="32"/>
      <c r="JB416" s="32"/>
      <c r="JC416" s="32"/>
      <c r="JD416" s="32"/>
      <c r="JE416" s="32"/>
      <c r="JF416" s="32"/>
      <c r="JG416" s="32"/>
      <c r="JH416" s="32"/>
      <c r="JI416" s="32"/>
      <c r="JJ416" s="32"/>
      <c r="JK416" s="32"/>
      <c r="JL416" s="32"/>
      <c r="JM416" s="32"/>
      <c r="JN416" s="32"/>
      <c r="JO416" s="32"/>
      <c r="JP416" s="32"/>
      <c r="JQ416" s="32"/>
      <c r="JR416" s="32"/>
      <c r="JS416" s="32"/>
      <c r="JT416" s="32"/>
      <c r="JU416" s="32"/>
      <c r="JV416" s="32"/>
      <c r="JW416" s="32"/>
      <c r="JX416" s="32"/>
      <c r="JY416" s="32"/>
      <c r="JZ416" s="32"/>
      <c r="KA416" s="32"/>
      <c r="KB416" s="32"/>
      <c r="KC416" s="32"/>
      <c r="KD416" s="32"/>
      <c r="KE416" s="32"/>
      <c r="KF416" s="32"/>
      <c r="KG416" s="32"/>
      <c r="KH416" s="32"/>
      <c r="KI416" s="32"/>
      <c r="KJ416" s="32"/>
      <c r="KK416" s="32"/>
      <c r="KL416" s="32"/>
      <c r="KM416" s="32"/>
      <c r="KN416" s="32"/>
      <c r="KO416" s="32"/>
      <c r="KP416" s="32"/>
      <c r="KQ416" s="32"/>
      <c r="KR416" s="32"/>
      <c r="KS416" s="32"/>
      <c r="KT416" s="32"/>
      <c r="KU416" s="32"/>
      <c r="KV416" s="32"/>
      <c r="KW416" s="32"/>
      <c r="KX416" s="32"/>
      <c r="KY416" s="32"/>
      <c r="KZ416" s="32"/>
      <c r="LA416" s="32"/>
      <c r="LB416" s="32"/>
      <c r="LC416" s="32"/>
      <c r="LD416" s="32"/>
      <c r="LE416" s="32"/>
      <c r="LF416" s="32"/>
      <c r="LG416" s="32"/>
      <c r="LH416" s="32"/>
      <c r="LI416" s="32"/>
      <c r="LJ416" s="32"/>
      <c r="LK416" s="32"/>
      <c r="LL416" s="32"/>
      <c r="LM416" s="32"/>
      <c r="LN416" s="32"/>
      <c r="LO416" s="32"/>
      <c r="LP416" s="32"/>
      <c r="LQ416" s="32"/>
      <c r="LR416" s="32"/>
      <c r="LS416" s="32"/>
      <c r="LT416" s="32"/>
      <c r="LU416" s="32"/>
      <c r="LV416" s="32"/>
      <c r="LW416" s="32"/>
      <c r="LX416" s="32"/>
      <c r="LY416" s="32"/>
      <c r="LZ416" s="32"/>
      <c r="MA416" s="32"/>
      <c r="MB416" s="32"/>
      <c r="MC416" s="32"/>
      <c r="MD416" s="32"/>
      <c r="ME416" s="32"/>
      <c r="MF416" s="32"/>
      <c r="MG416" s="32"/>
      <c r="MH416" s="32"/>
      <c r="MI416" s="32"/>
      <c r="MJ416" s="32"/>
      <c r="MK416" s="32"/>
      <c r="ML416" s="32"/>
      <c r="MM416" s="32"/>
      <c r="MN416" s="32"/>
      <c r="MO416" s="32"/>
      <c r="MP416" s="32"/>
      <c r="MQ416" s="32"/>
      <c r="MR416" s="32"/>
      <c r="MS416" s="32"/>
      <c r="MT416" s="32"/>
      <c r="MU416" s="32"/>
      <c r="MV416" s="32"/>
      <c r="MW416" s="32"/>
      <c r="MX416" s="32"/>
      <c r="MY416" s="32"/>
      <c r="MZ416" s="32"/>
      <c r="NA416" s="32"/>
      <c r="NB416" s="32"/>
      <c r="NC416" s="32"/>
      <c r="ND416" s="32"/>
      <c r="NE416" s="32"/>
      <c r="NF416" s="32"/>
      <c r="NG416" s="32"/>
      <c r="NH416" s="32"/>
      <c r="NI416" s="32"/>
      <c r="NJ416" s="32"/>
      <c r="NK416" s="32"/>
      <c r="NL416" s="32"/>
      <c r="NM416" s="32"/>
      <c r="NN416" s="32"/>
      <c r="NO416" s="32"/>
      <c r="NP416" s="32"/>
      <c r="NQ416" s="32"/>
      <c r="NR416" s="32"/>
      <c r="NS416" s="32"/>
      <c r="NT416" s="32"/>
      <c r="NU416" s="32"/>
      <c r="NV416" s="32"/>
      <c r="NW416" s="32"/>
      <c r="NX416" s="32"/>
      <c r="NY416" s="32"/>
      <c r="NZ416" s="32"/>
      <c r="OA416" s="32"/>
      <c r="OB416" s="32"/>
      <c r="OC416" s="32"/>
      <c r="OD416" s="32"/>
      <c r="OE416" s="32"/>
      <c r="OF416" s="32"/>
      <c r="OG416" s="32"/>
      <c r="OH416" s="32"/>
      <c r="OI416" s="32"/>
      <c r="OJ416" s="32"/>
      <c r="OK416" s="32"/>
      <c r="OL416" s="32"/>
      <c r="OM416" s="32"/>
      <c r="ON416" s="32"/>
      <c r="OO416" s="32"/>
      <c r="OP416" s="32"/>
      <c r="OQ416" s="32"/>
      <c r="OR416" s="32"/>
      <c r="OS416" s="32"/>
      <c r="OT416" s="32"/>
      <c r="OU416" s="32"/>
      <c r="OV416" s="32"/>
      <c r="OW416" s="32"/>
      <c r="OX416" s="32"/>
      <c r="OY416" s="32"/>
      <c r="OZ416" s="32"/>
      <c r="PA416" s="32"/>
      <c r="PB416" s="32"/>
      <c r="PC416" s="32"/>
      <c r="PD416" s="32"/>
      <c r="PE416" s="32"/>
      <c r="PF416" s="32"/>
      <c r="PG416" s="32"/>
      <c r="PH416" s="32"/>
      <c r="PI416" s="32"/>
      <c r="PJ416" s="32"/>
      <c r="PK416" s="32"/>
      <c r="PL416" s="32"/>
      <c r="PM416" s="32"/>
      <c r="PN416" s="32"/>
      <c r="PO416" s="32"/>
      <c r="PP416" s="32"/>
      <c r="PQ416" s="32"/>
      <c r="PR416" s="32"/>
      <c r="PS416" s="32"/>
      <c r="PT416" s="32"/>
      <c r="PU416" s="32"/>
      <c r="PV416" s="32"/>
      <c r="PW416" s="32"/>
      <c r="PX416" s="32"/>
      <c r="PY416" s="32"/>
      <c r="PZ416" s="32"/>
      <c r="QA416" s="32"/>
      <c r="QB416" s="32"/>
      <c r="QC416" s="32"/>
      <c r="QD416" s="32"/>
      <c r="QE416" s="32"/>
      <c r="QF416" s="32"/>
      <c r="QG416" s="32"/>
      <c r="QH416" s="32"/>
      <c r="QI416" s="32"/>
      <c r="QJ416" s="32"/>
      <c r="QK416" s="32"/>
      <c r="QL416" s="32"/>
      <c r="QM416" s="32"/>
      <c r="QN416" s="32"/>
      <c r="QO416" s="32"/>
      <c r="QP416" s="32"/>
      <c r="QQ416" s="32"/>
      <c r="QR416" s="32"/>
      <c r="QS416" s="32"/>
      <c r="QT416" s="32"/>
      <c r="QU416" s="32"/>
      <c r="QV416" s="32"/>
      <c r="QW416" s="32"/>
      <c r="QX416" s="32"/>
      <c r="QY416" s="32"/>
      <c r="QZ416" s="32"/>
      <c r="RA416" s="32"/>
      <c r="RB416" s="32"/>
      <c r="RC416" s="32"/>
      <c r="RD416" s="32"/>
      <c r="RE416" s="32"/>
      <c r="RF416" s="32"/>
      <c r="RG416" s="32"/>
      <c r="RH416" s="32"/>
      <c r="RI416" s="32"/>
      <c r="RJ416" s="32"/>
      <c r="RK416" s="32"/>
      <c r="RL416" s="32"/>
      <c r="RM416" s="32"/>
      <c r="RN416" s="32"/>
      <c r="RO416" s="32"/>
      <c r="RP416" s="32"/>
      <c r="RQ416" s="32"/>
      <c r="RR416" s="32"/>
      <c r="RS416" s="32"/>
      <c r="RT416" s="32"/>
      <c r="RU416" s="32"/>
      <c r="RV416" s="32"/>
      <c r="RW416" s="32"/>
      <c r="RX416" s="32"/>
      <c r="RY416" s="32"/>
      <c r="RZ416" s="32"/>
      <c r="SA416" s="32"/>
      <c r="SB416" s="32"/>
      <c r="SC416" s="32"/>
      <c r="SD416" s="32"/>
      <c r="SE416" s="32"/>
      <c r="SF416" s="32"/>
      <c r="SG416" s="32"/>
      <c r="SH416" s="32"/>
      <c r="SI416" s="32"/>
      <c r="SJ416" s="32"/>
      <c r="SK416" s="32"/>
      <c r="SL416" s="32"/>
      <c r="SM416" s="32"/>
      <c r="SN416" s="32"/>
      <c r="SO416" s="32"/>
      <c r="SP416" s="32"/>
      <c r="SQ416" s="32"/>
      <c r="SR416" s="32"/>
      <c r="SS416" s="32"/>
      <c r="ST416" s="32"/>
      <c r="SU416" s="32"/>
      <c r="SV416" s="32"/>
      <c r="SW416" s="32"/>
      <c r="SX416" s="32"/>
      <c r="SY416" s="32"/>
      <c r="SZ416" s="32"/>
      <c r="TA416" s="32"/>
      <c r="TB416" s="32"/>
      <c r="TC416" s="32"/>
      <c r="TD416" s="32"/>
      <c r="TE416" s="32"/>
      <c r="TF416" s="32"/>
      <c r="TG416" s="32"/>
      <c r="TH416" s="32"/>
      <c r="TI416" s="32"/>
      <c r="TJ416" s="32"/>
      <c r="TK416" s="32"/>
      <c r="TL416" s="32"/>
      <c r="TM416" s="32"/>
      <c r="TN416" s="32"/>
      <c r="TO416" s="32"/>
      <c r="TP416" s="32"/>
      <c r="TQ416" s="32"/>
      <c r="TR416" s="32"/>
      <c r="TS416" s="32"/>
      <c r="TT416" s="32"/>
      <c r="TU416" s="32"/>
      <c r="TV416" s="32"/>
      <c r="TW416" s="32"/>
      <c r="TX416" s="32"/>
      <c r="TY416" s="32"/>
      <c r="TZ416" s="32"/>
      <c r="UA416" s="32"/>
      <c r="UB416" s="32"/>
      <c r="UC416" s="32"/>
      <c r="UD416" s="32"/>
      <c r="UE416" s="32"/>
      <c r="UF416" s="32"/>
      <c r="UG416" s="32"/>
      <c r="UH416" s="32"/>
      <c r="UI416" s="32"/>
      <c r="UJ416" s="32"/>
      <c r="UK416" s="32"/>
      <c r="UL416" s="32"/>
      <c r="UM416" s="32"/>
      <c r="UN416" s="32"/>
      <c r="UO416" s="32"/>
      <c r="UP416" s="32"/>
      <c r="UQ416" s="32"/>
      <c r="UR416" s="32"/>
      <c r="US416" s="32"/>
      <c r="UT416" s="32"/>
      <c r="UU416" s="32"/>
      <c r="UV416" s="32"/>
      <c r="UW416" s="32"/>
      <c r="UX416" s="32"/>
      <c r="UY416" s="32"/>
      <c r="UZ416" s="32"/>
      <c r="VA416" s="32"/>
      <c r="VB416" s="32"/>
      <c r="VC416" s="32"/>
      <c r="VD416" s="32"/>
      <c r="VE416" s="32"/>
      <c r="VF416" s="32"/>
      <c r="VG416" s="32"/>
      <c r="VH416" s="32"/>
      <c r="VI416" s="32"/>
      <c r="VJ416" s="32"/>
      <c r="VK416" s="32"/>
      <c r="VL416" s="32"/>
      <c r="VM416" s="32"/>
      <c r="VN416" s="32"/>
      <c r="VO416" s="32"/>
      <c r="VP416" s="32"/>
      <c r="VQ416" s="32"/>
      <c r="VR416" s="32"/>
      <c r="VS416" s="32"/>
      <c r="VT416" s="32"/>
      <c r="VU416" s="32"/>
      <c r="VV416" s="32"/>
      <c r="VW416" s="32"/>
      <c r="VX416" s="32"/>
      <c r="VY416" s="32"/>
      <c r="VZ416" s="32"/>
      <c r="WA416" s="32"/>
      <c r="WB416" s="32"/>
      <c r="WC416" s="32"/>
      <c r="WD416" s="32"/>
      <c r="WE416" s="32"/>
      <c r="WF416" s="32"/>
      <c r="WG416" s="32"/>
      <c r="WH416" s="32"/>
      <c r="WI416" s="32"/>
      <c r="WJ416" s="32"/>
      <c r="WK416" s="32"/>
      <c r="WL416" s="32"/>
      <c r="WM416" s="32"/>
      <c r="WN416" s="32"/>
      <c r="WO416" s="32"/>
      <c r="WP416" s="32"/>
      <c r="WQ416" s="32"/>
      <c r="WR416" s="32"/>
      <c r="WS416" s="32"/>
      <c r="WT416" s="32"/>
      <c r="WU416" s="32"/>
      <c r="WV416" s="32"/>
      <c r="WW416" s="32"/>
      <c r="WX416" s="32"/>
      <c r="WY416" s="32"/>
      <c r="WZ416" s="32"/>
      <c r="XA416" s="32"/>
      <c r="XB416" s="32"/>
      <c r="XC416" s="32"/>
      <c r="XD416" s="32"/>
      <c r="XE416" s="32"/>
      <c r="XF416" s="32"/>
      <c r="XG416" s="32"/>
      <c r="XH416" s="32"/>
      <c r="XI416" s="32"/>
      <c r="XJ416" s="32"/>
      <c r="XK416" s="32"/>
      <c r="XL416" s="32"/>
      <c r="XM416" s="32"/>
      <c r="XN416" s="32"/>
      <c r="XO416" s="32"/>
      <c r="XP416" s="32"/>
      <c r="XQ416" s="32"/>
      <c r="XR416" s="32"/>
      <c r="XS416" s="32"/>
      <c r="XT416" s="32"/>
      <c r="XU416" s="32"/>
      <c r="XV416" s="32"/>
      <c r="XW416" s="32"/>
      <c r="XX416" s="32"/>
      <c r="XY416" s="32"/>
      <c r="XZ416" s="32"/>
      <c r="YA416" s="32"/>
      <c r="YB416" s="32"/>
      <c r="YC416" s="32"/>
      <c r="YD416" s="32"/>
      <c r="YE416" s="32"/>
      <c r="YF416" s="32"/>
      <c r="YG416" s="32"/>
      <c r="YH416" s="32"/>
      <c r="YI416" s="32"/>
      <c r="YJ416" s="32"/>
      <c r="YK416" s="32"/>
      <c r="YL416" s="32"/>
      <c r="YM416" s="32"/>
      <c r="YN416" s="32"/>
      <c r="YO416" s="32"/>
      <c r="YP416" s="32"/>
      <c r="YQ416" s="32"/>
      <c r="YR416" s="32"/>
      <c r="YS416" s="32"/>
      <c r="YT416" s="32"/>
      <c r="YU416" s="32"/>
      <c r="YV416" s="32"/>
      <c r="YW416" s="32"/>
      <c r="YX416" s="32"/>
      <c r="YY416" s="32"/>
      <c r="YZ416" s="32"/>
      <c r="ZA416" s="32"/>
      <c r="ZB416" s="32"/>
      <c r="ZC416" s="32"/>
      <c r="ZD416" s="32"/>
      <c r="ZE416" s="32"/>
      <c r="ZF416" s="32"/>
      <c r="ZG416" s="32"/>
      <c r="ZH416" s="32"/>
      <c r="ZI416" s="32"/>
      <c r="ZJ416" s="32"/>
      <c r="ZK416" s="32"/>
      <c r="ZL416" s="32"/>
      <c r="ZM416" s="32"/>
      <c r="ZN416" s="32"/>
      <c r="ZO416" s="32"/>
      <c r="ZP416" s="32"/>
      <c r="ZQ416" s="32"/>
      <c r="ZR416" s="32"/>
      <c r="ZS416" s="32"/>
      <c r="ZT416" s="32"/>
      <c r="ZU416" s="32"/>
      <c r="ZV416" s="32"/>
      <c r="ZW416" s="32"/>
      <c r="ZX416" s="32"/>
      <c r="ZY416" s="32"/>
      <c r="ZZ416" s="32"/>
      <c r="AAA416" s="32"/>
      <c r="AAB416" s="32"/>
      <c r="AAC416" s="32"/>
      <c r="AAD416" s="32"/>
      <c r="AAE416" s="32"/>
      <c r="AAF416" s="32"/>
      <c r="AAG416" s="32"/>
      <c r="AAH416" s="32"/>
      <c r="AAI416" s="32"/>
      <c r="AAJ416" s="32"/>
      <c r="AAK416" s="32"/>
      <c r="AAL416" s="32"/>
      <c r="AAM416" s="32"/>
      <c r="AAN416" s="32"/>
      <c r="AAO416" s="32"/>
      <c r="AAP416" s="32"/>
      <c r="AAQ416" s="32"/>
      <c r="AAR416" s="32"/>
      <c r="AAS416" s="32"/>
      <c r="AAT416" s="32"/>
      <c r="AAU416" s="32"/>
      <c r="AAV416" s="32"/>
      <c r="AAW416" s="32"/>
      <c r="AAX416" s="32"/>
      <c r="AAY416" s="32"/>
      <c r="AAZ416" s="32"/>
      <c r="ABA416" s="32"/>
      <c r="ABB416" s="32"/>
      <c r="ABC416" s="32"/>
      <c r="ABD416" s="32"/>
      <c r="ABE416" s="32"/>
      <c r="ABF416" s="32"/>
      <c r="ABG416" s="32"/>
      <c r="ABH416" s="32"/>
      <c r="ABI416" s="32"/>
      <c r="ABJ416" s="32"/>
      <c r="ABK416" s="32"/>
      <c r="ABL416" s="32"/>
      <c r="ABM416" s="32"/>
      <c r="ABN416" s="32"/>
      <c r="ABO416" s="32"/>
      <c r="ABP416" s="32"/>
      <c r="ABQ416" s="32"/>
      <c r="ABR416" s="32"/>
      <c r="ABS416" s="32"/>
      <c r="ABT416" s="32"/>
      <c r="ABU416" s="32"/>
      <c r="ABV416" s="32"/>
      <c r="ABW416" s="32"/>
      <c r="ABX416" s="32"/>
      <c r="ABY416" s="32"/>
      <c r="ABZ416" s="32"/>
      <c r="ACA416" s="32"/>
      <c r="ACB416" s="32"/>
      <c r="ACC416" s="32"/>
      <c r="ACD416" s="32"/>
      <c r="ACE416" s="32"/>
      <c r="ACF416" s="32"/>
      <c r="ACG416" s="32"/>
      <c r="ACH416" s="32"/>
      <c r="ACI416" s="32"/>
      <c r="ACJ416" s="32"/>
      <c r="ACK416" s="32"/>
      <c r="ACL416" s="32"/>
      <c r="ACM416" s="32"/>
      <c r="ACN416" s="32"/>
      <c r="ACO416" s="32"/>
      <c r="ACP416" s="32"/>
      <c r="ACQ416" s="32"/>
      <c r="ACR416" s="32"/>
      <c r="ACS416" s="32"/>
      <c r="ACT416" s="32"/>
      <c r="ACU416" s="32"/>
      <c r="ACV416" s="32"/>
      <c r="ACW416" s="32"/>
      <c r="ACX416" s="32"/>
      <c r="ACY416" s="32"/>
      <c r="ACZ416" s="32"/>
      <c r="ADA416" s="32"/>
      <c r="ADB416" s="32"/>
      <c r="ADC416" s="32"/>
      <c r="ADD416" s="32"/>
      <c r="ADE416" s="32"/>
      <c r="ADF416" s="32"/>
      <c r="ADG416" s="32"/>
      <c r="ADH416" s="32"/>
      <c r="ADI416" s="32"/>
      <c r="ADJ416" s="32"/>
      <c r="ADK416" s="32"/>
      <c r="ADL416" s="32"/>
      <c r="ADM416" s="32"/>
      <c r="ADN416" s="32"/>
      <c r="ADO416" s="32"/>
      <c r="ADP416" s="32"/>
      <c r="ADQ416" s="32"/>
      <c r="ADR416" s="32"/>
      <c r="ADS416" s="32"/>
      <c r="ADT416" s="32"/>
      <c r="ADU416" s="32"/>
      <c r="ADV416" s="32"/>
      <c r="ADW416" s="32"/>
      <c r="ADX416" s="32"/>
      <c r="ADY416" s="32"/>
      <c r="ADZ416" s="32"/>
      <c r="AEA416" s="32"/>
      <c r="AEB416" s="32"/>
      <c r="AEC416" s="32"/>
      <c r="AED416" s="32"/>
      <c r="AEE416" s="32"/>
      <c r="AEF416" s="32"/>
      <c r="AEG416" s="32"/>
      <c r="AEH416" s="32"/>
      <c r="AEI416" s="32"/>
      <c r="AEJ416" s="32"/>
      <c r="AEK416" s="32"/>
      <c r="AEL416" s="32"/>
      <c r="AEM416" s="32"/>
      <c r="AEN416" s="32"/>
      <c r="AEO416" s="32"/>
      <c r="AEP416" s="32"/>
      <c r="AEQ416" s="32"/>
      <c r="AER416" s="32"/>
      <c r="AES416" s="32"/>
      <c r="AET416" s="32"/>
      <c r="AEU416" s="32"/>
      <c r="AEV416" s="32"/>
      <c r="AEW416" s="32"/>
      <c r="AEX416" s="32"/>
      <c r="AEY416" s="32"/>
      <c r="AEZ416" s="32"/>
      <c r="AFA416" s="32"/>
      <c r="AFB416" s="32"/>
      <c r="AFC416" s="32"/>
      <c r="AFD416" s="32"/>
      <c r="AFE416" s="32"/>
      <c r="AFF416" s="32"/>
      <c r="AFG416" s="32"/>
      <c r="AFH416" s="32"/>
      <c r="AFI416" s="32"/>
      <c r="AFJ416" s="32"/>
      <c r="AFK416" s="32"/>
      <c r="AFL416" s="32"/>
      <c r="AFM416" s="32"/>
      <c r="AFN416" s="32"/>
      <c r="AFO416" s="32"/>
      <c r="AFP416" s="32"/>
      <c r="AFQ416" s="32"/>
      <c r="AFR416" s="32"/>
      <c r="AFS416" s="32"/>
      <c r="AFT416" s="32"/>
      <c r="AFU416" s="32"/>
      <c r="AFV416" s="32"/>
      <c r="AFW416" s="32"/>
      <c r="AFX416" s="32"/>
      <c r="AFY416" s="32"/>
      <c r="AFZ416" s="32"/>
      <c r="AGA416" s="32"/>
      <c r="AGB416" s="32"/>
      <c r="AGC416" s="32"/>
      <c r="AGD416" s="32"/>
      <c r="AGE416" s="32"/>
      <c r="AGF416" s="32"/>
      <c r="AGG416" s="32"/>
      <c r="AGH416" s="32"/>
      <c r="AGI416" s="32"/>
      <c r="AGJ416" s="32"/>
      <c r="AGK416" s="32"/>
      <c r="AGL416" s="32"/>
      <c r="AGM416" s="32"/>
      <c r="AGN416" s="32"/>
      <c r="AGO416" s="32"/>
      <c r="AGP416" s="32"/>
      <c r="AGQ416" s="32"/>
      <c r="AGR416" s="32"/>
      <c r="AGS416" s="32"/>
      <c r="AGT416" s="32"/>
      <c r="AGU416" s="32"/>
      <c r="AGV416" s="32"/>
      <c r="AGW416" s="32"/>
      <c r="AGX416" s="32"/>
      <c r="AGY416" s="32"/>
      <c r="AGZ416" s="32"/>
      <c r="AHA416" s="32"/>
      <c r="AHB416" s="32"/>
      <c r="AHC416" s="32"/>
      <c r="AHD416" s="32"/>
      <c r="AHE416" s="32"/>
      <c r="AHF416" s="32"/>
      <c r="AHG416" s="32"/>
      <c r="AHH416" s="32"/>
      <c r="AHI416" s="32"/>
      <c r="AHJ416" s="32"/>
      <c r="AHK416" s="32"/>
      <c r="AHL416" s="32"/>
      <c r="AHM416" s="32"/>
      <c r="AHN416" s="32"/>
      <c r="AHO416" s="32"/>
      <c r="AHP416" s="32"/>
      <c r="AHQ416" s="32"/>
      <c r="AHR416" s="32"/>
      <c r="AHS416" s="32"/>
      <c r="AHT416" s="32"/>
      <c r="AHU416" s="32"/>
      <c r="AHV416" s="32"/>
      <c r="AHW416" s="32"/>
      <c r="AHX416" s="32"/>
      <c r="AHY416" s="32"/>
      <c r="AHZ416" s="32"/>
      <c r="AIA416" s="32"/>
      <c r="AIB416" s="32"/>
      <c r="AIC416" s="32"/>
      <c r="AID416" s="32"/>
      <c r="AIE416" s="32"/>
      <c r="AIF416" s="32"/>
      <c r="AIG416" s="32"/>
      <c r="AIH416" s="32"/>
      <c r="AII416" s="32"/>
      <c r="AIJ416" s="32"/>
      <c r="AIK416" s="32"/>
      <c r="AIL416" s="32"/>
      <c r="AIM416" s="32"/>
      <c r="AIN416" s="32"/>
      <c r="AIO416" s="32"/>
      <c r="AIP416" s="32"/>
      <c r="AIQ416" s="32"/>
      <c r="AIR416" s="32"/>
      <c r="AIS416" s="32"/>
      <c r="AIT416" s="32"/>
      <c r="AIU416" s="32"/>
      <c r="AIV416" s="32"/>
      <c r="AIW416" s="32"/>
      <c r="AIX416" s="32"/>
      <c r="AIY416" s="32"/>
      <c r="AIZ416" s="32"/>
      <c r="AJA416" s="32"/>
      <c r="AJB416" s="32"/>
      <c r="AJC416" s="32"/>
      <c r="AJD416" s="32"/>
      <c r="AJE416" s="32"/>
      <c r="AJF416" s="32"/>
      <c r="AJG416" s="32"/>
      <c r="AJH416" s="32"/>
      <c r="AJI416" s="32"/>
      <c r="AJJ416" s="32"/>
      <c r="AJK416" s="32"/>
      <c r="AJL416" s="32"/>
      <c r="AJM416" s="32"/>
      <c r="AJN416" s="32"/>
      <c r="AJO416" s="32"/>
      <c r="AJP416" s="32"/>
      <c r="AJQ416" s="32"/>
      <c r="AJR416" s="32"/>
      <c r="AJS416" s="32"/>
      <c r="AJT416" s="32"/>
      <c r="AJU416" s="32"/>
      <c r="AJV416" s="32"/>
      <c r="AJW416" s="32"/>
      <c r="AJX416" s="32"/>
      <c r="AJY416" s="32"/>
      <c r="AJZ416" s="32"/>
      <c r="AKA416" s="32"/>
      <c r="AKB416" s="32"/>
      <c r="AKC416" s="32"/>
      <c r="AKD416" s="32"/>
      <c r="AKE416" s="32"/>
      <c r="AKF416" s="32"/>
      <c r="AKG416" s="32"/>
      <c r="AKH416" s="32"/>
      <c r="AKI416" s="32"/>
      <c r="AKJ416" s="32"/>
      <c r="AKK416" s="32"/>
      <c r="AKL416" s="32"/>
      <c r="AKM416" s="32"/>
      <c r="AKN416" s="32"/>
      <c r="AKO416" s="32"/>
      <c r="AKP416" s="32"/>
      <c r="AKQ416" s="32"/>
      <c r="AKR416" s="32"/>
      <c r="AKS416" s="32"/>
      <c r="AKT416" s="32"/>
      <c r="AKU416" s="32"/>
      <c r="AKV416" s="32"/>
      <c r="AKW416" s="32"/>
      <c r="AKX416" s="32"/>
      <c r="AKY416" s="32"/>
      <c r="AKZ416" s="32"/>
      <c r="ALA416" s="32"/>
      <c r="ALB416" s="32"/>
      <c r="ALC416" s="32"/>
      <c r="ALD416" s="32"/>
      <c r="ALE416" s="32"/>
      <c r="ALF416" s="32"/>
      <c r="ALG416" s="32"/>
      <c r="ALH416" s="32"/>
      <c r="ALI416" s="32"/>
      <c r="ALJ416" s="32"/>
      <c r="ALK416" s="32"/>
      <c r="ALL416" s="32"/>
      <c r="ALM416" s="32"/>
      <c r="ALN416" s="32"/>
      <c r="ALO416" s="32"/>
      <c r="ALP416" s="32"/>
      <c r="ALQ416" s="32"/>
      <c r="ALR416" s="32"/>
      <c r="ALS416" s="32"/>
      <c r="ALT416" s="32"/>
      <c r="ALU416" s="32"/>
      <c r="ALV416" s="32"/>
      <c r="ALW416" s="32"/>
      <c r="ALX416" s="32"/>
      <c r="ALY416" s="32"/>
      <c r="ALZ416" s="32"/>
      <c r="AMA416" s="32"/>
      <c r="AMB416" s="32"/>
      <c r="AMC416" s="32"/>
      <c r="AMD416" s="32"/>
      <c r="AME416" s="32"/>
      <c r="AMF416" s="32"/>
      <c r="AMG416" s="32"/>
      <c r="AMH416" s="32"/>
      <c r="AMI416" s="32"/>
      <c r="AMJ416" s="32"/>
      <c r="AMK416" s="32"/>
      <c r="AML416" s="32"/>
      <c r="AMM416" s="32"/>
      <c r="AMN416" s="32"/>
      <c r="AMO416" s="32"/>
      <c r="AMP416" s="32"/>
      <c r="AMQ416" s="32"/>
      <c r="AMR416" s="32"/>
      <c r="AMS416" s="32"/>
      <c r="AMT416" s="32"/>
      <c r="AMU416" s="32"/>
      <c r="AMV416" s="32"/>
      <c r="AMW416" s="32"/>
      <c r="AMX416" s="32"/>
      <c r="AMY416" s="32"/>
      <c r="AMZ416" s="32"/>
      <c r="ANA416" s="32"/>
      <c r="ANB416" s="32"/>
      <c r="ANC416" s="32"/>
      <c r="AND416" s="32"/>
      <c r="ANE416" s="32"/>
      <c r="ANF416" s="32"/>
      <c r="ANG416" s="32"/>
      <c r="ANH416" s="32"/>
      <c r="ANI416" s="32"/>
      <c r="ANJ416" s="32"/>
      <c r="ANK416" s="32"/>
      <c r="ANL416" s="32"/>
      <c r="ANM416" s="32"/>
      <c r="ANN416" s="32"/>
      <c r="ANO416" s="32"/>
      <c r="ANP416" s="32"/>
      <c r="ANQ416" s="32"/>
      <c r="ANR416" s="32"/>
      <c r="ANS416" s="32"/>
      <c r="ANT416" s="32"/>
      <c r="ANU416" s="32"/>
      <c r="ANV416" s="32"/>
      <c r="ANW416" s="32"/>
      <c r="ANX416" s="32"/>
      <c r="ANY416" s="32"/>
      <c r="ANZ416" s="32"/>
      <c r="AOA416" s="32"/>
      <c r="AOB416" s="32"/>
      <c r="AOC416" s="32"/>
      <c r="AOD416" s="32"/>
      <c r="AOE416" s="32"/>
      <c r="AOF416" s="32"/>
      <c r="AOG416" s="32"/>
      <c r="AOH416" s="32"/>
      <c r="AOI416" s="32"/>
      <c r="AOJ416" s="32"/>
      <c r="AOK416" s="32"/>
      <c r="AOL416" s="32"/>
      <c r="AOM416" s="32"/>
      <c r="AON416" s="32"/>
      <c r="AOO416" s="32"/>
      <c r="AOP416" s="32"/>
      <c r="AOQ416" s="32"/>
      <c r="AOR416" s="32"/>
      <c r="AOS416" s="32"/>
      <c r="AOT416" s="32"/>
      <c r="AOU416" s="32"/>
      <c r="AOV416" s="32"/>
      <c r="AOW416" s="32"/>
      <c r="AOX416" s="32"/>
      <c r="AOY416" s="32"/>
      <c r="AOZ416" s="32"/>
      <c r="APA416" s="32"/>
      <c r="APB416" s="32"/>
      <c r="APC416" s="32"/>
      <c r="APD416" s="32"/>
      <c r="APE416" s="32"/>
      <c r="APF416" s="32"/>
      <c r="APG416" s="32"/>
      <c r="APH416" s="32"/>
      <c r="API416" s="32"/>
      <c r="APJ416" s="32"/>
      <c r="APK416" s="32"/>
      <c r="APL416" s="32"/>
      <c r="APM416" s="32"/>
      <c r="APN416" s="32"/>
      <c r="APO416" s="32"/>
      <c r="APP416" s="32"/>
      <c r="APQ416" s="32"/>
      <c r="APR416" s="32"/>
      <c r="APS416" s="32"/>
      <c r="APT416" s="32"/>
      <c r="APU416" s="32"/>
      <c r="APV416" s="32"/>
      <c r="APW416" s="32"/>
      <c r="APX416" s="32"/>
      <c r="APY416" s="32"/>
      <c r="APZ416" s="32"/>
      <c r="AQA416" s="32"/>
      <c r="AQB416" s="32"/>
      <c r="AQC416" s="32"/>
      <c r="AQD416" s="32"/>
      <c r="AQE416" s="32"/>
      <c r="AQF416" s="32"/>
      <c r="AQG416" s="32"/>
      <c r="AQH416" s="32"/>
      <c r="AQI416" s="32"/>
      <c r="AQJ416" s="32"/>
      <c r="AQK416" s="32"/>
      <c r="AQL416" s="32"/>
      <c r="AQM416" s="32"/>
      <c r="AQN416" s="32"/>
      <c r="AQO416" s="32"/>
      <c r="AQP416" s="32"/>
      <c r="AQQ416" s="32"/>
      <c r="AQR416" s="32"/>
      <c r="AQS416" s="32"/>
      <c r="AQT416" s="32"/>
      <c r="AQU416" s="32"/>
      <c r="AQV416" s="32"/>
      <c r="AQW416" s="32"/>
      <c r="AQX416" s="32"/>
      <c r="AQY416" s="32"/>
      <c r="AQZ416" s="32"/>
      <c r="ARA416" s="32"/>
      <c r="ARB416" s="32"/>
      <c r="ARC416" s="32"/>
      <c r="ARD416" s="32"/>
      <c r="ARE416" s="32"/>
      <c r="ARF416" s="32"/>
      <c r="ARG416" s="32"/>
      <c r="ARH416" s="32"/>
      <c r="ARI416" s="32"/>
      <c r="ARJ416" s="32"/>
      <c r="ARK416" s="32"/>
      <c r="ARL416" s="32"/>
      <c r="ARM416" s="32"/>
      <c r="ARN416" s="32"/>
      <c r="ARO416" s="32"/>
      <c r="ARP416" s="32"/>
      <c r="ARQ416" s="32"/>
      <c r="ARR416" s="32"/>
      <c r="ARS416" s="32"/>
      <c r="ART416" s="32"/>
      <c r="ARU416" s="32"/>
      <c r="ARV416" s="32"/>
      <c r="ARW416" s="32"/>
      <c r="ARX416" s="32"/>
      <c r="ARY416" s="32"/>
      <c r="ARZ416" s="32"/>
      <c r="ASA416" s="32"/>
      <c r="ASB416" s="32"/>
      <c r="ASC416" s="32"/>
      <c r="ASD416" s="32"/>
      <c r="ASE416" s="32"/>
      <c r="ASF416" s="32"/>
      <c r="ASG416" s="32"/>
      <c r="ASH416" s="32"/>
      <c r="ASI416" s="32"/>
      <c r="ASJ416" s="32"/>
      <c r="ASK416" s="32"/>
      <c r="ASL416" s="32"/>
      <c r="ASM416" s="32"/>
      <c r="ASN416" s="32"/>
      <c r="ASO416" s="32"/>
      <c r="ASP416" s="32"/>
      <c r="ASQ416" s="32"/>
      <c r="ASR416" s="32"/>
      <c r="ASS416" s="32"/>
      <c r="AST416" s="32"/>
      <c r="ASU416" s="32"/>
      <c r="ASV416" s="32"/>
      <c r="ASW416" s="32"/>
      <c r="ASX416" s="32"/>
      <c r="ASY416" s="32"/>
      <c r="ASZ416" s="32"/>
      <c r="ATA416" s="32"/>
      <c r="ATB416" s="32"/>
      <c r="ATC416" s="32"/>
      <c r="ATD416" s="32"/>
      <c r="ATE416" s="32"/>
      <c r="ATF416" s="32"/>
      <c r="ATG416" s="32"/>
      <c r="ATH416" s="32"/>
      <c r="ATI416" s="32"/>
      <c r="ATJ416" s="32"/>
      <c r="ATK416" s="32"/>
      <c r="ATL416" s="32"/>
      <c r="ATM416" s="32"/>
      <c r="ATN416" s="32"/>
      <c r="ATO416" s="32"/>
      <c r="ATP416" s="32"/>
      <c r="ATQ416" s="32"/>
      <c r="ATR416" s="32"/>
      <c r="ATS416" s="32"/>
      <c r="ATT416" s="32"/>
      <c r="ATU416" s="32"/>
      <c r="ATV416" s="32"/>
      <c r="ATW416" s="32"/>
      <c r="ATX416" s="32"/>
      <c r="ATY416" s="32"/>
      <c r="ATZ416" s="32"/>
      <c r="AUA416" s="32"/>
      <c r="AUB416" s="32"/>
      <c r="AUC416" s="32"/>
      <c r="AUD416" s="32"/>
      <c r="AUE416" s="32"/>
      <c r="AUF416" s="32"/>
      <c r="AUG416" s="32"/>
      <c r="AUH416" s="32"/>
      <c r="AUI416" s="32"/>
      <c r="AUJ416" s="32"/>
      <c r="AUK416" s="32"/>
      <c r="AUL416" s="32"/>
      <c r="AUM416" s="32"/>
      <c r="AUN416" s="32"/>
      <c r="AUO416" s="32"/>
      <c r="AUP416" s="32"/>
      <c r="AUQ416" s="32"/>
      <c r="AUR416" s="32"/>
      <c r="AUS416" s="32"/>
      <c r="AUT416" s="32"/>
      <c r="AUU416" s="32"/>
      <c r="AUV416" s="32"/>
      <c r="AUW416" s="32"/>
      <c r="AUX416" s="32"/>
      <c r="AUY416" s="32"/>
      <c r="AUZ416" s="32"/>
      <c r="AVA416" s="32"/>
      <c r="AVB416" s="32"/>
      <c r="AVC416" s="32"/>
      <c r="AVD416" s="32"/>
      <c r="AVE416" s="32"/>
      <c r="AVF416" s="32"/>
      <c r="AVG416" s="32"/>
      <c r="AVH416" s="32"/>
      <c r="AVI416" s="32"/>
      <c r="AVJ416" s="32"/>
      <c r="AVK416" s="32"/>
      <c r="AVL416" s="32"/>
      <c r="AVM416" s="32"/>
      <c r="AVN416" s="32"/>
      <c r="AVO416" s="32"/>
      <c r="AVP416" s="32"/>
      <c r="AVQ416" s="32"/>
      <c r="AVR416" s="32"/>
      <c r="AVS416" s="32"/>
      <c r="AVT416" s="32"/>
      <c r="AVU416" s="32"/>
      <c r="AVV416" s="32"/>
      <c r="AVW416" s="32"/>
      <c r="AVX416" s="32"/>
      <c r="AVY416" s="32"/>
      <c r="AVZ416" s="32"/>
      <c r="AWA416" s="32"/>
      <c r="AWB416" s="32"/>
      <c r="AWC416" s="32"/>
      <c r="AWD416" s="32"/>
      <c r="AWE416" s="32"/>
      <c r="AWF416" s="32"/>
      <c r="AWG416" s="32"/>
      <c r="AWH416" s="32"/>
      <c r="AWI416" s="32"/>
      <c r="AWJ416" s="32"/>
      <c r="AWK416" s="32"/>
      <c r="AWL416" s="32"/>
      <c r="AWM416" s="32"/>
      <c r="AWN416" s="32"/>
      <c r="AWO416" s="32"/>
      <c r="AWP416" s="32"/>
      <c r="AWQ416" s="32"/>
      <c r="AWR416" s="32"/>
      <c r="AWS416" s="32"/>
      <c r="AWT416" s="32"/>
      <c r="AWU416" s="32"/>
      <c r="AWV416" s="32"/>
      <c r="AWW416" s="32"/>
      <c r="AWX416" s="32"/>
      <c r="AWY416" s="32"/>
      <c r="AWZ416" s="32"/>
      <c r="AXA416" s="32"/>
      <c r="AXB416" s="32"/>
      <c r="AXC416" s="32"/>
      <c r="AXD416" s="32"/>
      <c r="AXE416" s="32"/>
      <c r="AXF416" s="32"/>
      <c r="AXG416" s="32"/>
      <c r="AXH416" s="32"/>
      <c r="AXI416" s="32"/>
      <c r="AXJ416" s="32"/>
      <c r="AXK416" s="32"/>
      <c r="AXL416" s="32"/>
      <c r="AXM416" s="32"/>
      <c r="AXN416" s="32"/>
      <c r="AXO416" s="32"/>
      <c r="AXP416" s="32"/>
      <c r="AXQ416" s="32"/>
      <c r="AXR416" s="32"/>
      <c r="AXS416" s="32"/>
      <c r="AXT416" s="32"/>
      <c r="AXU416" s="32"/>
      <c r="AXV416" s="32"/>
      <c r="AXW416" s="32"/>
      <c r="AXX416" s="32"/>
      <c r="AXY416" s="32"/>
      <c r="AXZ416" s="32"/>
      <c r="AYA416" s="32"/>
      <c r="AYB416" s="32"/>
      <c r="AYC416" s="32"/>
      <c r="AYD416" s="32"/>
      <c r="AYE416" s="32"/>
      <c r="AYF416" s="32"/>
      <c r="AYG416" s="32"/>
      <c r="AYH416" s="32"/>
      <c r="AYI416" s="32"/>
      <c r="AYJ416" s="32"/>
      <c r="AYK416" s="32"/>
      <c r="AYL416" s="32"/>
      <c r="AYM416" s="32"/>
      <c r="AYN416" s="32"/>
      <c r="AYO416" s="32"/>
      <c r="AYP416" s="32"/>
      <c r="AYQ416" s="32"/>
      <c r="AYR416" s="32"/>
      <c r="AYS416" s="32"/>
      <c r="AYT416" s="32"/>
      <c r="AYU416" s="32"/>
      <c r="AYV416" s="32"/>
      <c r="AYW416" s="32"/>
      <c r="AYX416" s="32"/>
      <c r="AYY416" s="32"/>
      <c r="AYZ416" s="32"/>
      <c r="AZA416" s="32"/>
      <c r="AZB416" s="32"/>
      <c r="AZC416" s="32"/>
      <c r="AZD416" s="32"/>
      <c r="AZE416" s="32"/>
      <c r="AZF416" s="32"/>
      <c r="AZG416" s="32"/>
      <c r="AZH416" s="32"/>
      <c r="AZI416" s="32"/>
      <c r="AZJ416" s="32"/>
      <c r="AZK416" s="32"/>
      <c r="AZL416" s="32"/>
      <c r="AZM416" s="32"/>
      <c r="AZN416" s="32"/>
      <c r="AZO416" s="32"/>
      <c r="AZP416" s="32"/>
      <c r="AZQ416" s="32"/>
      <c r="AZR416" s="32"/>
      <c r="AZS416" s="32"/>
      <c r="AZT416" s="32"/>
      <c r="AZU416" s="32"/>
      <c r="AZV416" s="32"/>
      <c r="AZW416" s="32"/>
      <c r="AZX416" s="32"/>
      <c r="AZY416" s="32"/>
      <c r="AZZ416" s="32"/>
      <c r="BAA416" s="32"/>
      <c r="BAB416" s="32"/>
      <c r="BAC416" s="32"/>
      <c r="BAD416" s="32"/>
      <c r="BAE416" s="32"/>
      <c r="BAF416" s="32"/>
      <c r="BAG416" s="32"/>
      <c r="BAH416" s="32"/>
      <c r="BAI416" s="32"/>
      <c r="BAJ416" s="32"/>
      <c r="BAK416" s="32"/>
      <c r="BAL416" s="32"/>
      <c r="BAM416" s="32"/>
      <c r="BAN416" s="32"/>
      <c r="BAO416" s="32"/>
      <c r="BAP416" s="32"/>
      <c r="BAQ416" s="32"/>
      <c r="BAR416" s="32"/>
      <c r="BAS416" s="32"/>
      <c r="BAT416" s="32"/>
      <c r="BAU416" s="32"/>
      <c r="BAV416" s="32"/>
      <c r="BAW416" s="32"/>
      <c r="BAX416" s="32"/>
      <c r="BAY416" s="32"/>
      <c r="BAZ416" s="32"/>
      <c r="BBA416" s="32"/>
      <c r="BBB416" s="32"/>
      <c r="BBC416" s="32"/>
      <c r="BBD416" s="32"/>
      <c r="BBE416" s="32"/>
      <c r="BBF416" s="32"/>
      <c r="BBG416" s="32"/>
      <c r="BBH416" s="32"/>
      <c r="BBI416" s="32"/>
      <c r="BBJ416" s="32"/>
      <c r="BBK416" s="32"/>
      <c r="BBL416" s="32"/>
      <c r="BBM416" s="32"/>
      <c r="BBN416" s="32"/>
      <c r="BBO416" s="32"/>
      <c r="BBP416" s="32"/>
      <c r="BBQ416" s="32"/>
      <c r="BBR416" s="32"/>
      <c r="BBS416" s="32"/>
      <c r="BBT416" s="32"/>
      <c r="BBU416" s="32"/>
      <c r="BBV416" s="32"/>
      <c r="BBW416" s="32"/>
      <c r="BBX416" s="32"/>
      <c r="BBY416" s="32"/>
      <c r="BBZ416" s="32"/>
      <c r="BCA416" s="32"/>
      <c r="BCB416" s="32"/>
      <c r="BCC416" s="32"/>
      <c r="BCD416" s="32"/>
      <c r="BCE416" s="32"/>
      <c r="BCF416" s="32"/>
      <c r="BCG416" s="32"/>
      <c r="BCH416" s="32"/>
      <c r="BCI416" s="32"/>
      <c r="BCJ416" s="32"/>
      <c r="BCK416" s="32"/>
      <c r="BCL416" s="32"/>
      <c r="BCM416" s="32"/>
      <c r="BCN416" s="32"/>
      <c r="BCO416" s="32"/>
      <c r="BCP416" s="32"/>
      <c r="BCQ416" s="32"/>
      <c r="BCR416" s="32"/>
      <c r="BCS416" s="32"/>
      <c r="BCT416" s="32"/>
      <c r="BCU416" s="32"/>
      <c r="BCV416" s="32"/>
      <c r="BCW416" s="32"/>
      <c r="BCX416" s="32"/>
      <c r="BCY416" s="32"/>
      <c r="BCZ416" s="32"/>
      <c r="BDA416" s="32"/>
      <c r="BDB416" s="32"/>
      <c r="BDC416" s="32"/>
      <c r="BDD416" s="32"/>
      <c r="BDE416" s="32"/>
      <c r="BDF416" s="32"/>
      <c r="BDG416" s="32"/>
      <c r="BDH416" s="32"/>
      <c r="BDI416" s="32"/>
      <c r="BDJ416" s="32"/>
      <c r="BDK416" s="32"/>
      <c r="BDL416" s="32"/>
      <c r="BDM416" s="32"/>
      <c r="BDN416" s="32"/>
      <c r="BDO416" s="32"/>
      <c r="BDP416" s="32"/>
      <c r="BDQ416" s="32"/>
      <c r="BDR416" s="32"/>
      <c r="BDS416" s="32"/>
      <c r="BDT416" s="32"/>
      <c r="BDU416" s="32"/>
      <c r="BDV416" s="32"/>
      <c r="BDW416" s="32"/>
      <c r="BDX416" s="32"/>
      <c r="BDY416" s="32"/>
      <c r="BDZ416" s="32"/>
      <c r="BEA416" s="32"/>
      <c r="BEB416" s="32"/>
      <c r="BEC416" s="32"/>
      <c r="BED416" s="32"/>
      <c r="BEE416" s="32"/>
      <c r="BEF416" s="32"/>
      <c r="BEG416" s="32"/>
      <c r="BEH416" s="32"/>
      <c r="BEI416" s="32"/>
      <c r="BEJ416" s="32"/>
      <c r="BEK416" s="32"/>
      <c r="BEL416" s="32"/>
      <c r="BEM416" s="32"/>
      <c r="BEN416" s="32"/>
      <c r="BEO416" s="32"/>
      <c r="BEP416" s="32"/>
      <c r="BEQ416" s="32"/>
      <c r="BER416" s="32"/>
      <c r="BES416" s="32"/>
      <c r="BET416" s="32"/>
      <c r="BEU416" s="32"/>
      <c r="BEV416" s="32"/>
      <c r="BEW416" s="32"/>
      <c r="BEX416" s="32"/>
      <c r="BEY416" s="32"/>
      <c r="BEZ416" s="32"/>
      <c r="BFA416" s="32"/>
      <c r="BFB416" s="32"/>
      <c r="BFC416" s="32"/>
      <c r="BFD416" s="32"/>
      <c r="BFE416" s="32"/>
      <c r="BFF416" s="32"/>
      <c r="BFG416" s="32"/>
      <c r="BFH416" s="32"/>
      <c r="BFI416" s="32"/>
      <c r="BFJ416" s="32"/>
      <c r="BFK416" s="32"/>
      <c r="BFL416" s="32"/>
      <c r="BFM416" s="32"/>
      <c r="BFN416" s="32"/>
      <c r="BFO416" s="32"/>
      <c r="BFP416" s="32"/>
      <c r="BFQ416" s="32"/>
      <c r="BFR416" s="32"/>
      <c r="BFS416" s="32"/>
      <c r="BFT416" s="32"/>
      <c r="BFU416" s="32"/>
      <c r="BFV416" s="32"/>
      <c r="BFW416" s="32"/>
      <c r="BFX416" s="32"/>
      <c r="BFY416" s="32"/>
      <c r="BFZ416" s="32"/>
      <c r="BGA416" s="32"/>
      <c r="BGB416" s="32"/>
      <c r="BGC416" s="32"/>
      <c r="BGD416" s="32"/>
      <c r="BGE416" s="32"/>
      <c r="BGF416" s="32"/>
      <c r="BGG416" s="32"/>
      <c r="BGH416" s="32"/>
      <c r="BGI416" s="32"/>
      <c r="BGJ416" s="32"/>
      <c r="BGK416" s="32"/>
      <c r="BGL416" s="32"/>
      <c r="BGM416" s="32"/>
      <c r="BGN416" s="32"/>
      <c r="BGO416" s="32"/>
      <c r="BGP416" s="32"/>
      <c r="BGQ416" s="32"/>
      <c r="BGR416" s="32"/>
      <c r="BGS416" s="32"/>
      <c r="BGT416" s="32"/>
      <c r="BGU416" s="32"/>
      <c r="BGV416" s="32"/>
      <c r="BGW416" s="32"/>
      <c r="BGX416" s="32"/>
      <c r="BGY416" s="32"/>
      <c r="BGZ416" s="32"/>
      <c r="BHA416" s="32"/>
      <c r="BHB416" s="32"/>
      <c r="BHC416" s="32"/>
      <c r="BHD416" s="32"/>
      <c r="BHE416" s="32"/>
      <c r="BHF416" s="32"/>
      <c r="BHG416" s="32"/>
      <c r="BHH416" s="32"/>
      <c r="BHI416" s="32"/>
      <c r="BHJ416" s="32"/>
      <c r="BHK416" s="32"/>
      <c r="BHL416" s="32"/>
      <c r="BHM416" s="32"/>
      <c r="BHN416" s="32"/>
      <c r="BHO416" s="32"/>
      <c r="BHP416" s="32"/>
      <c r="BHQ416" s="32"/>
      <c r="BHR416" s="32"/>
      <c r="BHS416" s="32"/>
      <c r="BHT416" s="32"/>
      <c r="BHU416" s="32"/>
      <c r="BHV416" s="32"/>
      <c r="BHW416" s="32"/>
      <c r="BHX416" s="32"/>
      <c r="BHY416" s="32"/>
      <c r="BHZ416" s="32"/>
      <c r="BIA416" s="32"/>
      <c r="BIB416" s="32"/>
      <c r="BIC416" s="32"/>
      <c r="BID416" s="32"/>
      <c r="BIE416" s="32"/>
      <c r="BIF416" s="32"/>
      <c r="BIG416" s="32"/>
      <c r="BIH416" s="32"/>
      <c r="BII416" s="32"/>
      <c r="BIJ416" s="32"/>
      <c r="BIK416" s="32"/>
      <c r="BIL416" s="32"/>
      <c r="BIM416" s="32"/>
      <c r="BIN416" s="32"/>
      <c r="BIO416" s="32"/>
      <c r="BIP416" s="32"/>
      <c r="BIQ416" s="32"/>
      <c r="BIR416" s="32"/>
      <c r="BIS416" s="32"/>
      <c r="BIT416" s="32"/>
      <c r="BIU416" s="32"/>
      <c r="BIV416" s="32"/>
      <c r="BIW416" s="32"/>
      <c r="BIX416" s="32"/>
      <c r="BIY416" s="32"/>
      <c r="BIZ416" s="32"/>
      <c r="BJA416" s="32"/>
      <c r="BJB416" s="32"/>
      <c r="BJC416" s="32"/>
      <c r="BJD416" s="32"/>
      <c r="BJE416" s="32"/>
      <c r="BJF416" s="32"/>
      <c r="BJG416" s="32"/>
      <c r="BJH416" s="32"/>
      <c r="BJI416" s="32"/>
      <c r="BJJ416" s="32"/>
      <c r="BJK416" s="32"/>
      <c r="BJL416" s="32"/>
      <c r="BJM416" s="32"/>
      <c r="BJN416" s="32"/>
      <c r="BJO416" s="32"/>
      <c r="BJP416" s="32"/>
      <c r="BJQ416" s="32"/>
      <c r="BJR416" s="32"/>
      <c r="BJS416" s="32"/>
      <c r="BJT416" s="32"/>
      <c r="BJU416" s="32"/>
      <c r="BJV416" s="32"/>
      <c r="BJW416" s="32"/>
      <c r="BJX416" s="32"/>
      <c r="BJY416" s="32"/>
      <c r="BJZ416" s="32"/>
      <c r="BKA416" s="32"/>
      <c r="BKB416" s="32"/>
      <c r="BKC416" s="32"/>
      <c r="BKD416" s="32"/>
      <c r="BKE416" s="32"/>
      <c r="BKF416" s="32"/>
      <c r="BKG416" s="32"/>
      <c r="BKH416" s="32"/>
      <c r="BKI416" s="32"/>
      <c r="BKJ416" s="32"/>
      <c r="BKK416" s="32"/>
      <c r="BKL416" s="32"/>
      <c r="BKM416" s="32"/>
      <c r="BKN416" s="32"/>
      <c r="BKO416" s="32"/>
      <c r="BKP416" s="32"/>
      <c r="BKQ416" s="32"/>
      <c r="BKR416" s="32"/>
      <c r="BKS416" s="32"/>
      <c r="BKT416" s="32"/>
      <c r="BKU416" s="32"/>
      <c r="BKV416" s="32"/>
      <c r="BKW416" s="32"/>
      <c r="BKX416" s="32"/>
      <c r="BKY416" s="32"/>
      <c r="BKZ416" s="32"/>
      <c r="BLA416" s="32"/>
      <c r="BLB416" s="32"/>
      <c r="BLC416" s="32"/>
      <c r="BLD416" s="32"/>
      <c r="BLE416" s="32"/>
      <c r="BLF416" s="32"/>
      <c r="BLG416" s="32"/>
      <c r="BLH416" s="32"/>
      <c r="BLI416" s="32"/>
      <c r="BLJ416" s="32"/>
      <c r="BLK416" s="32"/>
      <c r="BLL416" s="32"/>
      <c r="BLM416" s="32"/>
      <c r="BLN416" s="32"/>
      <c r="BLO416" s="32"/>
      <c r="BLP416" s="32"/>
      <c r="BLQ416" s="32"/>
      <c r="BLR416" s="32"/>
      <c r="BLS416" s="32"/>
      <c r="BLT416" s="32"/>
      <c r="BLU416" s="32"/>
      <c r="BLV416" s="32"/>
      <c r="BLW416" s="32"/>
      <c r="BLX416" s="32"/>
      <c r="BLY416" s="32"/>
      <c r="BLZ416" s="32"/>
      <c r="BMA416" s="32"/>
      <c r="BMB416" s="32"/>
      <c r="BMC416" s="32"/>
      <c r="BMD416" s="32"/>
      <c r="BME416" s="32"/>
      <c r="BMF416" s="32"/>
      <c r="BMG416" s="32"/>
      <c r="BMH416" s="32"/>
      <c r="BMI416" s="32"/>
      <c r="BMJ416" s="32"/>
      <c r="BMK416" s="32"/>
      <c r="BML416" s="32"/>
      <c r="BMM416" s="32"/>
      <c r="BMN416" s="32"/>
      <c r="BMO416" s="32"/>
      <c r="BMP416" s="32"/>
      <c r="BMQ416" s="32"/>
      <c r="BMR416" s="32"/>
      <c r="BMS416" s="32"/>
      <c r="BMT416" s="32"/>
      <c r="BMU416" s="32"/>
      <c r="BMV416" s="32"/>
      <c r="BMW416" s="32"/>
      <c r="BMX416" s="32"/>
      <c r="BMY416" s="32"/>
      <c r="BMZ416" s="32"/>
      <c r="BNA416" s="32"/>
      <c r="BNB416" s="32"/>
      <c r="BNC416" s="32"/>
      <c r="BND416" s="32"/>
      <c r="BNE416" s="32"/>
      <c r="BNF416" s="32"/>
      <c r="BNG416" s="32"/>
      <c r="BNH416" s="32"/>
      <c r="BNI416" s="32"/>
      <c r="BNJ416" s="32"/>
      <c r="BNK416" s="32"/>
      <c r="BNL416" s="32"/>
      <c r="BNM416" s="32"/>
      <c r="BNN416" s="32"/>
      <c r="BNO416" s="32"/>
      <c r="BNP416" s="32"/>
      <c r="BNQ416" s="32"/>
      <c r="BNR416" s="32"/>
      <c r="BNS416" s="32"/>
      <c r="BNT416" s="32"/>
      <c r="BNU416" s="32"/>
      <c r="BNV416" s="32"/>
      <c r="BNW416" s="32"/>
      <c r="BNX416" s="32"/>
      <c r="BNY416" s="32"/>
      <c r="BNZ416" s="32"/>
      <c r="BOA416" s="32"/>
      <c r="BOB416" s="32"/>
      <c r="BOC416" s="32"/>
      <c r="BOD416" s="32"/>
      <c r="BOE416" s="32"/>
      <c r="BOF416" s="32"/>
      <c r="BOG416" s="32"/>
      <c r="BOH416" s="32"/>
      <c r="BOI416" s="32"/>
      <c r="BOJ416" s="32"/>
      <c r="BOK416" s="32"/>
      <c r="BOL416" s="32"/>
      <c r="BOM416" s="32"/>
      <c r="BON416" s="32"/>
      <c r="BOO416" s="32"/>
      <c r="BOP416" s="32"/>
      <c r="BOQ416" s="32"/>
      <c r="BOR416" s="32"/>
      <c r="BOS416" s="32"/>
      <c r="BOT416" s="32"/>
      <c r="BOU416" s="32"/>
      <c r="BOV416" s="32"/>
      <c r="BOW416" s="32"/>
      <c r="BOX416" s="32"/>
      <c r="BOY416" s="32"/>
      <c r="BOZ416" s="32"/>
      <c r="BPA416" s="32"/>
      <c r="BPB416" s="32"/>
      <c r="BPC416" s="32"/>
      <c r="BPD416" s="32"/>
      <c r="BPE416" s="32"/>
      <c r="BPF416" s="32"/>
      <c r="BPG416" s="32"/>
      <c r="BPH416" s="32"/>
      <c r="BPI416" s="32"/>
      <c r="BPJ416" s="32"/>
      <c r="BPK416" s="32"/>
      <c r="BPL416" s="32"/>
      <c r="BPM416" s="32"/>
      <c r="BPN416" s="32"/>
      <c r="BPO416" s="32"/>
      <c r="BPP416" s="32"/>
      <c r="BPQ416" s="32"/>
      <c r="BPR416" s="32"/>
      <c r="BPS416" s="32"/>
      <c r="BPT416" s="32"/>
      <c r="BPU416" s="32"/>
      <c r="BPV416" s="32"/>
      <c r="BPW416" s="32"/>
      <c r="BPX416" s="32"/>
      <c r="BPY416" s="32"/>
      <c r="BPZ416" s="32"/>
      <c r="BQA416" s="32"/>
      <c r="BQB416" s="32"/>
      <c r="BQC416" s="32"/>
      <c r="BQD416" s="32"/>
      <c r="BQE416" s="32"/>
      <c r="BQF416" s="32"/>
      <c r="BQG416" s="32"/>
      <c r="BQH416" s="32"/>
      <c r="BQI416" s="32"/>
      <c r="BQJ416" s="32"/>
      <c r="BQK416" s="32"/>
      <c r="BQL416" s="32"/>
      <c r="BQM416" s="32"/>
      <c r="BQN416" s="32"/>
      <c r="BQO416" s="32"/>
      <c r="BQP416" s="32"/>
      <c r="BQQ416" s="32"/>
      <c r="BQR416" s="32"/>
      <c r="BQS416" s="32"/>
      <c r="BQT416" s="32"/>
      <c r="BQU416" s="32"/>
      <c r="BQV416" s="32"/>
      <c r="BQW416" s="32"/>
      <c r="BQX416" s="32"/>
      <c r="BQY416" s="32"/>
      <c r="BQZ416" s="32"/>
      <c r="BRA416" s="32"/>
      <c r="BRB416" s="32"/>
      <c r="BRC416" s="32"/>
      <c r="BRD416" s="32"/>
      <c r="BRE416" s="32"/>
      <c r="BRF416" s="32"/>
      <c r="BRG416" s="32"/>
      <c r="BRH416" s="32"/>
      <c r="BRI416" s="32"/>
      <c r="BRJ416" s="32"/>
      <c r="BRK416" s="32"/>
      <c r="BRL416" s="32"/>
      <c r="BRM416" s="32"/>
      <c r="BRN416" s="32"/>
      <c r="BRO416" s="32"/>
      <c r="BRP416" s="32"/>
      <c r="BRQ416" s="32"/>
      <c r="BRR416" s="32"/>
      <c r="BRS416" s="32"/>
      <c r="BRT416" s="32"/>
      <c r="BRU416" s="32"/>
      <c r="BRV416" s="32"/>
      <c r="BRW416" s="32"/>
      <c r="BRX416" s="32"/>
      <c r="BRY416" s="32"/>
      <c r="BRZ416" s="32"/>
      <c r="BSA416" s="32"/>
      <c r="BSB416" s="32"/>
    </row>
    <row r="417" spans="1:1848" s="32" customFormat="1" x14ac:dyDescent="0.2">
      <c r="A417" s="36" t="s">
        <v>13</v>
      </c>
      <c r="B417" s="30" t="s">
        <v>1</v>
      </c>
      <c r="C417" s="89">
        <v>0</v>
      </c>
      <c r="D417" s="89">
        <v>0</v>
      </c>
      <c r="E417" s="89">
        <v>0</v>
      </c>
      <c r="F417" s="89">
        <v>0</v>
      </c>
      <c r="G417" s="89">
        <v>0</v>
      </c>
      <c r="H417" s="89">
        <v>0</v>
      </c>
      <c r="I417" s="89">
        <v>0</v>
      </c>
      <c r="J417" s="89">
        <v>0</v>
      </c>
      <c r="K417" s="89">
        <v>0</v>
      </c>
      <c r="L417" s="89">
        <v>0</v>
      </c>
      <c r="M417" s="89">
        <v>0</v>
      </c>
      <c r="N417" s="35"/>
      <c r="O417" s="35"/>
    </row>
    <row r="418" spans="1:1848" s="32" customFormat="1" x14ac:dyDescent="0.2">
      <c r="A418" s="42" t="s">
        <v>4</v>
      </c>
      <c r="B418" s="30" t="s">
        <v>11</v>
      </c>
      <c r="C418" s="95">
        <f>C420+C422</f>
        <v>5773784.7999999998</v>
      </c>
      <c r="D418" s="95">
        <f t="shared" ref="D418" si="216">D420+D422</f>
        <v>6213857.7000000002</v>
      </c>
      <c r="E418" s="95">
        <f>E420+E422</f>
        <v>6952125.7999999998</v>
      </c>
      <c r="F418" s="95">
        <f t="shared" ref="F418:M418" si="217">F420+F422</f>
        <v>8108457.0715999994</v>
      </c>
      <c r="G418" s="95">
        <f t="shared" si="217"/>
        <v>9446824.4362015985</v>
      </c>
      <c r="H418" s="95">
        <f t="shared" si="217"/>
        <v>10381012.017752921</v>
      </c>
      <c r="I418" s="95">
        <f t="shared" si="217"/>
        <v>10410749.380425325</v>
      </c>
      <c r="J418" s="95">
        <f t="shared" si="217"/>
        <v>11144484.015524615</v>
      </c>
      <c r="K418" s="95">
        <f t="shared" si="217"/>
        <v>11210583.033574671</v>
      </c>
      <c r="L418" s="95">
        <f t="shared" si="217"/>
        <v>11975744.732702665</v>
      </c>
      <c r="M418" s="95">
        <f t="shared" si="217"/>
        <v>12083084.824257024</v>
      </c>
    </row>
    <row r="419" spans="1:1848" s="32" customFormat="1" x14ac:dyDescent="0.2">
      <c r="A419" s="36" t="s">
        <v>13</v>
      </c>
      <c r="B419" s="30" t="s">
        <v>1</v>
      </c>
      <c r="C419" s="89">
        <v>98.5</v>
      </c>
      <c r="D419" s="89">
        <f>D418/C418*100</f>
        <v>107.62191379214549</v>
      </c>
      <c r="E419" s="89">
        <f>E418/D418*100</f>
        <v>111.88099463558683</v>
      </c>
      <c r="F419" s="89">
        <f>F418/E418*100</f>
        <v>116.63277254850595</v>
      </c>
      <c r="G419" s="89">
        <f>G418/F418*100</f>
        <v>116.5058204388755</v>
      </c>
      <c r="H419" s="89">
        <f>H418/G418*100</f>
        <v>109.88890592664538</v>
      </c>
      <c r="I419" s="89">
        <f>I418/G418*100</f>
        <v>110.20369279363153</v>
      </c>
      <c r="J419" s="89">
        <f>J418/H418*100</f>
        <v>107.35450451715165</v>
      </c>
      <c r="K419" s="89">
        <f>K418/I418*100</f>
        <v>107.68276733904692</v>
      </c>
      <c r="L419" s="89">
        <f>L418/J418*100</f>
        <v>107.45894306115993</v>
      </c>
      <c r="M419" s="89">
        <f>M418/K418*100</f>
        <v>107.78284044700699</v>
      </c>
      <c r="N419" s="35"/>
      <c r="O419" s="35"/>
    </row>
    <row r="420" spans="1:1848" s="84" customFormat="1" ht="25.5" x14ac:dyDescent="0.2">
      <c r="A420" s="34" t="s">
        <v>7</v>
      </c>
      <c r="B420" s="30" t="s">
        <v>11</v>
      </c>
      <c r="C420" s="90">
        <v>3565584.8</v>
      </c>
      <c r="D420" s="90">
        <v>3946216.1</v>
      </c>
      <c r="E420" s="90">
        <v>4357943.8</v>
      </c>
      <c r="F420" s="90">
        <f>E420*1.182</f>
        <v>5151089.5715999994</v>
      </c>
      <c r="G420" s="90">
        <f>F420*1.176</f>
        <v>6057681.3362015989</v>
      </c>
      <c r="H420" s="90">
        <f>G420*1.076</f>
        <v>6518065.1177529208</v>
      </c>
      <c r="I420" s="90">
        <f>G420*1.078</f>
        <v>6530180.4804253243</v>
      </c>
      <c r="J420" s="90">
        <f>H420*1.066</f>
        <v>6948257.415524614</v>
      </c>
      <c r="K420" s="90">
        <f>I420*1.069</f>
        <v>6980762.9335746709</v>
      </c>
      <c r="L420" s="90">
        <f>J420*1.063</f>
        <v>7385997.6327026645</v>
      </c>
      <c r="M420" s="90">
        <f>K420*1.065</f>
        <v>7434512.5242570238</v>
      </c>
      <c r="N420" s="32"/>
      <c r="O420" s="45"/>
      <c r="P420" s="45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  <c r="BI420" s="32"/>
      <c r="BJ420" s="32"/>
      <c r="BK420" s="32"/>
      <c r="BL420" s="32"/>
      <c r="BM420" s="32"/>
      <c r="BN420" s="32"/>
      <c r="BO420" s="32"/>
      <c r="BP420" s="32"/>
      <c r="BQ420" s="32"/>
      <c r="BR420" s="32"/>
      <c r="BS420" s="32"/>
      <c r="BT420" s="32"/>
      <c r="BU420" s="32"/>
      <c r="BV420" s="32"/>
      <c r="BW420" s="32"/>
      <c r="BX420" s="32"/>
      <c r="BY420" s="32"/>
      <c r="BZ420" s="32"/>
      <c r="CA420" s="32"/>
      <c r="CB420" s="32"/>
      <c r="CC420" s="32"/>
      <c r="CD420" s="32"/>
      <c r="CE420" s="32"/>
      <c r="CF420" s="32"/>
      <c r="CG420" s="32"/>
      <c r="CH420" s="32"/>
      <c r="CI420" s="32"/>
      <c r="CJ420" s="32"/>
      <c r="CK420" s="32"/>
      <c r="CL420" s="32"/>
      <c r="CM420" s="32"/>
      <c r="CN420" s="32"/>
      <c r="CO420" s="32"/>
      <c r="CP420" s="32"/>
      <c r="CQ420" s="32"/>
      <c r="CR420" s="32"/>
      <c r="CS420" s="32"/>
      <c r="CT420" s="32"/>
      <c r="CU420" s="32"/>
      <c r="CV420" s="32"/>
      <c r="CW420" s="32"/>
      <c r="CX420" s="32"/>
      <c r="CY420" s="32"/>
      <c r="CZ420" s="32"/>
      <c r="DA420" s="32"/>
      <c r="DB420" s="32"/>
      <c r="DC420" s="32"/>
      <c r="DD420" s="32"/>
      <c r="DE420" s="32"/>
      <c r="DF420" s="32"/>
      <c r="DG420" s="32"/>
      <c r="DH420" s="32"/>
      <c r="DI420" s="32"/>
      <c r="DJ420" s="32"/>
      <c r="DK420" s="32"/>
      <c r="DL420" s="32"/>
      <c r="DM420" s="32"/>
      <c r="DN420" s="32"/>
      <c r="DO420" s="32"/>
      <c r="DP420" s="32"/>
      <c r="DQ420" s="32"/>
      <c r="DR420" s="32"/>
      <c r="DS420" s="32"/>
      <c r="DT420" s="32"/>
      <c r="DU420" s="32"/>
      <c r="DV420" s="32"/>
      <c r="DW420" s="32"/>
      <c r="DX420" s="32"/>
      <c r="DY420" s="32"/>
      <c r="DZ420" s="32"/>
      <c r="EA420" s="32"/>
      <c r="EB420" s="32"/>
      <c r="EC420" s="32"/>
      <c r="ED420" s="32"/>
      <c r="EE420" s="32"/>
      <c r="EF420" s="32"/>
      <c r="EG420" s="32"/>
      <c r="EH420" s="32"/>
      <c r="EI420" s="32"/>
      <c r="EJ420" s="32"/>
      <c r="EK420" s="32"/>
      <c r="EL420" s="32"/>
      <c r="EM420" s="32"/>
      <c r="EN420" s="32"/>
      <c r="EO420" s="32"/>
      <c r="EP420" s="32"/>
      <c r="EQ420" s="32"/>
      <c r="ER420" s="32"/>
      <c r="ES420" s="32"/>
      <c r="ET420" s="32"/>
      <c r="EU420" s="32"/>
      <c r="EV420" s="32"/>
      <c r="EW420" s="32"/>
      <c r="EX420" s="32"/>
      <c r="EY420" s="32"/>
      <c r="EZ420" s="32"/>
      <c r="FA420" s="32"/>
      <c r="FB420" s="32"/>
      <c r="FC420" s="32"/>
      <c r="FD420" s="32"/>
      <c r="FE420" s="32"/>
      <c r="FF420" s="32"/>
      <c r="FG420" s="32"/>
      <c r="FH420" s="32"/>
      <c r="FI420" s="32"/>
      <c r="FJ420" s="32"/>
      <c r="FK420" s="32"/>
      <c r="FL420" s="32"/>
      <c r="FM420" s="32"/>
      <c r="FN420" s="32"/>
      <c r="FO420" s="32"/>
      <c r="FP420" s="32"/>
      <c r="FQ420" s="32"/>
      <c r="FR420" s="32"/>
      <c r="FS420" s="32"/>
      <c r="FT420" s="32"/>
      <c r="FU420" s="32"/>
      <c r="FV420" s="32"/>
      <c r="FW420" s="32"/>
      <c r="FX420" s="32"/>
      <c r="FY420" s="32"/>
      <c r="FZ420" s="32"/>
      <c r="GA420" s="32"/>
      <c r="GB420" s="32"/>
      <c r="GC420" s="32"/>
      <c r="GD420" s="32"/>
      <c r="GE420" s="32"/>
      <c r="GF420" s="32"/>
      <c r="GG420" s="32"/>
      <c r="GH420" s="32"/>
      <c r="GI420" s="32"/>
      <c r="GJ420" s="32"/>
      <c r="GK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  <c r="IU420" s="32"/>
      <c r="IV420" s="32"/>
      <c r="IW420" s="32"/>
      <c r="IX420" s="32"/>
      <c r="IY420" s="32"/>
      <c r="IZ420" s="32"/>
      <c r="JA420" s="32"/>
      <c r="JB420" s="32"/>
      <c r="JC420" s="32"/>
      <c r="JD420" s="32"/>
      <c r="JE420" s="32"/>
      <c r="JF420" s="32"/>
      <c r="JG420" s="32"/>
      <c r="JH420" s="32"/>
      <c r="JI420" s="32"/>
      <c r="JJ420" s="32"/>
      <c r="JK420" s="32"/>
      <c r="JL420" s="32"/>
      <c r="JM420" s="32"/>
      <c r="JN420" s="32"/>
      <c r="JO420" s="32"/>
      <c r="JP420" s="32"/>
      <c r="JQ420" s="32"/>
      <c r="JR420" s="32"/>
      <c r="JS420" s="32"/>
      <c r="JT420" s="32"/>
      <c r="JU420" s="32"/>
      <c r="JV420" s="32"/>
      <c r="JW420" s="32"/>
      <c r="JX420" s="32"/>
      <c r="JY420" s="32"/>
      <c r="JZ420" s="32"/>
      <c r="KA420" s="32"/>
      <c r="KB420" s="32"/>
      <c r="KC420" s="32"/>
      <c r="KD420" s="32"/>
      <c r="KE420" s="32"/>
      <c r="KF420" s="32"/>
      <c r="KG420" s="32"/>
      <c r="KH420" s="32"/>
      <c r="KI420" s="32"/>
      <c r="KJ420" s="32"/>
      <c r="KK420" s="32"/>
      <c r="KL420" s="32"/>
      <c r="KM420" s="32"/>
      <c r="KN420" s="32"/>
      <c r="KO420" s="32"/>
      <c r="KP420" s="32"/>
      <c r="KQ420" s="32"/>
      <c r="KR420" s="32"/>
      <c r="KS420" s="32"/>
      <c r="KT420" s="32"/>
      <c r="KU420" s="32"/>
      <c r="KV420" s="32"/>
      <c r="KW420" s="32"/>
      <c r="KX420" s="32"/>
      <c r="KY420" s="32"/>
      <c r="KZ420" s="32"/>
      <c r="LA420" s="32"/>
      <c r="LB420" s="32"/>
      <c r="LC420" s="32"/>
      <c r="LD420" s="32"/>
      <c r="LE420" s="32"/>
      <c r="LF420" s="32"/>
      <c r="LG420" s="32"/>
      <c r="LH420" s="32"/>
      <c r="LI420" s="32"/>
      <c r="LJ420" s="32"/>
      <c r="LK420" s="32"/>
      <c r="LL420" s="32"/>
      <c r="LM420" s="32"/>
      <c r="LN420" s="32"/>
      <c r="LO420" s="32"/>
      <c r="LP420" s="32"/>
      <c r="LQ420" s="32"/>
      <c r="LR420" s="32"/>
      <c r="LS420" s="32"/>
      <c r="LT420" s="32"/>
      <c r="LU420" s="32"/>
      <c r="LV420" s="32"/>
      <c r="LW420" s="32"/>
      <c r="LX420" s="32"/>
      <c r="LY420" s="32"/>
      <c r="LZ420" s="32"/>
      <c r="MA420" s="32"/>
      <c r="MB420" s="32"/>
      <c r="MC420" s="32"/>
      <c r="MD420" s="32"/>
      <c r="ME420" s="32"/>
      <c r="MF420" s="32"/>
      <c r="MG420" s="32"/>
      <c r="MH420" s="32"/>
      <c r="MI420" s="32"/>
      <c r="MJ420" s="32"/>
      <c r="MK420" s="32"/>
      <c r="ML420" s="32"/>
      <c r="MM420" s="32"/>
      <c r="MN420" s="32"/>
      <c r="MO420" s="32"/>
      <c r="MP420" s="32"/>
      <c r="MQ420" s="32"/>
      <c r="MR420" s="32"/>
      <c r="MS420" s="32"/>
      <c r="MT420" s="32"/>
      <c r="MU420" s="32"/>
      <c r="MV420" s="32"/>
      <c r="MW420" s="32"/>
      <c r="MX420" s="32"/>
      <c r="MY420" s="32"/>
      <c r="MZ420" s="32"/>
      <c r="NA420" s="32"/>
      <c r="NB420" s="32"/>
      <c r="NC420" s="32"/>
      <c r="ND420" s="32"/>
      <c r="NE420" s="32"/>
      <c r="NF420" s="32"/>
      <c r="NG420" s="32"/>
      <c r="NH420" s="32"/>
      <c r="NI420" s="32"/>
      <c r="NJ420" s="32"/>
      <c r="NK420" s="32"/>
      <c r="NL420" s="32"/>
      <c r="NM420" s="32"/>
      <c r="NN420" s="32"/>
      <c r="NO420" s="32"/>
      <c r="NP420" s="32"/>
      <c r="NQ420" s="32"/>
      <c r="NR420" s="32"/>
      <c r="NS420" s="32"/>
      <c r="NT420" s="32"/>
      <c r="NU420" s="32"/>
      <c r="NV420" s="32"/>
      <c r="NW420" s="32"/>
      <c r="NX420" s="32"/>
      <c r="NY420" s="32"/>
      <c r="NZ420" s="32"/>
      <c r="OA420" s="32"/>
      <c r="OB420" s="32"/>
      <c r="OC420" s="32"/>
      <c r="OD420" s="32"/>
      <c r="OE420" s="32"/>
      <c r="OF420" s="32"/>
      <c r="OG420" s="32"/>
      <c r="OH420" s="32"/>
      <c r="OI420" s="32"/>
      <c r="OJ420" s="32"/>
      <c r="OK420" s="32"/>
      <c r="OL420" s="32"/>
      <c r="OM420" s="32"/>
      <c r="ON420" s="32"/>
      <c r="OO420" s="32"/>
      <c r="OP420" s="32"/>
      <c r="OQ420" s="32"/>
      <c r="OR420" s="32"/>
      <c r="OS420" s="32"/>
      <c r="OT420" s="32"/>
      <c r="OU420" s="32"/>
      <c r="OV420" s="32"/>
      <c r="OW420" s="32"/>
      <c r="OX420" s="32"/>
      <c r="OY420" s="32"/>
      <c r="OZ420" s="32"/>
      <c r="PA420" s="32"/>
      <c r="PB420" s="32"/>
      <c r="PC420" s="32"/>
      <c r="PD420" s="32"/>
      <c r="PE420" s="32"/>
      <c r="PF420" s="32"/>
      <c r="PG420" s="32"/>
      <c r="PH420" s="32"/>
      <c r="PI420" s="32"/>
      <c r="PJ420" s="32"/>
      <c r="PK420" s="32"/>
      <c r="PL420" s="32"/>
      <c r="PM420" s="32"/>
      <c r="PN420" s="32"/>
      <c r="PO420" s="32"/>
      <c r="PP420" s="32"/>
      <c r="PQ420" s="32"/>
      <c r="PR420" s="32"/>
      <c r="PS420" s="32"/>
      <c r="PT420" s="32"/>
      <c r="PU420" s="32"/>
      <c r="PV420" s="32"/>
      <c r="PW420" s="32"/>
      <c r="PX420" s="32"/>
      <c r="PY420" s="32"/>
      <c r="PZ420" s="32"/>
      <c r="QA420" s="32"/>
      <c r="QB420" s="32"/>
      <c r="QC420" s="32"/>
      <c r="QD420" s="32"/>
      <c r="QE420" s="32"/>
      <c r="QF420" s="32"/>
      <c r="QG420" s="32"/>
      <c r="QH420" s="32"/>
      <c r="QI420" s="32"/>
      <c r="QJ420" s="32"/>
      <c r="QK420" s="32"/>
      <c r="QL420" s="32"/>
      <c r="QM420" s="32"/>
      <c r="QN420" s="32"/>
      <c r="QO420" s="32"/>
      <c r="QP420" s="32"/>
      <c r="QQ420" s="32"/>
      <c r="QR420" s="32"/>
      <c r="QS420" s="32"/>
      <c r="QT420" s="32"/>
      <c r="QU420" s="32"/>
      <c r="QV420" s="32"/>
      <c r="QW420" s="32"/>
      <c r="QX420" s="32"/>
      <c r="QY420" s="32"/>
      <c r="QZ420" s="32"/>
      <c r="RA420" s="32"/>
      <c r="RB420" s="32"/>
      <c r="RC420" s="32"/>
      <c r="RD420" s="32"/>
      <c r="RE420" s="32"/>
      <c r="RF420" s="32"/>
      <c r="RG420" s="32"/>
      <c r="RH420" s="32"/>
      <c r="RI420" s="32"/>
      <c r="RJ420" s="32"/>
      <c r="RK420" s="32"/>
      <c r="RL420" s="32"/>
      <c r="RM420" s="32"/>
      <c r="RN420" s="32"/>
      <c r="RO420" s="32"/>
      <c r="RP420" s="32"/>
      <c r="RQ420" s="32"/>
      <c r="RR420" s="32"/>
      <c r="RS420" s="32"/>
      <c r="RT420" s="32"/>
      <c r="RU420" s="32"/>
      <c r="RV420" s="32"/>
      <c r="RW420" s="32"/>
      <c r="RX420" s="32"/>
      <c r="RY420" s="32"/>
      <c r="RZ420" s="32"/>
      <c r="SA420" s="32"/>
      <c r="SB420" s="32"/>
      <c r="SC420" s="32"/>
      <c r="SD420" s="32"/>
      <c r="SE420" s="32"/>
      <c r="SF420" s="32"/>
      <c r="SG420" s="32"/>
      <c r="SH420" s="32"/>
      <c r="SI420" s="32"/>
      <c r="SJ420" s="32"/>
      <c r="SK420" s="32"/>
      <c r="SL420" s="32"/>
      <c r="SM420" s="32"/>
      <c r="SN420" s="32"/>
      <c r="SO420" s="32"/>
      <c r="SP420" s="32"/>
      <c r="SQ420" s="32"/>
      <c r="SR420" s="32"/>
      <c r="SS420" s="32"/>
      <c r="ST420" s="32"/>
      <c r="SU420" s="32"/>
      <c r="SV420" s="32"/>
      <c r="SW420" s="32"/>
      <c r="SX420" s="32"/>
      <c r="SY420" s="32"/>
      <c r="SZ420" s="32"/>
      <c r="TA420" s="32"/>
      <c r="TB420" s="32"/>
      <c r="TC420" s="32"/>
      <c r="TD420" s="32"/>
      <c r="TE420" s="32"/>
      <c r="TF420" s="32"/>
      <c r="TG420" s="32"/>
      <c r="TH420" s="32"/>
      <c r="TI420" s="32"/>
      <c r="TJ420" s="32"/>
      <c r="TK420" s="32"/>
      <c r="TL420" s="32"/>
      <c r="TM420" s="32"/>
      <c r="TN420" s="32"/>
      <c r="TO420" s="32"/>
      <c r="TP420" s="32"/>
      <c r="TQ420" s="32"/>
      <c r="TR420" s="32"/>
      <c r="TS420" s="32"/>
      <c r="TT420" s="32"/>
      <c r="TU420" s="32"/>
      <c r="TV420" s="32"/>
      <c r="TW420" s="32"/>
      <c r="TX420" s="32"/>
      <c r="TY420" s="32"/>
      <c r="TZ420" s="32"/>
      <c r="UA420" s="32"/>
      <c r="UB420" s="32"/>
      <c r="UC420" s="32"/>
      <c r="UD420" s="32"/>
      <c r="UE420" s="32"/>
      <c r="UF420" s="32"/>
      <c r="UG420" s="32"/>
      <c r="UH420" s="32"/>
      <c r="UI420" s="32"/>
      <c r="UJ420" s="32"/>
      <c r="UK420" s="32"/>
      <c r="UL420" s="32"/>
      <c r="UM420" s="32"/>
      <c r="UN420" s="32"/>
      <c r="UO420" s="32"/>
      <c r="UP420" s="32"/>
      <c r="UQ420" s="32"/>
      <c r="UR420" s="32"/>
      <c r="US420" s="32"/>
      <c r="UT420" s="32"/>
      <c r="UU420" s="32"/>
      <c r="UV420" s="32"/>
      <c r="UW420" s="32"/>
      <c r="UX420" s="32"/>
      <c r="UY420" s="32"/>
      <c r="UZ420" s="32"/>
      <c r="VA420" s="32"/>
      <c r="VB420" s="32"/>
      <c r="VC420" s="32"/>
      <c r="VD420" s="32"/>
      <c r="VE420" s="32"/>
      <c r="VF420" s="32"/>
      <c r="VG420" s="32"/>
      <c r="VH420" s="32"/>
      <c r="VI420" s="32"/>
      <c r="VJ420" s="32"/>
      <c r="VK420" s="32"/>
      <c r="VL420" s="32"/>
      <c r="VM420" s="32"/>
      <c r="VN420" s="32"/>
      <c r="VO420" s="32"/>
      <c r="VP420" s="32"/>
      <c r="VQ420" s="32"/>
      <c r="VR420" s="32"/>
      <c r="VS420" s="32"/>
      <c r="VT420" s="32"/>
      <c r="VU420" s="32"/>
      <c r="VV420" s="32"/>
      <c r="VW420" s="32"/>
      <c r="VX420" s="32"/>
      <c r="VY420" s="32"/>
      <c r="VZ420" s="32"/>
      <c r="WA420" s="32"/>
      <c r="WB420" s="32"/>
      <c r="WC420" s="32"/>
      <c r="WD420" s="32"/>
      <c r="WE420" s="32"/>
      <c r="WF420" s="32"/>
      <c r="WG420" s="32"/>
      <c r="WH420" s="32"/>
      <c r="WI420" s="32"/>
      <c r="WJ420" s="32"/>
      <c r="WK420" s="32"/>
      <c r="WL420" s="32"/>
      <c r="WM420" s="32"/>
      <c r="WN420" s="32"/>
      <c r="WO420" s="32"/>
      <c r="WP420" s="32"/>
      <c r="WQ420" s="32"/>
      <c r="WR420" s="32"/>
      <c r="WS420" s="32"/>
      <c r="WT420" s="32"/>
      <c r="WU420" s="32"/>
      <c r="WV420" s="32"/>
      <c r="WW420" s="32"/>
      <c r="WX420" s="32"/>
      <c r="WY420" s="32"/>
      <c r="WZ420" s="32"/>
      <c r="XA420" s="32"/>
      <c r="XB420" s="32"/>
      <c r="XC420" s="32"/>
      <c r="XD420" s="32"/>
      <c r="XE420" s="32"/>
      <c r="XF420" s="32"/>
      <c r="XG420" s="32"/>
      <c r="XH420" s="32"/>
      <c r="XI420" s="32"/>
      <c r="XJ420" s="32"/>
      <c r="XK420" s="32"/>
      <c r="XL420" s="32"/>
      <c r="XM420" s="32"/>
      <c r="XN420" s="32"/>
      <c r="XO420" s="32"/>
      <c r="XP420" s="32"/>
      <c r="XQ420" s="32"/>
      <c r="XR420" s="32"/>
      <c r="XS420" s="32"/>
      <c r="XT420" s="32"/>
      <c r="XU420" s="32"/>
      <c r="XV420" s="32"/>
      <c r="XW420" s="32"/>
      <c r="XX420" s="32"/>
      <c r="XY420" s="32"/>
      <c r="XZ420" s="32"/>
      <c r="YA420" s="32"/>
      <c r="YB420" s="32"/>
      <c r="YC420" s="32"/>
      <c r="YD420" s="32"/>
      <c r="YE420" s="32"/>
      <c r="YF420" s="32"/>
      <c r="YG420" s="32"/>
      <c r="YH420" s="32"/>
      <c r="YI420" s="32"/>
      <c r="YJ420" s="32"/>
      <c r="YK420" s="32"/>
      <c r="YL420" s="32"/>
      <c r="YM420" s="32"/>
      <c r="YN420" s="32"/>
      <c r="YO420" s="32"/>
      <c r="YP420" s="32"/>
      <c r="YQ420" s="32"/>
      <c r="YR420" s="32"/>
      <c r="YS420" s="32"/>
      <c r="YT420" s="32"/>
      <c r="YU420" s="32"/>
      <c r="YV420" s="32"/>
      <c r="YW420" s="32"/>
      <c r="YX420" s="32"/>
      <c r="YY420" s="32"/>
      <c r="YZ420" s="32"/>
      <c r="ZA420" s="32"/>
      <c r="ZB420" s="32"/>
      <c r="ZC420" s="32"/>
      <c r="ZD420" s="32"/>
      <c r="ZE420" s="32"/>
      <c r="ZF420" s="32"/>
      <c r="ZG420" s="32"/>
      <c r="ZH420" s="32"/>
      <c r="ZI420" s="32"/>
      <c r="ZJ420" s="32"/>
      <c r="ZK420" s="32"/>
      <c r="ZL420" s="32"/>
      <c r="ZM420" s="32"/>
      <c r="ZN420" s="32"/>
      <c r="ZO420" s="32"/>
      <c r="ZP420" s="32"/>
      <c r="ZQ420" s="32"/>
      <c r="ZR420" s="32"/>
      <c r="ZS420" s="32"/>
      <c r="ZT420" s="32"/>
      <c r="ZU420" s="32"/>
      <c r="ZV420" s="32"/>
      <c r="ZW420" s="32"/>
      <c r="ZX420" s="32"/>
      <c r="ZY420" s="32"/>
      <c r="ZZ420" s="32"/>
      <c r="AAA420" s="32"/>
      <c r="AAB420" s="32"/>
      <c r="AAC420" s="32"/>
      <c r="AAD420" s="32"/>
      <c r="AAE420" s="32"/>
      <c r="AAF420" s="32"/>
      <c r="AAG420" s="32"/>
      <c r="AAH420" s="32"/>
      <c r="AAI420" s="32"/>
      <c r="AAJ420" s="32"/>
      <c r="AAK420" s="32"/>
      <c r="AAL420" s="32"/>
      <c r="AAM420" s="32"/>
      <c r="AAN420" s="32"/>
      <c r="AAO420" s="32"/>
      <c r="AAP420" s="32"/>
      <c r="AAQ420" s="32"/>
      <c r="AAR420" s="32"/>
      <c r="AAS420" s="32"/>
      <c r="AAT420" s="32"/>
      <c r="AAU420" s="32"/>
      <c r="AAV420" s="32"/>
      <c r="AAW420" s="32"/>
      <c r="AAX420" s="32"/>
      <c r="AAY420" s="32"/>
      <c r="AAZ420" s="32"/>
      <c r="ABA420" s="32"/>
      <c r="ABB420" s="32"/>
      <c r="ABC420" s="32"/>
      <c r="ABD420" s="32"/>
      <c r="ABE420" s="32"/>
      <c r="ABF420" s="32"/>
      <c r="ABG420" s="32"/>
      <c r="ABH420" s="32"/>
      <c r="ABI420" s="32"/>
      <c r="ABJ420" s="32"/>
      <c r="ABK420" s="32"/>
      <c r="ABL420" s="32"/>
      <c r="ABM420" s="32"/>
      <c r="ABN420" s="32"/>
      <c r="ABO420" s="32"/>
      <c r="ABP420" s="32"/>
      <c r="ABQ420" s="32"/>
      <c r="ABR420" s="32"/>
      <c r="ABS420" s="32"/>
      <c r="ABT420" s="32"/>
      <c r="ABU420" s="32"/>
      <c r="ABV420" s="32"/>
      <c r="ABW420" s="32"/>
      <c r="ABX420" s="32"/>
      <c r="ABY420" s="32"/>
      <c r="ABZ420" s="32"/>
      <c r="ACA420" s="32"/>
      <c r="ACB420" s="32"/>
      <c r="ACC420" s="32"/>
      <c r="ACD420" s="32"/>
      <c r="ACE420" s="32"/>
      <c r="ACF420" s="32"/>
      <c r="ACG420" s="32"/>
      <c r="ACH420" s="32"/>
      <c r="ACI420" s="32"/>
      <c r="ACJ420" s="32"/>
      <c r="ACK420" s="32"/>
      <c r="ACL420" s="32"/>
      <c r="ACM420" s="32"/>
      <c r="ACN420" s="32"/>
      <c r="ACO420" s="32"/>
      <c r="ACP420" s="32"/>
      <c r="ACQ420" s="32"/>
      <c r="ACR420" s="32"/>
      <c r="ACS420" s="32"/>
      <c r="ACT420" s="32"/>
      <c r="ACU420" s="32"/>
      <c r="ACV420" s="32"/>
      <c r="ACW420" s="32"/>
      <c r="ACX420" s="32"/>
      <c r="ACY420" s="32"/>
      <c r="ACZ420" s="32"/>
      <c r="ADA420" s="32"/>
      <c r="ADB420" s="32"/>
      <c r="ADC420" s="32"/>
      <c r="ADD420" s="32"/>
      <c r="ADE420" s="32"/>
      <c r="ADF420" s="32"/>
      <c r="ADG420" s="32"/>
      <c r="ADH420" s="32"/>
      <c r="ADI420" s="32"/>
      <c r="ADJ420" s="32"/>
      <c r="ADK420" s="32"/>
      <c r="ADL420" s="32"/>
      <c r="ADM420" s="32"/>
      <c r="ADN420" s="32"/>
      <c r="ADO420" s="32"/>
      <c r="ADP420" s="32"/>
      <c r="ADQ420" s="32"/>
      <c r="ADR420" s="32"/>
      <c r="ADS420" s="32"/>
      <c r="ADT420" s="32"/>
      <c r="ADU420" s="32"/>
      <c r="ADV420" s="32"/>
      <c r="ADW420" s="32"/>
      <c r="ADX420" s="32"/>
      <c r="ADY420" s="32"/>
      <c r="ADZ420" s="32"/>
      <c r="AEA420" s="32"/>
      <c r="AEB420" s="32"/>
      <c r="AEC420" s="32"/>
      <c r="AED420" s="32"/>
      <c r="AEE420" s="32"/>
      <c r="AEF420" s="32"/>
      <c r="AEG420" s="32"/>
      <c r="AEH420" s="32"/>
      <c r="AEI420" s="32"/>
      <c r="AEJ420" s="32"/>
      <c r="AEK420" s="32"/>
      <c r="AEL420" s="32"/>
      <c r="AEM420" s="32"/>
      <c r="AEN420" s="32"/>
      <c r="AEO420" s="32"/>
      <c r="AEP420" s="32"/>
      <c r="AEQ420" s="32"/>
      <c r="AER420" s="32"/>
      <c r="AES420" s="32"/>
      <c r="AET420" s="32"/>
      <c r="AEU420" s="32"/>
      <c r="AEV420" s="32"/>
      <c r="AEW420" s="32"/>
      <c r="AEX420" s="32"/>
      <c r="AEY420" s="32"/>
      <c r="AEZ420" s="32"/>
      <c r="AFA420" s="32"/>
      <c r="AFB420" s="32"/>
      <c r="AFC420" s="32"/>
      <c r="AFD420" s="32"/>
      <c r="AFE420" s="32"/>
      <c r="AFF420" s="32"/>
      <c r="AFG420" s="32"/>
      <c r="AFH420" s="32"/>
      <c r="AFI420" s="32"/>
      <c r="AFJ420" s="32"/>
      <c r="AFK420" s="32"/>
      <c r="AFL420" s="32"/>
      <c r="AFM420" s="32"/>
      <c r="AFN420" s="32"/>
      <c r="AFO420" s="32"/>
      <c r="AFP420" s="32"/>
      <c r="AFQ420" s="32"/>
      <c r="AFR420" s="32"/>
      <c r="AFS420" s="32"/>
      <c r="AFT420" s="32"/>
      <c r="AFU420" s="32"/>
      <c r="AFV420" s="32"/>
      <c r="AFW420" s="32"/>
      <c r="AFX420" s="32"/>
      <c r="AFY420" s="32"/>
      <c r="AFZ420" s="32"/>
      <c r="AGA420" s="32"/>
      <c r="AGB420" s="32"/>
      <c r="AGC420" s="32"/>
      <c r="AGD420" s="32"/>
      <c r="AGE420" s="32"/>
      <c r="AGF420" s="32"/>
      <c r="AGG420" s="32"/>
      <c r="AGH420" s="32"/>
      <c r="AGI420" s="32"/>
      <c r="AGJ420" s="32"/>
      <c r="AGK420" s="32"/>
      <c r="AGL420" s="32"/>
      <c r="AGM420" s="32"/>
      <c r="AGN420" s="32"/>
      <c r="AGO420" s="32"/>
      <c r="AGP420" s="32"/>
      <c r="AGQ420" s="32"/>
      <c r="AGR420" s="32"/>
      <c r="AGS420" s="32"/>
      <c r="AGT420" s="32"/>
      <c r="AGU420" s="32"/>
      <c r="AGV420" s="32"/>
      <c r="AGW420" s="32"/>
      <c r="AGX420" s="32"/>
      <c r="AGY420" s="32"/>
      <c r="AGZ420" s="32"/>
      <c r="AHA420" s="32"/>
      <c r="AHB420" s="32"/>
      <c r="AHC420" s="32"/>
      <c r="AHD420" s="32"/>
      <c r="AHE420" s="32"/>
      <c r="AHF420" s="32"/>
      <c r="AHG420" s="32"/>
      <c r="AHH420" s="32"/>
      <c r="AHI420" s="32"/>
      <c r="AHJ420" s="32"/>
      <c r="AHK420" s="32"/>
      <c r="AHL420" s="32"/>
      <c r="AHM420" s="32"/>
      <c r="AHN420" s="32"/>
      <c r="AHO420" s="32"/>
      <c r="AHP420" s="32"/>
      <c r="AHQ420" s="32"/>
      <c r="AHR420" s="32"/>
      <c r="AHS420" s="32"/>
      <c r="AHT420" s="32"/>
      <c r="AHU420" s="32"/>
      <c r="AHV420" s="32"/>
      <c r="AHW420" s="32"/>
      <c r="AHX420" s="32"/>
      <c r="AHY420" s="32"/>
      <c r="AHZ420" s="32"/>
      <c r="AIA420" s="32"/>
      <c r="AIB420" s="32"/>
      <c r="AIC420" s="32"/>
      <c r="AID420" s="32"/>
      <c r="AIE420" s="32"/>
      <c r="AIF420" s="32"/>
      <c r="AIG420" s="32"/>
      <c r="AIH420" s="32"/>
      <c r="AII420" s="32"/>
      <c r="AIJ420" s="32"/>
      <c r="AIK420" s="32"/>
      <c r="AIL420" s="32"/>
      <c r="AIM420" s="32"/>
      <c r="AIN420" s="32"/>
      <c r="AIO420" s="32"/>
      <c r="AIP420" s="32"/>
      <c r="AIQ420" s="32"/>
      <c r="AIR420" s="32"/>
      <c r="AIS420" s="32"/>
      <c r="AIT420" s="32"/>
      <c r="AIU420" s="32"/>
      <c r="AIV420" s="32"/>
      <c r="AIW420" s="32"/>
      <c r="AIX420" s="32"/>
      <c r="AIY420" s="32"/>
      <c r="AIZ420" s="32"/>
      <c r="AJA420" s="32"/>
      <c r="AJB420" s="32"/>
      <c r="AJC420" s="32"/>
      <c r="AJD420" s="32"/>
      <c r="AJE420" s="32"/>
      <c r="AJF420" s="32"/>
      <c r="AJG420" s="32"/>
      <c r="AJH420" s="32"/>
      <c r="AJI420" s="32"/>
      <c r="AJJ420" s="32"/>
      <c r="AJK420" s="32"/>
      <c r="AJL420" s="32"/>
      <c r="AJM420" s="32"/>
      <c r="AJN420" s="32"/>
      <c r="AJO420" s="32"/>
      <c r="AJP420" s="32"/>
      <c r="AJQ420" s="32"/>
      <c r="AJR420" s="32"/>
      <c r="AJS420" s="32"/>
      <c r="AJT420" s="32"/>
      <c r="AJU420" s="32"/>
      <c r="AJV420" s="32"/>
      <c r="AJW420" s="32"/>
      <c r="AJX420" s="32"/>
      <c r="AJY420" s="32"/>
      <c r="AJZ420" s="32"/>
      <c r="AKA420" s="32"/>
      <c r="AKB420" s="32"/>
      <c r="AKC420" s="32"/>
      <c r="AKD420" s="32"/>
      <c r="AKE420" s="32"/>
      <c r="AKF420" s="32"/>
      <c r="AKG420" s="32"/>
      <c r="AKH420" s="32"/>
      <c r="AKI420" s="32"/>
      <c r="AKJ420" s="32"/>
      <c r="AKK420" s="32"/>
      <c r="AKL420" s="32"/>
      <c r="AKM420" s="32"/>
      <c r="AKN420" s="32"/>
      <c r="AKO420" s="32"/>
      <c r="AKP420" s="32"/>
      <c r="AKQ420" s="32"/>
      <c r="AKR420" s="32"/>
      <c r="AKS420" s="32"/>
      <c r="AKT420" s="32"/>
      <c r="AKU420" s="32"/>
      <c r="AKV420" s="32"/>
      <c r="AKW420" s="32"/>
      <c r="AKX420" s="32"/>
      <c r="AKY420" s="32"/>
      <c r="AKZ420" s="32"/>
      <c r="ALA420" s="32"/>
      <c r="ALB420" s="32"/>
      <c r="ALC420" s="32"/>
      <c r="ALD420" s="32"/>
      <c r="ALE420" s="32"/>
      <c r="ALF420" s="32"/>
      <c r="ALG420" s="32"/>
      <c r="ALH420" s="32"/>
      <c r="ALI420" s="32"/>
      <c r="ALJ420" s="32"/>
      <c r="ALK420" s="32"/>
      <c r="ALL420" s="32"/>
      <c r="ALM420" s="32"/>
      <c r="ALN420" s="32"/>
      <c r="ALO420" s="32"/>
      <c r="ALP420" s="32"/>
      <c r="ALQ420" s="32"/>
      <c r="ALR420" s="32"/>
      <c r="ALS420" s="32"/>
      <c r="ALT420" s="32"/>
      <c r="ALU420" s="32"/>
      <c r="ALV420" s="32"/>
      <c r="ALW420" s="32"/>
      <c r="ALX420" s="32"/>
      <c r="ALY420" s="32"/>
      <c r="ALZ420" s="32"/>
      <c r="AMA420" s="32"/>
      <c r="AMB420" s="32"/>
      <c r="AMC420" s="32"/>
      <c r="AMD420" s="32"/>
      <c r="AME420" s="32"/>
      <c r="AMF420" s="32"/>
      <c r="AMG420" s="32"/>
      <c r="AMH420" s="32"/>
      <c r="AMI420" s="32"/>
      <c r="AMJ420" s="32"/>
      <c r="AMK420" s="32"/>
      <c r="AML420" s="32"/>
      <c r="AMM420" s="32"/>
      <c r="AMN420" s="32"/>
      <c r="AMO420" s="32"/>
      <c r="AMP420" s="32"/>
      <c r="AMQ420" s="32"/>
      <c r="AMR420" s="32"/>
      <c r="AMS420" s="32"/>
      <c r="AMT420" s="32"/>
      <c r="AMU420" s="32"/>
      <c r="AMV420" s="32"/>
      <c r="AMW420" s="32"/>
      <c r="AMX420" s="32"/>
      <c r="AMY420" s="32"/>
      <c r="AMZ420" s="32"/>
      <c r="ANA420" s="32"/>
      <c r="ANB420" s="32"/>
      <c r="ANC420" s="32"/>
      <c r="AND420" s="32"/>
      <c r="ANE420" s="32"/>
      <c r="ANF420" s="32"/>
      <c r="ANG420" s="32"/>
      <c r="ANH420" s="32"/>
      <c r="ANI420" s="32"/>
      <c r="ANJ420" s="32"/>
      <c r="ANK420" s="32"/>
      <c r="ANL420" s="32"/>
      <c r="ANM420" s="32"/>
      <c r="ANN420" s="32"/>
      <c r="ANO420" s="32"/>
      <c r="ANP420" s="32"/>
      <c r="ANQ420" s="32"/>
      <c r="ANR420" s="32"/>
      <c r="ANS420" s="32"/>
      <c r="ANT420" s="32"/>
      <c r="ANU420" s="32"/>
      <c r="ANV420" s="32"/>
      <c r="ANW420" s="32"/>
      <c r="ANX420" s="32"/>
      <c r="ANY420" s="32"/>
      <c r="ANZ420" s="32"/>
      <c r="AOA420" s="32"/>
      <c r="AOB420" s="32"/>
      <c r="AOC420" s="32"/>
      <c r="AOD420" s="32"/>
      <c r="AOE420" s="32"/>
      <c r="AOF420" s="32"/>
      <c r="AOG420" s="32"/>
      <c r="AOH420" s="32"/>
      <c r="AOI420" s="32"/>
      <c r="AOJ420" s="32"/>
      <c r="AOK420" s="32"/>
      <c r="AOL420" s="32"/>
      <c r="AOM420" s="32"/>
      <c r="AON420" s="32"/>
      <c r="AOO420" s="32"/>
      <c r="AOP420" s="32"/>
      <c r="AOQ420" s="32"/>
      <c r="AOR420" s="32"/>
      <c r="AOS420" s="32"/>
      <c r="AOT420" s="32"/>
      <c r="AOU420" s="32"/>
      <c r="AOV420" s="32"/>
      <c r="AOW420" s="32"/>
      <c r="AOX420" s="32"/>
      <c r="AOY420" s="32"/>
      <c r="AOZ420" s="32"/>
      <c r="APA420" s="32"/>
      <c r="APB420" s="32"/>
      <c r="APC420" s="32"/>
      <c r="APD420" s="32"/>
      <c r="APE420" s="32"/>
      <c r="APF420" s="32"/>
      <c r="APG420" s="32"/>
      <c r="APH420" s="32"/>
      <c r="API420" s="32"/>
      <c r="APJ420" s="32"/>
      <c r="APK420" s="32"/>
      <c r="APL420" s="32"/>
      <c r="APM420" s="32"/>
      <c r="APN420" s="32"/>
      <c r="APO420" s="32"/>
      <c r="APP420" s="32"/>
      <c r="APQ420" s="32"/>
      <c r="APR420" s="32"/>
      <c r="APS420" s="32"/>
      <c r="APT420" s="32"/>
      <c r="APU420" s="32"/>
      <c r="APV420" s="32"/>
      <c r="APW420" s="32"/>
      <c r="APX420" s="32"/>
      <c r="APY420" s="32"/>
      <c r="APZ420" s="32"/>
      <c r="AQA420" s="32"/>
      <c r="AQB420" s="32"/>
      <c r="AQC420" s="32"/>
      <c r="AQD420" s="32"/>
      <c r="AQE420" s="32"/>
      <c r="AQF420" s="32"/>
      <c r="AQG420" s="32"/>
      <c r="AQH420" s="32"/>
      <c r="AQI420" s="32"/>
      <c r="AQJ420" s="32"/>
      <c r="AQK420" s="32"/>
      <c r="AQL420" s="32"/>
      <c r="AQM420" s="32"/>
      <c r="AQN420" s="32"/>
      <c r="AQO420" s="32"/>
      <c r="AQP420" s="32"/>
      <c r="AQQ420" s="32"/>
      <c r="AQR420" s="32"/>
      <c r="AQS420" s="32"/>
      <c r="AQT420" s="32"/>
      <c r="AQU420" s="32"/>
      <c r="AQV420" s="32"/>
      <c r="AQW420" s="32"/>
      <c r="AQX420" s="32"/>
      <c r="AQY420" s="32"/>
      <c r="AQZ420" s="32"/>
      <c r="ARA420" s="32"/>
      <c r="ARB420" s="32"/>
      <c r="ARC420" s="32"/>
      <c r="ARD420" s="32"/>
      <c r="ARE420" s="32"/>
      <c r="ARF420" s="32"/>
      <c r="ARG420" s="32"/>
      <c r="ARH420" s="32"/>
      <c r="ARI420" s="32"/>
      <c r="ARJ420" s="32"/>
      <c r="ARK420" s="32"/>
      <c r="ARL420" s="32"/>
      <c r="ARM420" s="32"/>
      <c r="ARN420" s="32"/>
      <c r="ARO420" s="32"/>
      <c r="ARP420" s="32"/>
      <c r="ARQ420" s="32"/>
      <c r="ARR420" s="32"/>
      <c r="ARS420" s="32"/>
      <c r="ART420" s="32"/>
      <c r="ARU420" s="32"/>
      <c r="ARV420" s="32"/>
      <c r="ARW420" s="32"/>
      <c r="ARX420" s="32"/>
      <c r="ARY420" s="32"/>
      <c r="ARZ420" s="32"/>
      <c r="ASA420" s="32"/>
      <c r="ASB420" s="32"/>
      <c r="ASC420" s="32"/>
      <c r="ASD420" s="32"/>
      <c r="ASE420" s="32"/>
      <c r="ASF420" s="32"/>
      <c r="ASG420" s="32"/>
      <c r="ASH420" s="32"/>
      <c r="ASI420" s="32"/>
      <c r="ASJ420" s="32"/>
      <c r="ASK420" s="32"/>
      <c r="ASL420" s="32"/>
      <c r="ASM420" s="32"/>
      <c r="ASN420" s="32"/>
      <c r="ASO420" s="32"/>
      <c r="ASP420" s="32"/>
      <c r="ASQ420" s="32"/>
      <c r="ASR420" s="32"/>
      <c r="ASS420" s="32"/>
      <c r="AST420" s="32"/>
      <c r="ASU420" s="32"/>
      <c r="ASV420" s="32"/>
      <c r="ASW420" s="32"/>
      <c r="ASX420" s="32"/>
      <c r="ASY420" s="32"/>
      <c r="ASZ420" s="32"/>
      <c r="ATA420" s="32"/>
      <c r="ATB420" s="32"/>
      <c r="ATC420" s="32"/>
      <c r="ATD420" s="32"/>
      <c r="ATE420" s="32"/>
      <c r="ATF420" s="32"/>
      <c r="ATG420" s="32"/>
      <c r="ATH420" s="32"/>
      <c r="ATI420" s="32"/>
      <c r="ATJ420" s="32"/>
      <c r="ATK420" s="32"/>
      <c r="ATL420" s="32"/>
      <c r="ATM420" s="32"/>
      <c r="ATN420" s="32"/>
      <c r="ATO420" s="32"/>
      <c r="ATP420" s="32"/>
      <c r="ATQ420" s="32"/>
      <c r="ATR420" s="32"/>
      <c r="ATS420" s="32"/>
      <c r="ATT420" s="32"/>
      <c r="ATU420" s="32"/>
      <c r="ATV420" s="32"/>
      <c r="ATW420" s="32"/>
      <c r="ATX420" s="32"/>
      <c r="ATY420" s="32"/>
      <c r="ATZ420" s="32"/>
      <c r="AUA420" s="32"/>
      <c r="AUB420" s="32"/>
      <c r="AUC420" s="32"/>
      <c r="AUD420" s="32"/>
      <c r="AUE420" s="32"/>
      <c r="AUF420" s="32"/>
      <c r="AUG420" s="32"/>
      <c r="AUH420" s="32"/>
      <c r="AUI420" s="32"/>
      <c r="AUJ420" s="32"/>
      <c r="AUK420" s="32"/>
      <c r="AUL420" s="32"/>
      <c r="AUM420" s="32"/>
      <c r="AUN420" s="32"/>
      <c r="AUO420" s="32"/>
      <c r="AUP420" s="32"/>
      <c r="AUQ420" s="32"/>
      <c r="AUR420" s="32"/>
      <c r="AUS420" s="32"/>
      <c r="AUT420" s="32"/>
      <c r="AUU420" s="32"/>
      <c r="AUV420" s="32"/>
      <c r="AUW420" s="32"/>
      <c r="AUX420" s="32"/>
      <c r="AUY420" s="32"/>
      <c r="AUZ420" s="32"/>
      <c r="AVA420" s="32"/>
      <c r="AVB420" s="32"/>
      <c r="AVC420" s="32"/>
      <c r="AVD420" s="32"/>
      <c r="AVE420" s="32"/>
      <c r="AVF420" s="32"/>
      <c r="AVG420" s="32"/>
      <c r="AVH420" s="32"/>
      <c r="AVI420" s="32"/>
      <c r="AVJ420" s="32"/>
      <c r="AVK420" s="32"/>
      <c r="AVL420" s="32"/>
      <c r="AVM420" s="32"/>
      <c r="AVN420" s="32"/>
      <c r="AVO420" s="32"/>
      <c r="AVP420" s="32"/>
      <c r="AVQ420" s="32"/>
      <c r="AVR420" s="32"/>
      <c r="AVS420" s="32"/>
      <c r="AVT420" s="32"/>
      <c r="AVU420" s="32"/>
      <c r="AVV420" s="32"/>
      <c r="AVW420" s="32"/>
      <c r="AVX420" s="32"/>
      <c r="AVY420" s="32"/>
      <c r="AVZ420" s="32"/>
      <c r="AWA420" s="32"/>
      <c r="AWB420" s="32"/>
      <c r="AWC420" s="32"/>
      <c r="AWD420" s="32"/>
      <c r="AWE420" s="32"/>
      <c r="AWF420" s="32"/>
      <c r="AWG420" s="32"/>
      <c r="AWH420" s="32"/>
      <c r="AWI420" s="32"/>
      <c r="AWJ420" s="32"/>
      <c r="AWK420" s="32"/>
      <c r="AWL420" s="32"/>
      <c r="AWM420" s="32"/>
      <c r="AWN420" s="32"/>
      <c r="AWO420" s="32"/>
      <c r="AWP420" s="32"/>
      <c r="AWQ420" s="32"/>
      <c r="AWR420" s="32"/>
      <c r="AWS420" s="32"/>
      <c r="AWT420" s="32"/>
      <c r="AWU420" s="32"/>
      <c r="AWV420" s="32"/>
      <c r="AWW420" s="32"/>
      <c r="AWX420" s="32"/>
      <c r="AWY420" s="32"/>
      <c r="AWZ420" s="32"/>
      <c r="AXA420" s="32"/>
      <c r="AXB420" s="32"/>
      <c r="AXC420" s="32"/>
      <c r="AXD420" s="32"/>
      <c r="AXE420" s="32"/>
      <c r="AXF420" s="32"/>
      <c r="AXG420" s="32"/>
      <c r="AXH420" s="32"/>
      <c r="AXI420" s="32"/>
      <c r="AXJ420" s="32"/>
      <c r="AXK420" s="32"/>
      <c r="AXL420" s="32"/>
      <c r="AXM420" s="32"/>
      <c r="AXN420" s="32"/>
      <c r="AXO420" s="32"/>
      <c r="AXP420" s="32"/>
      <c r="AXQ420" s="32"/>
      <c r="AXR420" s="32"/>
      <c r="AXS420" s="32"/>
      <c r="AXT420" s="32"/>
      <c r="AXU420" s="32"/>
      <c r="AXV420" s="32"/>
      <c r="AXW420" s="32"/>
      <c r="AXX420" s="32"/>
      <c r="AXY420" s="32"/>
      <c r="AXZ420" s="32"/>
      <c r="AYA420" s="32"/>
      <c r="AYB420" s="32"/>
      <c r="AYC420" s="32"/>
      <c r="AYD420" s="32"/>
      <c r="AYE420" s="32"/>
      <c r="AYF420" s="32"/>
      <c r="AYG420" s="32"/>
      <c r="AYH420" s="32"/>
      <c r="AYI420" s="32"/>
      <c r="AYJ420" s="32"/>
      <c r="AYK420" s="32"/>
      <c r="AYL420" s="32"/>
      <c r="AYM420" s="32"/>
      <c r="AYN420" s="32"/>
      <c r="AYO420" s="32"/>
      <c r="AYP420" s="32"/>
      <c r="AYQ420" s="32"/>
      <c r="AYR420" s="32"/>
      <c r="AYS420" s="32"/>
      <c r="AYT420" s="32"/>
      <c r="AYU420" s="32"/>
      <c r="AYV420" s="32"/>
      <c r="AYW420" s="32"/>
      <c r="AYX420" s="32"/>
      <c r="AYY420" s="32"/>
      <c r="AYZ420" s="32"/>
      <c r="AZA420" s="32"/>
      <c r="AZB420" s="32"/>
      <c r="AZC420" s="32"/>
      <c r="AZD420" s="32"/>
      <c r="AZE420" s="32"/>
      <c r="AZF420" s="32"/>
      <c r="AZG420" s="32"/>
      <c r="AZH420" s="32"/>
      <c r="AZI420" s="32"/>
      <c r="AZJ420" s="32"/>
      <c r="AZK420" s="32"/>
      <c r="AZL420" s="32"/>
      <c r="AZM420" s="32"/>
      <c r="AZN420" s="32"/>
      <c r="AZO420" s="32"/>
      <c r="AZP420" s="32"/>
      <c r="AZQ420" s="32"/>
      <c r="AZR420" s="32"/>
      <c r="AZS420" s="32"/>
      <c r="AZT420" s="32"/>
      <c r="AZU420" s="32"/>
      <c r="AZV420" s="32"/>
      <c r="AZW420" s="32"/>
      <c r="AZX420" s="32"/>
      <c r="AZY420" s="32"/>
      <c r="AZZ420" s="32"/>
      <c r="BAA420" s="32"/>
      <c r="BAB420" s="32"/>
      <c r="BAC420" s="32"/>
      <c r="BAD420" s="32"/>
      <c r="BAE420" s="32"/>
      <c r="BAF420" s="32"/>
      <c r="BAG420" s="32"/>
      <c r="BAH420" s="32"/>
      <c r="BAI420" s="32"/>
      <c r="BAJ420" s="32"/>
      <c r="BAK420" s="32"/>
      <c r="BAL420" s="32"/>
      <c r="BAM420" s="32"/>
      <c r="BAN420" s="32"/>
      <c r="BAO420" s="32"/>
      <c r="BAP420" s="32"/>
      <c r="BAQ420" s="32"/>
      <c r="BAR420" s="32"/>
      <c r="BAS420" s="32"/>
      <c r="BAT420" s="32"/>
      <c r="BAU420" s="32"/>
      <c r="BAV420" s="32"/>
      <c r="BAW420" s="32"/>
      <c r="BAX420" s="32"/>
      <c r="BAY420" s="32"/>
      <c r="BAZ420" s="32"/>
      <c r="BBA420" s="32"/>
      <c r="BBB420" s="32"/>
      <c r="BBC420" s="32"/>
      <c r="BBD420" s="32"/>
      <c r="BBE420" s="32"/>
      <c r="BBF420" s="32"/>
      <c r="BBG420" s="32"/>
      <c r="BBH420" s="32"/>
      <c r="BBI420" s="32"/>
      <c r="BBJ420" s="32"/>
      <c r="BBK420" s="32"/>
      <c r="BBL420" s="32"/>
      <c r="BBM420" s="32"/>
      <c r="BBN420" s="32"/>
      <c r="BBO420" s="32"/>
      <c r="BBP420" s="32"/>
      <c r="BBQ420" s="32"/>
      <c r="BBR420" s="32"/>
      <c r="BBS420" s="32"/>
      <c r="BBT420" s="32"/>
      <c r="BBU420" s="32"/>
      <c r="BBV420" s="32"/>
      <c r="BBW420" s="32"/>
      <c r="BBX420" s="32"/>
      <c r="BBY420" s="32"/>
      <c r="BBZ420" s="32"/>
      <c r="BCA420" s="32"/>
      <c r="BCB420" s="32"/>
      <c r="BCC420" s="32"/>
      <c r="BCD420" s="32"/>
      <c r="BCE420" s="32"/>
      <c r="BCF420" s="32"/>
      <c r="BCG420" s="32"/>
      <c r="BCH420" s="32"/>
      <c r="BCI420" s="32"/>
      <c r="BCJ420" s="32"/>
      <c r="BCK420" s="32"/>
      <c r="BCL420" s="32"/>
      <c r="BCM420" s="32"/>
      <c r="BCN420" s="32"/>
      <c r="BCO420" s="32"/>
      <c r="BCP420" s="32"/>
      <c r="BCQ420" s="32"/>
      <c r="BCR420" s="32"/>
      <c r="BCS420" s="32"/>
      <c r="BCT420" s="32"/>
      <c r="BCU420" s="32"/>
      <c r="BCV420" s="32"/>
      <c r="BCW420" s="32"/>
      <c r="BCX420" s="32"/>
      <c r="BCY420" s="32"/>
      <c r="BCZ420" s="32"/>
      <c r="BDA420" s="32"/>
      <c r="BDB420" s="32"/>
      <c r="BDC420" s="32"/>
      <c r="BDD420" s="32"/>
      <c r="BDE420" s="32"/>
      <c r="BDF420" s="32"/>
      <c r="BDG420" s="32"/>
      <c r="BDH420" s="32"/>
      <c r="BDI420" s="32"/>
      <c r="BDJ420" s="32"/>
      <c r="BDK420" s="32"/>
      <c r="BDL420" s="32"/>
      <c r="BDM420" s="32"/>
      <c r="BDN420" s="32"/>
      <c r="BDO420" s="32"/>
      <c r="BDP420" s="32"/>
      <c r="BDQ420" s="32"/>
      <c r="BDR420" s="32"/>
      <c r="BDS420" s="32"/>
      <c r="BDT420" s="32"/>
      <c r="BDU420" s="32"/>
      <c r="BDV420" s="32"/>
      <c r="BDW420" s="32"/>
      <c r="BDX420" s="32"/>
      <c r="BDY420" s="32"/>
      <c r="BDZ420" s="32"/>
      <c r="BEA420" s="32"/>
      <c r="BEB420" s="32"/>
      <c r="BEC420" s="32"/>
      <c r="BED420" s="32"/>
      <c r="BEE420" s="32"/>
      <c r="BEF420" s="32"/>
      <c r="BEG420" s="32"/>
      <c r="BEH420" s="32"/>
      <c r="BEI420" s="32"/>
      <c r="BEJ420" s="32"/>
      <c r="BEK420" s="32"/>
      <c r="BEL420" s="32"/>
      <c r="BEM420" s="32"/>
      <c r="BEN420" s="32"/>
      <c r="BEO420" s="32"/>
      <c r="BEP420" s="32"/>
      <c r="BEQ420" s="32"/>
      <c r="BER420" s="32"/>
      <c r="BES420" s="32"/>
      <c r="BET420" s="32"/>
      <c r="BEU420" s="32"/>
      <c r="BEV420" s="32"/>
      <c r="BEW420" s="32"/>
      <c r="BEX420" s="32"/>
      <c r="BEY420" s="32"/>
      <c r="BEZ420" s="32"/>
      <c r="BFA420" s="32"/>
      <c r="BFB420" s="32"/>
      <c r="BFC420" s="32"/>
      <c r="BFD420" s="32"/>
      <c r="BFE420" s="32"/>
      <c r="BFF420" s="32"/>
      <c r="BFG420" s="32"/>
      <c r="BFH420" s="32"/>
      <c r="BFI420" s="32"/>
      <c r="BFJ420" s="32"/>
      <c r="BFK420" s="32"/>
      <c r="BFL420" s="32"/>
      <c r="BFM420" s="32"/>
      <c r="BFN420" s="32"/>
      <c r="BFO420" s="32"/>
      <c r="BFP420" s="32"/>
      <c r="BFQ420" s="32"/>
      <c r="BFR420" s="32"/>
      <c r="BFS420" s="32"/>
      <c r="BFT420" s="32"/>
      <c r="BFU420" s="32"/>
      <c r="BFV420" s="32"/>
      <c r="BFW420" s="32"/>
      <c r="BFX420" s="32"/>
      <c r="BFY420" s="32"/>
      <c r="BFZ420" s="32"/>
      <c r="BGA420" s="32"/>
      <c r="BGB420" s="32"/>
      <c r="BGC420" s="32"/>
      <c r="BGD420" s="32"/>
      <c r="BGE420" s="32"/>
      <c r="BGF420" s="32"/>
      <c r="BGG420" s="32"/>
      <c r="BGH420" s="32"/>
      <c r="BGI420" s="32"/>
      <c r="BGJ420" s="32"/>
      <c r="BGK420" s="32"/>
      <c r="BGL420" s="32"/>
      <c r="BGM420" s="32"/>
      <c r="BGN420" s="32"/>
      <c r="BGO420" s="32"/>
      <c r="BGP420" s="32"/>
      <c r="BGQ420" s="32"/>
      <c r="BGR420" s="32"/>
      <c r="BGS420" s="32"/>
      <c r="BGT420" s="32"/>
      <c r="BGU420" s="32"/>
      <c r="BGV420" s="32"/>
      <c r="BGW420" s="32"/>
      <c r="BGX420" s="32"/>
      <c r="BGY420" s="32"/>
      <c r="BGZ420" s="32"/>
      <c r="BHA420" s="32"/>
      <c r="BHB420" s="32"/>
      <c r="BHC420" s="32"/>
      <c r="BHD420" s="32"/>
      <c r="BHE420" s="32"/>
      <c r="BHF420" s="32"/>
      <c r="BHG420" s="32"/>
      <c r="BHH420" s="32"/>
      <c r="BHI420" s="32"/>
      <c r="BHJ420" s="32"/>
      <c r="BHK420" s="32"/>
      <c r="BHL420" s="32"/>
      <c r="BHM420" s="32"/>
      <c r="BHN420" s="32"/>
      <c r="BHO420" s="32"/>
      <c r="BHP420" s="32"/>
      <c r="BHQ420" s="32"/>
      <c r="BHR420" s="32"/>
      <c r="BHS420" s="32"/>
      <c r="BHT420" s="32"/>
      <c r="BHU420" s="32"/>
      <c r="BHV420" s="32"/>
      <c r="BHW420" s="32"/>
      <c r="BHX420" s="32"/>
      <c r="BHY420" s="32"/>
      <c r="BHZ420" s="32"/>
      <c r="BIA420" s="32"/>
      <c r="BIB420" s="32"/>
      <c r="BIC420" s="32"/>
      <c r="BID420" s="32"/>
      <c r="BIE420" s="32"/>
      <c r="BIF420" s="32"/>
      <c r="BIG420" s="32"/>
      <c r="BIH420" s="32"/>
      <c r="BII420" s="32"/>
      <c r="BIJ420" s="32"/>
      <c r="BIK420" s="32"/>
      <c r="BIL420" s="32"/>
      <c r="BIM420" s="32"/>
      <c r="BIN420" s="32"/>
      <c r="BIO420" s="32"/>
      <c r="BIP420" s="32"/>
      <c r="BIQ420" s="32"/>
      <c r="BIR420" s="32"/>
      <c r="BIS420" s="32"/>
      <c r="BIT420" s="32"/>
      <c r="BIU420" s="32"/>
      <c r="BIV420" s="32"/>
      <c r="BIW420" s="32"/>
      <c r="BIX420" s="32"/>
      <c r="BIY420" s="32"/>
      <c r="BIZ420" s="32"/>
      <c r="BJA420" s="32"/>
      <c r="BJB420" s="32"/>
      <c r="BJC420" s="32"/>
      <c r="BJD420" s="32"/>
      <c r="BJE420" s="32"/>
      <c r="BJF420" s="32"/>
      <c r="BJG420" s="32"/>
      <c r="BJH420" s="32"/>
      <c r="BJI420" s="32"/>
      <c r="BJJ420" s="32"/>
      <c r="BJK420" s="32"/>
      <c r="BJL420" s="32"/>
      <c r="BJM420" s="32"/>
      <c r="BJN420" s="32"/>
      <c r="BJO420" s="32"/>
      <c r="BJP420" s="32"/>
      <c r="BJQ420" s="32"/>
      <c r="BJR420" s="32"/>
      <c r="BJS420" s="32"/>
      <c r="BJT420" s="32"/>
      <c r="BJU420" s="32"/>
      <c r="BJV420" s="32"/>
      <c r="BJW420" s="32"/>
      <c r="BJX420" s="32"/>
      <c r="BJY420" s="32"/>
      <c r="BJZ420" s="32"/>
      <c r="BKA420" s="32"/>
      <c r="BKB420" s="32"/>
      <c r="BKC420" s="32"/>
      <c r="BKD420" s="32"/>
      <c r="BKE420" s="32"/>
      <c r="BKF420" s="32"/>
      <c r="BKG420" s="32"/>
      <c r="BKH420" s="32"/>
      <c r="BKI420" s="32"/>
      <c r="BKJ420" s="32"/>
      <c r="BKK420" s="32"/>
      <c r="BKL420" s="32"/>
      <c r="BKM420" s="32"/>
      <c r="BKN420" s="32"/>
      <c r="BKO420" s="32"/>
      <c r="BKP420" s="32"/>
      <c r="BKQ420" s="32"/>
      <c r="BKR420" s="32"/>
      <c r="BKS420" s="32"/>
      <c r="BKT420" s="32"/>
      <c r="BKU420" s="32"/>
      <c r="BKV420" s="32"/>
      <c r="BKW420" s="32"/>
      <c r="BKX420" s="32"/>
      <c r="BKY420" s="32"/>
      <c r="BKZ420" s="32"/>
      <c r="BLA420" s="32"/>
      <c r="BLB420" s="32"/>
      <c r="BLC420" s="32"/>
      <c r="BLD420" s="32"/>
      <c r="BLE420" s="32"/>
      <c r="BLF420" s="32"/>
      <c r="BLG420" s="32"/>
      <c r="BLH420" s="32"/>
      <c r="BLI420" s="32"/>
      <c r="BLJ420" s="32"/>
      <c r="BLK420" s="32"/>
      <c r="BLL420" s="32"/>
      <c r="BLM420" s="32"/>
      <c r="BLN420" s="32"/>
      <c r="BLO420" s="32"/>
      <c r="BLP420" s="32"/>
      <c r="BLQ420" s="32"/>
      <c r="BLR420" s="32"/>
      <c r="BLS420" s="32"/>
      <c r="BLT420" s="32"/>
      <c r="BLU420" s="32"/>
      <c r="BLV420" s="32"/>
      <c r="BLW420" s="32"/>
      <c r="BLX420" s="32"/>
      <c r="BLY420" s="32"/>
      <c r="BLZ420" s="32"/>
      <c r="BMA420" s="32"/>
      <c r="BMB420" s="32"/>
      <c r="BMC420" s="32"/>
      <c r="BMD420" s="32"/>
      <c r="BME420" s="32"/>
      <c r="BMF420" s="32"/>
      <c r="BMG420" s="32"/>
      <c r="BMH420" s="32"/>
      <c r="BMI420" s="32"/>
      <c r="BMJ420" s="32"/>
      <c r="BMK420" s="32"/>
      <c r="BML420" s="32"/>
      <c r="BMM420" s="32"/>
      <c r="BMN420" s="32"/>
      <c r="BMO420" s="32"/>
      <c r="BMP420" s="32"/>
      <c r="BMQ420" s="32"/>
      <c r="BMR420" s="32"/>
      <c r="BMS420" s="32"/>
      <c r="BMT420" s="32"/>
      <c r="BMU420" s="32"/>
      <c r="BMV420" s="32"/>
      <c r="BMW420" s="32"/>
      <c r="BMX420" s="32"/>
      <c r="BMY420" s="32"/>
      <c r="BMZ420" s="32"/>
      <c r="BNA420" s="32"/>
      <c r="BNB420" s="32"/>
      <c r="BNC420" s="32"/>
      <c r="BND420" s="32"/>
      <c r="BNE420" s="32"/>
      <c r="BNF420" s="32"/>
      <c r="BNG420" s="32"/>
      <c r="BNH420" s="32"/>
      <c r="BNI420" s="32"/>
      <c r="BNJ420" s="32"/>
      <c r="BNK420" s="32"/>
      <c r="BNL420" s="32"/>
      <c r="BNM420" s="32"/>
      <c r="BNN420" s="32"/>
      <c r="BNO420" s="32"/>
      <c r="BNP420" s="32"/>
      <c r="BNQ420" s="32"/>
      <c r="BNR420" s="32"/>
      <c r="BNS420" s="32"/>
      <c r="BNT420" s="32"/>
      <c r="BNU420" s="32"/>
      <c r="BNV420" s="32"/>
      <c r="BNW420" s="32"/>
      <c r="BNX420" s="32"/>
      <c r="BNY420" s="32"/>
      <c r="BNZ420" s="32"/>
      <c r="BOA420" s="32"/>
      <c r="BOB420" s="32"/>
      <c r="BOC420" s="32"/>
      <c r="BOD420" s="32"/>
      <c r="BOE420" s="32"/>
      <c r="BOF420" s="32"/>
      <c r="BOG420" s="32"/>
      <c r="BOH420" s="32"/>
      <c r="BOI420" s="32"/>
      <c r="BOJ420" s="32"/>
      <c r="BOK420" s="32"/>
      <c r="BOL420" s="32"/>
      <c r="BOM420" s="32"/>
      <c r="BON420" s="32"/>
      <c r="BOO420" s="32"/>
      <c r="BOP420" s="32"/>
      <c r="BOQ420" s="32"/>
      <c r="BOR420" s="32"/>
      <c r="BOS420" s="32"/>
      <c r="BOT420" s="32"/>
      <c r="BOU420" s="32"/>
      <c r="BOV420" s="32"/>
      <c r="BOW420" s="32"/>
      <c r="BOX420" s="32"/>
      <c r="BOY420" s="32"/>
      <c r="BOZ420" s="32"/>
      <c r="BPA420" s="32"/>
      <c r="BPB420" s="32"/>
      <c r="BPC420" s="32"/>
      <c r="BPD420" s="32"/>
      <c r="BPE420" s="32"/>
      <c r="BPF420" s="32"/>
      <c r="BPG420" s="32"/>
      <c r="BPH420" s="32"/>
      <c r="BPI420" s="32"/>
      <c r="BPJ420" s="32"/>
      <c r="BPK420" s="32"/>
      <c r="BPL420" s="32"/>
      <c r="BPM420" s="32"/>
      <c r="BPN420" s="32"/>
      <c r="BPO420" s="32"/>
      <c r="BPP420" s="32"/>
      <c r="BPQ420" s="32"/>
      <c r="BPR420" s="32"/>
      <c r="BPS420" s="32"/>
      <c r="BPT420" s="32"/>
      <c r="BPU420" s="32"/>
      <c r="BPV420" s="32"/>
      <c r="BPW420" s="32"/>
      <c r="BPX420" s="32"/>
      <c r="BPY420" s="32"/>
      <c r="BPZ420" s="32"/>
      <c r="BQA420" s="32"/>
      <c r="BQB420" s="32"/>
      <c r="BQC420" s="32"/>
      <c r="BQD420" s="32"/>
      <c r="BQE420" s="32"/>
      <c r="BQF420" s="32"/>
      <c r="BQG420" s="32"/>
      <c r="BQH420" s="32"/>
      <c r="BQI420" s="32"/>
      <c r="BQJ420" s="32"/>
      <c r="BQK420" s="32"/>
      <c r="BQL420" s="32"/>
      <c r="BQM420" s="32"/>
      <c r="BQN420" s="32"/>
      <c r="BQO420" s="32"/>
      <c r="BQP420" s="32"/>
      <c r="BQQ420" s="32"/>
      <c r="BQR420" s="32"/>
      <c r="BQS420" s="32"/>
      <c r="BQT420" s="32"/>
      <c r="BQU420" s="32"/>
      <c r="BQV420" s="32"/>
      <c r="BQW420" s="32"/>
      <c r="BQX420" s="32"/>
      <c r="BQY420" s="32"/>
      <c r="BQZ420" s="32"/>
      <c r="BRA420" s="32"/>
      <c r="BRB420" s="32"/>
      <c r="BRC420" s="32"/>
      <c r="BRD420" s="32"/>
      <c r="BRE420" s="32"/>
      <c r="BRF420" s="32"/>
      <c r="BRG420" s="32"/>
      <c r="BRH420" s="32"/>
      <c r="BRI420" s="32"/>
      <c r="BRJ420" s="32"/>
      <c r="BRK420" s="32"/>
      <c r="BRL420" s="32"/>
      <c r="BRM420" s="32"/>
      <c r="BRN420" s="32"/>
      <c r="BRO420" s="32"/>
      <c r="BRP420" s="32"/>
      <c r="BRQ420" s="32"/>
      <c r="BRR420" s="32"/>
      <c r="BRS420" s="32"/>
      <c r="BRT420" s="32"/>
      <c r="BRU420" s="32"/>
      <c r="BRV420" s="32"/>
      <c r="BRW420" s="32"/>
      <c r="BRX420" s="32"/>
      <c r="BRY420" s="32"/>
      <c r="BRZ420" s="32"/>
      <c r="BSA420" s="32"/>
      <c r="BSB420" s="32"/>
    </row>
    <row r="421" spans="1:1848" s="32" customFormat="1" x14ac:dyDescent="0.2">
      <c r="A421" s="36" t="s">
        <v>13</v>
      </c>
      <c r="B421" s="30" t="s">
        <v>1</v>
      </c>
      <c r="C421" s="89">
        <v>100.6</v>
      </c>
      <c r="D421" s="89">
        <f>D420/C420*100</f>
        <v>110.67514366787744</v>
      </c>
      <c r="E421" s="89">
        <f>E420/D420*100</f>
        <v>110.43348082229963</v>
      </c>
      <c r="F421" s="89">
        <f>F420/E420*100</f>
        <v>118.19999999999999</v>
      </c>
      <c r="G421" s="89">
        <f>G420/F420*100</f>
        <v>117.6</v>
      </c>
      <c r="H421" s="89">
        <f>H420/G420*100</f>
        <v>107.60000000000001</v>
      </c>
      <c r="I421" s="89">
        <f>I420/G420*100</f>
        <v>107.80000000000001</v>
      </c>
      <c r="J421" s="89">
        <f>J420/H420*100</f>
        <v>106.60000000000001</v>
      </c>
      <c r="K421" s="89">
        <f>K420/I420*100</f>
        <v>106.89999999999999</v>
      </c>
      <c r="L421" s="89">
        <f>L420/J420*100</f>
        <v>106.3</v>
      </c>
      <c r="M421" s="89">
        <f>M420/K420*100</f>
        <v>106.5</v>
      </c>
      <c r="N421" s="35"/>
      <c r="O421" s="35"/>
    </row>
    <row r="422" spans="1:1848" s="85" customFormat="1" x14ac:dyDescent="0.2">
      <c r="A422" s="29" t="s">
        <v>52</v>
      </c>
      <c r="B422" s="30" t="s">
        <v>11</v>
      </c>
      <c r="C422" s="94">
        <v>2208200</v>
      </c>
      <c r="D422" s="94">
        <v>2267641.6</v>
      </c>
      <c r="E422" s="111">
        <f>E12</f>
        <v>2594182</v>
      </c>
      <c r="F422" s="111">
        <f t="shared" ref="F422:M422" si="218">F12</f>
        <v>2957367.5000000005</v>
      </c>
      <c r="G422" s="111">
        <f t="shared" si="218"/>
        <v>3389143.0999999996</v>
      </c>
      <c r="H422" s="111">
        <f t="shared" si="218"/>
        <v>3862946.9</v>
      </c>
      <c r="I422" s="111">
        <f t="shared" si="218"/>
        <v>3880568.9</v>
      </c>
      <c r="J422" s="111">
        <f t="shared" si="218"/>
        <v>4196226.5999999996</v>
      </c>
      <c r="K422" s="111">
        <f t="shared" si="218"/>
        <v>4229820.1000000006</v>
      </c>
      <c r="L422" s="111">
        <f t="shared" si="218"/>
        <v>4589747.0999999996</v>
      </c>
      <c r="M422" s="111">
        <f t="shared" si="218"/>
        <v>4648572.2999999989</v>
      </c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  <c r="BL422" s="32"/>
      <c r="BM422" s="32"/>
      <c r="BN422" s="32"/>
      <c r="BO422" s="32"/>
      <c r="BP422" s="32"/>
      <c r="BQ422" s="32"/>
      <c r="BR422" s="32"/>
      <c r="BS422" s="32"/>
      <c r="BT422" s="32"/>
      <c r="BU422" s="32"/>
      <c r="BV422" s="32"/>
      <c r="BW422" s="32"/>
      <c r="BX422" s="32"/>
      <c r="BY422" s="32"/>
      <c r="BZ422" s="32"/>
      <c r="CA422" s="32"/>
      <c r="CB422" s="32"/>
      <c r="CC422" s="32"/>
      <c r="CD422" s="32"/>
      <c r="CE422" s="32"/>
      <c r="CF422" s="32"/>
      <c r="CG422" s="32"/>
      <c r="CH422" s="32"/>
      <c r="CI422" s="32"/>
      <c r="CJ422" s="32"/>
      <c r="CK422" s="32"/>
      <c r="CL422" s="32"/>
      <c r="CM422" s="32"/>
      <c r="CN422" s="32"/>
      <c r="CO422" s="32"/>
      <c r="CP422" s="32"/>
      <c r="CQ422" s="32"/>
      <c r="CR422" s="32"/>
      <c r="CS422" s="32"/>
      <c r="CT422" s="32"/>
      <c r="CU422" s="32"/>
      <c r="CV422" s="32"/>
      <c r="CW422" s="32"/>
      <c r="CX422" s="32"/>
      <c r="CY422" s="32"/>
      <c r="CZ422" s="32"/>
      <c r="DA422" s="32"/>
      <c r="DB422" s="32"/>
      <c r="DC422" s="32"/>
      <c r="DD422" s="32"/>
      <c r="DE422" s="32"/>
      <c r="DF422" s="32"/>
      <c r="DG422" s="32"/>
      <c r="DH422" s="32"/>
      <c r="DI422" s="32"/>
      <c r="DJ422" s="32"/>
      <c r="DK422" s="32"/>
      <c r="DL422" s="32"/>
      <c r="DM422" s="32"/>
      <c r="DN422" s="32"/>
      <c r="DO422" s="32"/>
      <c r="DP422" s="32"/>
      <c r="DQ422" s="32"/>
      <c r="DR422" s="32"/>
      <c r="DS422" s="32"/>
      <c r="DT422" s="32"/>
      <c r="DU422" s="32"/>
      <c r="DV422" s="32"/>
      <c r="DW422" s="32"/>
      <c r="DX422" s="32"/>
      <c r="DY422" s="32"/>
      <c r="DZ422" s="32"/>
      <c r="EA422" s="32"/>
      <c r="EB422" s="32"/>
      <c r="EC422" s="32"/>
      <c r="ED422" s="32"/>
      <c r="EE422" s="32"/>
      <c r="EF422" s="32"/>
      <c r="EG422" s="32"/>
      <c r="EH422" s="32"/>
      <c r="EI422" s="32"/>
      <c r="EJ422" s="32"/>
      <c r="EK422" s="32"/>
      <c r="EL422" s="32"/>
      <c r="EM422" s="32"/>
      <c r="EN422" s="32"/>
      <c r="EO422" s="32"/>
      <c r="EP422" s="32"/>
      <c r="EQ422" s="32"/>
      <c r="ER422" s="32"/>
      <c r="ES422" s="32"/>
      <c r="ET422" s="32"/>
      <c r="EU422" s="32"/>
      <c r="EV422" s="32"/>
      <c r="EW422" s="32"/>
      <c r="EX422" s="32"/>
      <c r="EY422" s="32"/>
      <c r="EZ422" s="32"/>
      <c r="FA422" s="32"/>
      <c r="FB422" s="32"/>
      <c r="FC422" s="32"/>
      <c r="FD422" s="32"/>
      <c r="FE422" s="32"/>
      <c r="FF422" s="32"/>
      <c r="FG422" s="32"/>
      <c r="FH422" s="32"/>
      <c r="FI422" s="32"/>
      <c r="FJ422" s="32"/>
      <c r="FK422" s="32"/>
      <c r="FL422" s="32"/>
      <c r="FM422" s="32"/>
      <c r="FN422" s="32"/>
      <c r="FO422" s="32"/>
      <c r="FP422" s="32"/>
      <c r="FQ422" s="32"/>
      <c r="FR422" s="32"/>
      <c r="FS422" s="32"/>
      <c r="FT422" s="32"/>
      <c r="FU422" s="32"/>
      <c r="FV422" s="32"/>
      <c r="FW422" s="32"/>
      <c r="FX422" s="32"/>
      <c r="FY422" s="32"/>
      <c r="FZ422" s="32"/>
      <c r="GA422" s="32"/>
      <c r="GB422" s="32"/>
      <c r="GC422" s="32"/>
      <c r="GD422" s="32"/>
      <c r="GE422" s="32"/>
      <c r="GF422" s="32"/>
      <c r="GG422" s="32"/>
      <c r="GH422" s="32"/>
      <c r="GI422" s="32"/>
      <c r="GJ422" s="32"/>
      <c r="GK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  <c r="IU422" s="32"/>
      <c r="IV422" s="32"/>
      <c r="IW422" s="32"/>
      <c r="IX422" s="32"/>
      <c r="IY422" s="32"/>
      <c r="IZ422" s="32"/>
      <c r="JA422" s="32"/>
      <c r="JB422" s="32"/>
      <c r="JC422" s="32"/>
      <c r="JD422" s="32"/>
      <c r="JE422" s="32"/>
      <c r="JF422" s="32"/>
      <c r="JG422" s="32"/>
      <c r="JH422" s="32"/>
      <c r="JI422" s="32"/>
      <c r="JJ422" s="32"/>
      <c r="JK422" s="32"/>
      <c r="JL422" s="32"/>
      <c r="JM422" s="32"/>
      <c r="JN422" s="32"/>
      <c r="JO422" s="32"/>
      <c r="JP422" s="32"/>
      <c r="JQ422" s="32"/>
      <c r="JR422" s="32"/>
      <c r="JS422" s="32"/>
      <c r="JT422" s="32"/>
      <c r="JU422" s="32"/>
      <c r="JV422" s="32"/>
      <c r="JW422" s="32"/>
      <c r="JX422" s="32"/>
      <c r="JY422" s="32"/>
      <c r="JZ422" s="32"/>
      <c r="KA422" s="32"/>
      <c r="KB422" s="32"/>
      <c r="KC422" s="32"/>
      <c r="KD422" s="32"/>
      <c r="KE422" s="32"/>
      <c r="KF422" s="32"/>
      <c r="KG422" s="32"/>
      <c r="KH422" s="32"/>
      <c r="KI422" s="32"/>
      <c r="KJ422" s="32"/>
      <c r="KK422" s="32"/>
      <c r="KL422" s="32"/>
      <c r="KM422" s="32"/>
      <c r="KN422" s="32"/>
      <c r="KO422" s="32"/>
      <c r="KP422" s="32"/>
      <c r="KQ422" s="32"/>
      <c r="KR422" s="32"/>
      <c r="KS422" s="32"/>
      <c r="KT422" s="32"/>
      <c r="KU422" s="32"/>
      <c r="KV422" s="32"/>
      <c r="KW422" s="32"/>
      <c r="KX422" s="32"/>
      <c r="KY422" s="32"/>
      <c r="KZ422" s="32"/>
      <c r="LA422" s="32"/>
      <c r="LB422" s="32"/>
      <c r="LC422" s="32"/>
      <c r="LD422" s="32"/>
      <c r="LE422" s="32"/>
      <c r="LF422" s="32"/>
      <c r="LG422" s="32"/>
      <c r="LH422" s="32"/>
      <c r="LI422" s="32"/>
      <c r="LJ422" s="32"/>
      <c r="LK422" s="32"/>
      <c r="LL422" s="32"/>
      <c r="LM422" s="32"/>
      <c r="LN422" s="32"/>
      <c r="LO422" s="32"/>
      <c r="LP422" s="32"/>
      <c r="LQ422" s="32"/>
      <c r="LR422" s="32"/>
      <c r="LS422" s="32"/>
      <c r="LT422" s="32"/>
      <c r="LU422" s="32"/>
      <c r="LV422" s="32"/>
      <c r="LW422" s="32"/>
      <c r="LX422" s="32"/>
      <c r="LY422" s="32"/>
      <c r="LZ422" s="32"/>
      <c r="MA422" s="32"/>
      <c r="MB422" s="32"/>
      <c r="MC422" s="32"/>
      <c r="MD422" s="32"/>
      <c r="ME422" s="32"/>
      <c r="MF422" s="32"/>
      <c r="MG422" s="32"/>
      <c r="MH422" s="32"/>
      <c r="MI422" s="32"/>
      <c r="MJ422" s="32"/>
      <c r="MK422" s="32"/>
      <c r="ML422" s="32"/>
      <c r="MM422" s="32"/>
      <c r="MN422" s="32"/>
      <c r="MO422" s="32"/>
      <c r="MP422" s="32"/>
      <c r="MQ422" s="32"/>
      <c r="MR422" s="32"/>
      <c r="MS422" s="32"/>
      <c r="MT422" s="32"/>
      <c r="MU422" s="32"/>
      <c r="MV422" s="32"/>
      <c r="MW422" s="32"/>
      <c r="MX422" s="32"/>
      <c r="MY422" s="32"/>
      <c r="MZ422" s="32"/>
      <c r="NA422" s="32"/>
      <c r="NB422" s="32"/>
      <c r="NC422" s="32"/>
      <c r="ND422" s="32"/>
      <c r="NE422" s="32"/>
      <c r="NF422" s="32"/>
      <c r="NG422" s="32"/>
      <c r="NH422" s="32"/>
      <c r="NI422" s="32"/>
      <c r="NJ422" s="32"/>
      <c r="NK422" s="32"/>
      <c r="NL422" s="32"/>
      <c r="NM422" s="32"/>
      <c r="NN422" s="32"/>
      <c r="NO422" s="32"/>
      <c r="NP422" s="32"/>
      <c r="NQ422" s="32"/>
      <c r="NR422" s="32"/>
      <c r="NS422" s="32"/>
      <c r="NT422" s="32"/>
      <c r="NU422" s="32"/>
      <c r="NV422" s="32"/>
      <c r="NW422" s="32"/>
      <c r="NX422" s="32"/>
      <c r="NY422" s="32"/>
      <c r="NZ422" s="32"/>
      <c r="OA422" s="32"/>
      <c r="OB422" s="32"/>
      <c r="OC422" s="32"/>
      <c r="OD422" s="32"/>
      <c r="OE422" s="32"/>
      <c r="OF422" s="32"/>
      <c r="OG422" s="32"/>
      <c r="OH422" s="32"/>
      <c r="OI422" s="32"/>
      <c r="OJ422" s="32"/>
      <c r="OK422" s="32"/>
      <c r="OL422" s="32"/>
      <c r="OM422" s="32"/>
      <c r="ON422" s="32"/>
      <c r="OO422" s="32"/>
      <c r="OP422" s="32"/>
      <c r="OQ422" s="32"/>
      <c r="OR422" s="32"/>
      <c r="OS422" s="32"/>
      <c r="OT422" s="32"/>
      <c r="OU422" s="32"/>
      <c r="OV422" s="32"/>
      <c r="OW422" s="32"/>
      <c r="OX422" s="32"/>
      <c r="OY422" s="32"/>
      <c r="OZ422" s="32"/>
      <c r="PA422" s="32"/>
      <c r="PB422" s="32"/>
      <c r="PC422" s="32"/>
      <c r="PD422" s="32"/>
      <c r="PE422" s="32"/>
      <c r="PF422" s="32"/>
      <c r="PG422" s="32"/>
      <c r="PH422" s="32"/>
      <c r="PI422" s="32"/>
      <c r="PJ422" s="32"/>
      <c r="PK422" s="32"/>
      <c r="PL422" s="32"/>
      <c r="PM422" s="32"/>
      <c r="PN422" s="32"/>
      <c r="PO422" s="32"/>
      <c r="PP422" s="32"/>
      <c r="PQ422" s="32"/>
      <c r="PR422" s="32"/>
      <c r="PS422" s="32"/>
      <c r="PT422" s="32"/>
      <c r="PU422" s="32"/>
      <c r="PV422" s="32"/>
      <c r="PW422" s="32"/>
      <c r="PX422" s="32"/>
      <c r="PY422" s="32"/>
      <c r="PZ422" s="32"/>
      <c r="QA422" s="32"/>
      <c r="QB422" s="32"/>
      <c r="QC422" s="32"/>
      <c r="QD422" s="32"/>
      <c r="QE422" s="32"/>
      <c r="QF422" s="32"/>
      <c r="QG422" s="32"/>
      <c r="QH422" s="32"/>
      <c r="QI422" s="32"/>
      <c r="QJ422" s="32"/>
      <c r="QK422" s="32"/>
      <c r="QL422" s="32"/>
      <c r="QM422" s="32"/>
      <c r="QN422" s="32"/>
      <c r="QO422" s="32"/>
      <c r="QP422" s="32"/>
      <c r="QQ422" s="32"/>
      <c r="QR422" s="32"/>
      <c r="QS422" s="32"/>
      <c r="QT422" s="32"/>
      <c r="QU422" s="32"/>
      <c r="QV422" s="32"/>
      <c r="QW422" s="32"/>
      <c r="QX422" s="32"/>
      <c r="QY422" s="32"/>
      <c r="QZ422" s="32"/>
      <c r="RA422" s="32"/>
      <c r="RB422" s="32"/>
      <c r="RC422" s="32"/>
      <c r="RD422" s="32"/>
      <c r="RE422" s="32"/>
      <c r="RF422" s="32"/>
      <c r="RG422" s="32"/>
      <c r="RH422" s="32"/>
      <c r="RI422" s="32"/>
      <c r="RJ422" s="32"/>
      <c r="RK422" s="32"/>
      <c r="RL422" s="32"/>
      <c r="RM422" s="32"/>
      <c r="RN422" s="32"/>
      <c r="RO422" s="32"/>
      <c r="RP422" s="32"/>
      <c r="RQ422" s="32"/>
      <c r="RR422" s="32"/>
      <c r="RS422" s="32"/>
      <c r="RT422" s="32"/>
      <c r="RU422" s="32"/>
      <c r="RV422" s="32"/>
      <c r="RW422" s="32"/>
      <c r="RX422" s="32"/>
      <c r="RY422" s="32"/>
      <c r="RZ422" s="32"/>
      <c r="SA422" s="32"/>
      <c r="SB422" s="32"/>
      <c r="SC422" s="32"/>
      <c r="SD422" s="32"/>
      <c r="SE422" s="32"/>
      <c r="SF422" s="32"/>
      <c r="SG422" s="32"/>
      <c r="SH422" s="32"/>
      <c r="SI422" s="32"/>
      <c r="SJ422" s="32"/>
      <c r="SK422" s="32"/>
      <c r="SL422" s="32"/>
      <c r="SM422" s="32"/>
      <c r="SN422" s="32"/>
      <c r="SO422" s="32"/>
      <c r="SP422" s="32"/>
      <c r="SQ422" s="32"/>
      <c r="SR422" s="32"/>
      <c r="SS422" s="32"/>
      <c r="ST422" s="32"/>
      <c r="SU422" s="32"/>
      <c r="SV422" s="32"/>
      <c r="SW422" s="32"/>
      <c r="SX422" s="32"/>
      <c r="SY422" s="32"/>
      <c r="SZ422" s="32"/>
      <c r="TA422" s="32"/>
      <c r="TB422" s="32"/>
      <c r="TC422" s="32"/>
      <c r="TD422" s="32"/>
      <c r="TE422" s="32"/>
      <c r="TF422" s="32"/>
      <c r="TG422" s="32"/>
      <c r="TH422" s="32"/>
      <c r="TI422" s="32"/>
      <c r="TJ422" s="32"/>
      <c r="TK422" s="32"/>
      <c r="TL422" s="32"/>
      <c r="TM422" s="32"/>
      <c r="TN422" s="32"/>
      <c r="TO422" s="32"/>
      <c r="TP422" s="32"/>
      <c r="TQ422" s="32"/>
      <c r="TR422" s="32"/>
      <c r="TS422" s="32"/>
      <c r="TT422" s="32"/>
      <c r="TU422" s="32"/>
      <c r="TV422" s="32"/>
      <c r="TW422" s="32"/>
      <c r="TX422" s="32"/>
      <c r="TY422" s="32"/>
      <c r="TZ422" s="32"/>
      <c r="UA422" s="32"/>
      <c r="UB422" s="32"/>
      <c r="UC422" s="32"/>
      <c r="UD422" s="32"/>
      <c r="UE422" s="32"/>
      <c r="UF422" s="32"/>
      <c r="UG422" s="32"/>
      <c r="UH422" s="32"/>
      <c r="UI422" s="32"/>
      <c r="UJ422" s="32"/>
      <c r="UK422" s="32"/>
      <c r="UL422" s="32"/>
      <c r="UM422" s="32"/>
      <c r="UN422" s="32"/>
      <c r="UO422" s="32"/>
      <c r="UP422" s="32"/>
      <c r="UQ422" s="32"/>
      <c r="UR422" s="32"/>
      <c r="US422" s="32"/>
      <c r="UT422" s="32"/>
      <c r="UU422" s="32"/>
      <c r="UV422" s="32"/>
      <c r="UW422" s="32"/>
      <c r="UX422" s="32"/>
      <c r="UY422" s="32"/>
      <c r="UZ422" s="32"/>
      <c r="VA422" s="32"/>
      <c r="VB422" s="32"/>
      <c r="VC422" s="32"/>
      <c r="VD422" s="32"/>
      <c r="VE422" s="32"/>
      <c r="VF422" s="32"/>
      <c r="VG422" s="32"/>
      <c r="VH422" s="32"/>
      <c r="VI422" s="32"/>
      <c r="VJ422" s="32"/>
      <c r="VK422" s="32"/>
      <c r="VL422" s="32"/>
      <c r="VM422" s="32"/>
      <c r="VN422" s="32"/>
      <c r="VO422" s="32"/>
      <c r="VP422" s="32"/>
      <c r="VQ422" s="32"/>
      <c r="VR422" s="32"/>
      <c r="VS422" s="32"/>
      <c r="VT422" s="32"/>
      <c r="VU422" s="32"/>
      <c r="VV422" s="32"/>
      <c r="VW422" s="32"/>
      <c r="VX422" s="32"/>
      <c r="VY422" s="32"/>
      <c r="VZ422" s="32"/>
      <c r="WA422" s="32"/>
      <c r="WB422" s="32"/>
      <c r="WC422" s="32"/>
      <c r="WD422" s="32"/>
      <c r="WE422" s="32"/>
      <c r="WF422" s="32"/>
      <c r="WG422" s="32"/>
      <c r="WH422" s="32"/>
      <c r="WI422" s="32"/>
      <c r="WJ422" s="32"/>
      <c r="WK422" s="32"/>
      <c r="WL422" s="32"/>
      <c r="WM422" s="32"/>
      <c r="WN422" s="32"/>
      <c r="WO422" s="32"/>
      <c r="WP422" s="32"/>
      <c r="WQ422" s="32"/>
      <c r="WR422" s="32"/>
      <c r="WS422" s="32"/>
      <c r="WT422" s="32"/>
      <c r="WU422" s="32"/>
      <c r="WV422" s="32"/>
      <c r="WW422" s="32"/>
      <c r="WX422" s="32"/>
      <c r="WY422" s="32"/>
      <c r="WZ422" s="32"/>
      <c r="XA422" s="32"/>
      <c r="XB422" s="32"/>
      <c r="XC422" s="32"/>
      <c r="XD422" s="32"/>
      <c r="XE422" s="32"/>
      <c r="XF422" s="32"/>
      <c r="XG422" s="32"/>
      <c r="XH422" s="32"/>
      <c r="XI422" s="32"/>
      <c r="XJ422" s="32"/>
      <c r="XK422" s="32"/>
      <c r="XL422" s="32"/>
      <c r="XM422" s="32"/>
      <c r="XN422" s="32"/>
      <c r="XO422" s="32"/>
      <c r="XP422" s="32"/>
      <c r="XQ422" s="32"/>
      <c r="XR422" s="32"/>
      <c r="XS422" s="32"/>
      <c r="XT422" s="32"/>
      <c r="XU422" s="32"/>
      <c r="XV422" s="32"/>
      <c r="XW422" s="32"/>
      <c r="XX422" s="32"/>
      <c r="XY422" s="32"/>
      <c r="XZ422" s="32"/>
      <c r="YA422" s="32"/>
      <c r="YB422" s="32"/>
      <c r="YC422" s="32"/>
      <c r="YD422" s="32"/>
      <c r="YE422" s="32"/>
      <c r="YF422" s="32"/>
      <c r="YG422" s="32"/>
      <c r="YH422" s="32"/>
      <c r="YI422" s="32"/>
      <c r="YJ422" s="32"/>
      <c r="YK422" s="32"/>
      <c r="YL422" s="32"/>
      <c r="YM422" s="32"/>
      <c r="YN422" s="32"/>
      <c r="YO422" s="32"/>
      <c r="YP422" s="32"/>
      <c r="YQ422" s="32"/>
      <c r="YR422" s="32"/>
      <c r="YS422" s="32"/>
      <c r="YT422" s="32"/>
      <c r="YU422" s="32"/>
      <c r="YV422" s="32"/>
      <c r="YW422" s="32"/>
      <c r="YX422" s="32"/>
      <c r="YY422" s="32"/>
      <c r="YZ422" s="32"/>
      <c r="ZA422" s="32"/>
      <c r="ZB422" s="32"/>
      <c r="ZC422" s="32"/>
      <c r="ZD422" s="32"/>
      <c r="ZE422" s="32"/>
      <c r="ZF422" s="32"/>
      <c r="ZG422" s="32"/>
      <c r="ZH422" s="32"/>
      <c r="ZI422" s="32"/>
      <c r="ZJ422" s="32"/>
      <c r="ZK422" s="32"/>
      <c r="ZL422" s="32"/>
      <c r="ZM422" s="32"/>
      <c r="ZN422" s="32"/>
      <c r="ZO422" s="32"/>
      <c r="ZP422" s="32"/>
      <c r="ZQ422" s="32"/>
      <c r="ZR422" s="32"/>
      <c r="ZS422" s="32"/>
      <c r="ZT422" s="32"/>
      <c r="ZU422" s="32"/>
      <c r="ZV422" s="32"/>
      <c r="ZW422" s="32"/>
      <c r="ZX422" s="32"/>
      <c r="ZY422" s="32"/>
      <c r="ZZ422" s="32"/>
      <c r="AAA422" s="32"/>
      <c r="AAB422" s="32"/>
      <c r="AAC422" s="32"/>
      <c r="AAD422" s="32"/>
      <c r="AAE422" s="32"/>
      <c r="AAF422" s="32"/>
      <c r="AAG422" s="32"/>
      <c r="AAH422" s="32"/>
      <c r="AAI422" s="32"/>
      <c r="AAJ422" s="32"/>
      <c r="AAK422" s="32"/>
      <c r="AAL422" s="32"/>
      <c r="AAM422" s="32"/>
      <c r="AAN422" s="32"/>
      <c r="AAO422" s="32"/>
      <c r="AAP422" s="32"/>
      <c r="AAQ422" s="32"/>
      <c r="AAR422" s="32"/>
      <c r="AAS422" s="32"/>
      <c r="AAT422" s="32"/>
      <c r="AAU422" s="32"/>
      <c r="AAV422" s="32"/>
      <c r="AAW422" s="32"/>
      <c r="AAX422" s="32"/>
      <c r="AAY422" s="32"/>
      <c r="AAZ422" s="32"/>
      <c r="ABA422" s="32"/>
      <c r="ABB422" s="32"/>
      <c r="ABC422" s="32"/>
      <c r="ABD422" s="32"/>
      <c r="ABE422" s="32"/>
      <c r="ABF422" s="32"/>
      <c r="ABG422" s="32"/>
      <c r="ABH422" s="32"/>
      <c r="ABI422" s="32"/>
      <c r="ABJ422" s="32"/>
      <c r="ABK422" s="32"/>
      <c r="ABL422" s="32"/>
      <c r="ABM422" s="32"/>
      <c r="ABN422" s="32"/>
      <c r="ABO422" s="32"/>
      <c r="ABP422" s="32"/>
      <c r="ABQ422" s="32"/>
      <c r="ABR422" s="32"/>
      <c r="ABS422" s="32"/>
      <c r="ABT422" s="32"/>
      <c r="ABU422" s="32"/>
      <c r="ABV422" s="32"/>
      <c r="ABW422" s="32"/>
      <c r="ABX422" s="32"/>
      <c r="ABY422" s="32"/>
      <c r="ABZ422" s="32"/>
      <c r="ACA422" s="32"/>
      <c r="ACB422" s="32"/>
      <c r="ACC422" s="32"/>
      <c r="ACD422" s="32"/>
      <c r="ACE422" s="32"/>
      <c r="ACF422" s="32"/>
      <c r="ACG422" s="32"/>
      <c r="ACH422" s="32"/>
      <c r="ACI422" s="32"/>
      <c r="ACJ422" s="32"/>
      <c r="ACK422" s="32"/>
      <c r="ACL422" s="32"/>
      <c r="ACM422" s="32"/>
      <c r="ACN422" s="32"/>
      <c r="ACO422" s="32"/>
      <c r="ACP422" s="32"/>
      <c r="ACQ422" s="32"/>
      <c r="ACR422" s="32"/>
      <c r="ACS422" s="32"/>
      <c r="ACT422" s="32"/>
      <c r="ACU422" s="32"/>
      <c r="ACV422" s="32"/>
      <c r="ACW422" s="32"/>
      <c r="ACX422" s="32"/>
      <c r="ACY422" s="32"/>
      <c r="ACZ422" s="32"/>
      <c r="ADA422" s="32"/>
      <c r="ADB422" s="32"/>
      <c r="ADC422" s="32"/>
      <c r="ADD422" s="32"/>
      <c r="ADE422" s="32"/>
      <c r="ADF422" s="32"/>
      <c r="ADG422" s="32"/>
      <c r="ADH422" s="32"/>
      <c r="ADI422" s="32"/>
      <c r="ADJ422" s="32"/>
      <c r="ADK422" s="32"/>
      <c r="ADL422" s="32"/>
      <c r="ADM422" s="32"/>
      <c r="ADN422" s="32"/>
      <c r="ADO422" s="32"/>
      <c r="ADP422" s="32"/>
      <c r="ADQ422" s="32"/>
      <c r="ADR422" s="32"/>
      <c r="ADS422" s="32"/>
      <c r="ADT422" s="32"/>
      <c r="ADU422" s="32"/>
      <c r="ADV422" s="32"/>
      <c r="ADW422" s="32"/>
      <c r="ADX422" s="32"/>
      <c r="ADY422" s="32"/>
      <c r="ADZ422" s="32"/>
      <c r="AEA422" s="32"/>
      <c r="AEB422" s="32"/>
      <c r="AEC422" s="32"/>
      <c r="AED422" s="32"/>
      <c r="AEE422" s="32"/>
      <c r="AEF422" s="32"/>
      <c r="AEG422" s="32"/>
      <c r="AEH422" s="32"/>
      <c r="AEI422" s="32"/>
      <c r="AEJ422" s="32"/>
      <c r="AEK422" s="32"/>
      <c r="AEL422" s="32"/>
      <c r="AEM422" s="32"/>
      <c r="AEN422" s="32"/>
      <c r="AEO422" s="32"/>
      <c r="AEP422" s="32"/>
      <c r="AEQ422" s="32"/>
      <c r="AER422" s="32"/>
      <c r="AES422" s="32"/>
      <c r="AET422" s="32"/>
      <c r="AEU422" s="32"/>
      <c r="AEV422" s="32"/>
      <c r="AEW422" s="32"/>
      <c r="AEX422" s="32"/>
      <c r="AEY422" s="32"/>
      <c r="AEZ422" s="32"/>
      <c r="AFA422" s="32"/>
      <c r="AFB422" s="32"/>
      <c r="AFC422" s="32"/>
      <c r="AFD422" s="32"/>
      <c r="AFE422" s="32"/>
      <c r="AFF422" s="32"/>
      <c r="AFG422" s="32"/>
      <c r="AFH422" s="32"/>
      <c r="AFI422" s="32"/>
      <c r="AFJ422" s="32"/>
      <c r="AFK422" s="32"/>
      <c r="AFL422" s="32"/>
      <c r="AFM422" s="32"/>
      <c r="AFN422" s="32"/>
      <c r="AFO422" s="32"/>
      <c r="AFP422" s="32"/>
      <c r="AFQ422" s="32"/>
      <c r="AFR422" s="32"/>
      <c r="AFS422" s="32"/>
      <c r="AFT422" s="32"/>
      <c r="AFU422" s="32"/>
      <c r="AFV422" s="32"/>
      <c r="AFW422" s="32"/>
      <c r="AFX422" s="32"/>
      <c r="AFY422" s="32"/>
      <c r="AFZ422" s="32"/>
      <c r="AGA422" s="32"/>
      <c r="AGB422" s="32"/>
      <c r="AGC422" s="32"/>
      <c r="AGD422" s="32"/>
      <c r="AGE422" s="32"/>
      <c r="AGF422" s="32"/>
      <c r="AGG422" s="32"/>
      <c r="AGH422" s="32"/>
      <c r="AGI422" s="32"/>
      <c r="AGJ422" s="32"/>
      <c r="AGK422" s="32"/>
      <c r="AGL422" s="32"/>
      <c r="AGM422" s="32"/>
      <c r="AGN422" s="32"/>
      <c r="AGO422" s="32"/>
      <c r="AGP422" s="32"/>
      <c r="AGQ422" s="32"/>
      <c r="AGR422" s="32"/>
      <c r="AGS422" s="32"/>
      <c r="AGT422" s="32"/>
      <c r="AGU422" s="32"/>
      <c r="AGV422" s="32"/>
      <c r="AGW422" s="32"/>
      <c r="AGX422" s="32"/>
      <c r="AGY422" s="32"/>
      <c r="AGZ422" s="32"/>
      <c r="AHA422" s="32"/>
      <c r="AHB422" s="32"/>
      <c r="AHC422" s="32"/>
      <c r="AHD422" s="32"/>
      <c r="AHE422" s="32"/>
      <c r="AHF422" s="32"/>
      <c r="AHG422" s="32"/>
      <c r="AHH422" s="32"/>
      <c r="AHI422" s="32"/>
      <c r="AHJ422" s="32"/>
      <c r="AHK422" s="32"/>
      <c r="AHL422" s="32"/>
      <c r="AHM422" s="32"/>
      <c r="AHN422" s="32"/>
      <c r="AHO422" s="32"/>
      <c r="AHP422" s="32"/>
      <c r="AHQ422" s="32"/>
      <c r="AHR422" s="32"/>
      <c r="AHS422" s="32"/>
      <c r="AHT422" s="32"/>
      <c r="AHU422" s="32"/>
      <c r="AHV422" s="32"/>
      <c r="AHW422" s="32"/>
      <c r="AHX422" s="32"/>
      <c r="AHY422" s="32"/>
      <c r="AHZ422" s="32"/>
      <c r="AIA422" s="32"/>
      <c r="AIB422" s="32"/>
      <c r="AIC422" s="32"/>
      <c r="AID422" s="32"/>
      <c r="AIE422" s="32"/>
      <c r="AIF422" s="32"/>
      <c r="AIG422" s="32"/>
      <c r="AIH422" s="32"/>
      <c r="AII422" s="32"/>
      <c r="AIJ422" s="32"/>
      <c r="AIK422" s="32"/>
      <c r="AIL422" s="32"/>
      <c r="AIM422" s="32"/>
      <c r="AIN422" s="32"/>
      <c r="AIO422" s="32"/>
      <c r="AIP422" s="32"/>
      <c r="AIQ422" s="32"/>
      <c r="AIR422" s="32"/>
      <c r="AIS422" s="32"/>
      <c r="AIT422" s="32"/>
      <c r="AIU422" s="32"/>
      <c r="AIV422" s="32"/>
      <c r="AIW422" s="32"/>
      <c r="AIX422" s="32"/>
      <c r="AIY422" s="32"/>
      <c r="AIZ422" s="32"/>
      <c r="AJA422" s="32"/>
      <c r="AJB422" s="32"/>
      <c r="AJC422" s="32"/>
      <c r="AJD422" s="32"/>
      <c r="AJE422" s="32"/>
      <c r="AJF422" s="32"/>
      <c r="AJG422" s="32"/>
      <c r="AJH422" s="32"/>
      <c r="AJI422" s="32"/>
      <c r="AJJ422" s="32"/>
      <c r="AJK422" s="32"/>
      <c r="AJL422" s="32"/>
      <c r="AJM422" s="32"/>
      <c r="AJN422" s="32"/>
      <c r="AJO422" s="32"/>
      <c r="AJP422" s="32"/>
      <c r="AJQ422" s="32"/>
      <c r="AJR422" s="32"/>
      <c r="AJS422" s="32"/>
      <c r="AJT422" s="32"/>
      <c r="AJU422" s="32"/>
      <c r="AJV422" s="32"/>
      <c r="AJW422" s="32"/>
      <c r="AJX422" s="32"/>
      <c r="AJY422" s="32"/>
      <c r="AJZ422" s="32"/>
      <c r="AKA422" s="32"/>
      <c r="AKB422" s="32"/>
      <c r="AKC422" s="32"/>
      <c r="AKD422" s="32"/>
      <c r="AKE422" s="32"/>
      <c r="AKF422" s="32"/>
      <c r="AKG422" s="32"/>
      <c r="AKH422" s="32"/>
      <c r="AKI422" s="32"/>
      <c r="AKJ422" s="32"/>
      <c r="AKK422" s="32"/>
      <c r="AKL422" s="32"/>
      <c r="AKM422" s="32"/>
      <c r="AKN422" s="32"/>
      <c r="AKO422" s="32"/>
      <c r="AKP422" s="32"/>
      <c r="AKQ422" s="32"/>
      <c r="AKR422" s="32"/>
      <c r="AKS422" s="32"/>
      <c r="AKT422" s="32"/>
      <c r="AKU422" s="32"/>
      <c r="AKV422" s="32"/>
      <c r="AKW422" s="32"/>
      <c r="AKX422" s="32"/>
      <c r="AKY422" s="32"/>
      <c r="AKZ422" s="32"/>
      <c r="ALA422" s="32"/>
      <c r="ALB422" s="32"/>
      <c r="ALC422" s="32"/>
      <c r="ALD422" s="32"/>
      <c r="ALE422" s="32"/>
      <c r="ALF422" s="32"/>
      <c r="ALG422" s="32"/>
      <c r="ALH422" s="32"/>
      <c r="ALI422" s="32"/>
      <c r="ALJ422" s="32"/>
      <c r="ALK422" s="32"/>
      <c r="ALL422" s="32"/>
      <c r="ALM422" s="32"/>
      <c r="ALN422" s="32"/>
      <c r="ALO422" s="32"/>
      <c r="ALP422" s="32"/>
      <c r="ALQ422" s="32"/>
      <c r="ALR422" s="32"/>
      <c r="ALS422" s="32"/>
      <c r="ALT422" s="32"/>
      <c r="ALU422" s="32"/>
      <c r="ALV422" s="32"/>
      <c r="ALW422" s="32"/>
      <c r="ALX422" s="32"/>
      <c r="ALY422" s="32"/>
      <c r="ALZ422" s="32"/>
      <c r="AMA422" s="32"/>
      <c r="AMB422" s="32"/>
      <c r="AMC422" s="32"/>
      <c r="AMD422" s="32"/>
      <c r="AME422" s="32"/>
      <c r="AMF422" s="32"/>
      <c r="AMG422" s="32"/>
      <c r="AMH422" s="32"/>
      <c r="AMI422" s="32"/>
      <c r="AMJ422" s="32"/>
      <c r="AMK422" s="32"/>
      <c r="AML422" s="32"/>
      <c r="AMM422" s="32"/>
      <c r="AMN422" s="32"/>
      <c r="AMO422" s="32"/>
      <c r="AMP422" s="32"/>
      <c r="AMQ422" s="32"/>
      <c r="AMR422" s="32"/>
      <c r="AMS422" s="32"/>
      <c r="AMT422" s="32"/>
      <c r="AMU422" s="32"/>
      <c r="AMV422" s="32"/>
      <c r="AMW422" s="32"/>
      <c r="AMX422" s="32"/>
      <c r="AMY422" s="32"/>
      <c r="AMZ422" s="32"/>
      <c r="ANA422" s="32"/>
      <c r="ANB422" s="32"/>
      <c r="ANC422" s="32"/>
      <c r="AND422" s="32"/>
      <c r="ANE422" s="32"/>
      <c r="ANF422" s="32"/>
      <c r="ANG422" s="32"/>
      <c r="ANH422" s="32"/>
      <c r="ANI422" s="32"/>
      <c r="ANJ422" s="32"/>
      <c r="ANK422" s="32"/>
      <c r="ANL422" s="32"/>
      <c r="ANM422" s="32"/>
      <c r="ANN422" s="32"/>
      <c r="ANO422" s="32"/>
      <c r="ANP422" s="32"/>
      <c r="ANQ422" s="32"/>
      <c r="ANR422" s="32"/>
      <c r="ANS422" s="32"/>
      <c r="ANT422" s="32"/>
      <c r="ANU422" s="32"/>
      <c r="ANV422" s="32"/>
      <c r="ANW422" s="32"/>
      <c r="ANX422" s="32"/>
      <c r="ANY422" s="32"/>
      <c r="ANZ422" s="32"/>
      <c r="AOA422" s="32"/>
      <c r="AOB422" s="32"/>
      <c r="AOC422" s="32"/>
      <c r="AOD422" s="32"/>
      <c r="AOE422" s="32"/>
      <c r="AOF422" s="32"/>
      <c r="AOG422" s="32"/>
      <c r="AOH422" s="32"/>
      <c r="AOI422" s="32"/>
      <c r="AOJ422" s="32"/>
      <c r="AOK422" s="32"/>
      <c r="AOL422" s="32"/>
      <c r="AOM422" s="32"/>
      <c r="AON422" s="32"/>
      <c r="AOO422" s="32"/>
      <c r="AOP422" s="32"/>
      <c r="AOQ422" s="32"/>
      <c r="AOR422" s="32"/>
      <c r="AOS422" s="32"/>
      <c r="AOT422" s="32"/>
      <c r="AOU422" s="32"/>
      <c r="AOV422" s="32"/>
      <c r="AOW422" s="32"/>
      <c r="AOX422" s="32"/>
      <c r="AOY422" s="32"/>
      <c r="AOZ422" s="32"/>
      <c r="APA422" s="32"/>
      <c r="APB422" s="32"/>
      <c r="APC422" s="32"/>
      <c r="APD422" s="32"/>
      <c r="APE422" s="32"/>
      <c r="APF422" s="32"/>
      <c r="APG422" s="32"/>
      <c r="APH422" s="32"/>
      <c r="API422" s="32"/>
      <c r="APJ422" s="32"/>
      <c r="APK422" s="32"/>
      <c r="APL422" s="32"/>
      <c r="APM422" s="32"/>
      <c r="APN422" s="32"/>
      <c r="APO422" s="32"/>
      <c r="APP422" s="32"/>
      <c r="APQ422" s="32"/>
      <c r="APR422" s="32"/>
      <c r="APS422" s="32"/>
      <c r="APT422" s="32"/>
      <c r="APU422" s="32"/>
      <c r="APV422" s="32"/>
      <c r="APW422" s="32"/>
      <c r="APX422" s="32"/>
      <c r="APY422" s="32"/>
      <c r="APZ422" s="32"/>
      <c r="AQA422" s="32"/>
      <c r="AQB422" s="32"/>
      <c r="AQC422" s="32"/>
      <c r="AQD422" s="32"/>
      <c r="AQE422" s="32"/>
      <c r="AQF422" s="32"/>
      <c r="AQG422" s="32"/>
      <c r="AQH422" s="32"/>
      <c r="AQI422" s="32"/>
      <c r="AQJ422" s="32"/>
      <c r="AQK422" s="32"/>
      <c r="AQL422" s="32"/>
      <c r="AQM422" s="32"/>
      <c r="AQN422" s="32"/>
      <c r="AQO422" s="32"/>
      <c r="AQP422" s="32"/>
      <c r="AQQ422" s="32"/>
      <c r="AQR422" s="32"/>
      <c r="AQS422" s="32"/>
      <c r="AQT422" s="32"/>
      <c r="AQU422" s="32"/>
      <c r="AQV422" s="32"/>
      <c r="AQW422" s="32"/>
      <c r="AQX422" s="32"/>
      <c r="AQY422" s="32"/>
      <c r="AQZ422" s="32"/>
      <c r="ARA422" s="32"/>
      <c r="ARB422" s="32"/>
      <c r="ARC422" s="32"/>
      <c r="ARD422" s="32"/>
      <c r="ARE422" s="32"/>
      <c r="ARF422" s="32"/>
      <c r="ARG422" s="32"/>
      <c r="ARH422" s="32"/>
      <c r="ARI422" s="32"/>
      <c r="ARJ422" s="32"/>
      <c r="ARK422" s="32"/>
      <c r="ARL422" s="32"/>
      <c r="ARM422" s="32"/>
      <c r="ARN422" s="32"/>
      <c r="ARO422" s="32"/>
      <c r="ARP422" s="32"/>
      <c r="ARQ422" s="32"/>
      <c r="ARR422" s="32"/>
      <c r="ARS422" s="32"/>
      <c r="ART422" s="32"/>
      <c r="ARU422" s="32"/>
      <c r="ARV422" s="32"/>
      <c r="ARW422" s="32"/>
      <c r="ARX422" s="32"/>
      <c r="ARY422" s="32"/>
      <c r="ARZ422" s="32"/>
      <c r="ASA422" s="32"/>
      <c r="ASB422" s="32"/>
      <c r="ASC422" s="32"/>
      <c r="ASD422" s="32"/>
      <c r="ASE422" s="32"/>
      <c r="ASF422" s="32"/>
      <c r="ASG422" s="32"/>
      <c r="ASH422" s="32"/>
      <c r="ASI422" s="32"/>
      <c r="ASJ422" s="32"/>
      <c r="ASK422" s="32"/>
      <c r="ASL422" s="32"/>
      <c r="ASM422" s="32"/>
      <c r="ASN422" s="32"/>
      <c r="ASO422" s="32"/>
      <c r="ASP422" s="32"/>
      <c r="ASQ422" s="32"/>
      <c r="ASR422" s="32"/>
      <c r="ASS422" s="32"/>
      <c r="AST422" s="32"/>
      <c r="ASU422" s="32"/>
      <c r="ASV422" s="32"/>
      <c r="ASW422" s="32"/>
      <c r="ASX422" s="32"/>
      <c r="ASY422" s="32"/>
      <c r="ASZ422" s="32"/>
      <c r="ATA422" s="32"/>
      <c r="ATB422" s="32"/>
      <c r="ATC422" s="32"/>
      <c r="ATD422" s="32"/>
      <c r="ATE422" s="32"/>
      <c r="ATF422" s="32"/>
      <c r="ATG422" s="32"/>
      <c r="ATH422" s="32"/>
      <c r="ATI422" s="32"/>
      <c r="ATJ422" s="32"/>
      <c r="ATK422" s="32"/>
      <c r="ATL422" s="32"/>
      <c r="ATM422" s="32"/>
      <c r="ATN422" s="32"/>
      <c r="ATO422" s="32"/>
      <c r="ATP422" s="32"/>
      <c r="ATQ422" s="32"/>
      <c r="ATR422" s="32"/>
      <c r="ATS422" s="32"/>
      <c r="ATT422" s="32"/>
      <c r="ATU422" s="32"/>
      <c r="ATV422" s="32"/>
      <c r="ATW422" s="32"/>
      <c r="ATX422" s="32"/>
      <c r="ATY422" s="32"/>
      <c r="ATZ422" s="32"/>
      <c r="AUA422" s="32"/>
      <c r="AUB422" s="32"/>
      <c r="AUC422" s="32"/>
      <c r="AUD422" s="32"/>
      <c r="AUE422" s="32"/>
      <c r="AUF422" s="32"/>
      <c r="AUG422" s="32"/>
      <c r="AUH422" s="32"/>
      <c r="AUI422" s="32"/>
      <c r="AUJ422" s="32"/>
      <c r="AUK422" s="32"/>
      <c r="AUL422" s="32"/>
      <c r="AUM422" s="32"/>
      <c r="AUN422" s="32"/>
      <c r="AUO422" s="32"/>
      <c r="AUP422" s="32"/>
      <c r="AUQ422" s="32"/>
      <c r="AUR422" s="32"/>
      <c r="AUS422" s="32"/>
      <c r="AUT422" s="32"/>
      <c r="AUU422" s="32"/>
      <c r="AUV422" s="32"/>
      <c r="AUW422" s="32"/>
      <c r="AUX422" s="32"/>
      <c r="AUY422" s="32"/>
      <c r="AUZ422" s="32"/>
      <c r="AVA422" s="32"/>
      <c r="AVB422" s="32"/>
      <c r="AVC422" s="32"/>
      <c r="AVD422" s="32"/>
      <c r="AVE422" s="32"/>
      <c r="AVF422" s="32"/>
      <c r="AVG422" s="32"/>
      <c r="AVH422" s="32"/>
      <c r="AVI422" s="32"/>
      <c r="AVJ422" s="32"/>
      <c r="AVK422" s="32"/>
      <c r="AVL422" s="32"/>
      <c r="AVM422" s="32"/>
      <c r="AVN422" s="32"/>
      <c r="AVO422" s="32"/>
      <c r="AVP422" s="32"/>
      <c r="AVQ422" s="32"/>
      <c r="AVR422" s="32"/>
      <c r="AVS422" s="32"/>
      <c r="AVT422" s="32"/>
      <c r="AVU422" s="32"/>
      <c r="AVV422" s="32"/>
      <c r="AVW422" s="32"/>
      <c r="AVX422" s="32"/>
      <c r="AVY422" s="32"/>
      <c r="AVZ422" s="32"/>
      <c r="AWA422" s="32"/>
      <c r="AWB422" s="32"/>
      <c r="AWC422" s="32"/>
      <c r="AWD422" s="32"/>
      <c r="AWE422" s="32"/>
      <c r="AWF422" s="32"/>
      <c r="AWG422" s="32"/>
      <c r="AWH422" s="32"/>
      <c r="AWI422" s="32"/>
      <c r="AWJ422" s="32"/>
      <c r="AWK422" s="32"/>
      <c r="AWL422" s="32"/>
      <c r="AWM422" s="32"/>
      <c r="AWN422" s="32"/>
      <c r="AWO422" s="32"/>
      <c r="AWP422" s="32"/>
      <c r="AWQ422" s="32"/>
      <c r="AWR422" s="32"/>
      <c r="AWS422" s="32"/>
      <c r="AWT422" s="32"/>
      <c r="AWU422" s="32"/>
      <c r="AWV422" s="32"/>
      <c r="AWW422" s="32"/>
      <c r="AWX422" s="32"/>
      <c r="AWY422" s="32"/>
      <c r="AWZ422" s="32"/>
      <c r="AXA422" s="32"/>
      <c r="AXB422" s="32"/>
      <c r="AXC422" s="32"/>
      <c r="AXD422" s="32"/>
      <c r="AXE422" s="32"/>
      <c r="AXF422" s="32"/>
      <c r="AXG422" s="32"/>
      <c r="AXH422" s="32"/>
      <c r="AXI422" s="32"/>
      <c r="AXJ422" s="32"/>
      <c r="AXK422" s="32"/>
      <c r="AXL422" s="32"/>
      <c r="AXM422" s="32"/>
      <c r="AXN422" s="32"/>
      <c r="AXO422" s="32"/>
      <c r="AXP422" s="32"/>
      <c r="AXQ422" s="32"/>
      <c r="AXR422" s="32"/>
      <c r="AXS422" s="32"/>
      <c r="AXT422" s="32"/>
      <c r="AXU422" s="32"/>
      <c r="AXV422" s="32"/>
      <c r="AXW422" s="32"/>
      <c r="AXX422" s="32"/>
      <c r="AXY422" s="32"/>
      <c r="AXZ422" s="32"/>
      <c r="AYA422" s="32"/>
      <c r="AYB422" s="32"/>
      <c r="AYC422" s="32"/>
      <c r="AYD422" s="32"/>
      <c r="AYE422" s="32"/>
      <c r="AYF422" s="32"/>
      <c r="AYG422" s="32"/>
      <c r="AYH422" s="32"/>
      <c r="AYI422" s="32"/>
      <c r="AYJ422" s="32"/>
      <c r="AYK422" s="32"/>
      <c r="AYL422" s="32"/>
      <c r="AYM422" s="32"/>
      <c r="AYN422" s="32"/>
      <c r="AYO422" s="32"/>
      <c r="AYP422" s="32"/>
      <c r="AYQ422" s="32"/>
      <c r="AYR422" s="32"/>
      <c r="AYS422" s="32"/>
      <c r="AYT422" s="32"/>
      <c r="AYU422" s="32"/>
      <c r="AYV422" s="32"/>
      <c r="AYW422" s="32"/>
      <c r="AYX422" s="32"/>
      <c r="AYY422" s="32"/>
      <c r="AYZ422" s="32"/>
      <c r="AZA422" s="32"/>
      <c r="AZB422" s="32"/>
      <c r="AZC422" s="32"/>
      <c r="AZD422" s="32"/>
      <c r="AZE422" s="32"/>
      <c r="AZF422" s="32"/>
      <c r="AZG422" s="32"/>
      <c r="AZH422" s="32"/>
      <c r="AZI422" s="32"/>
      <c r="AZJ422" s="32"/>
      <c r="AZK422" s="32"/>
      <c r="AZL422" s="32"/>
      <c r="AZM422" s="32"/>
      <c r="AZN422" s="32"/>
      <c r="AZO422" s="32"/>
      <c r="AZP422" s="32"/>
      <c r="AZQ422" s="32"/>
      <c r="AZR422" s="32"/>
      <c r="AZS422" s="32"/>
      <c r="AZT422" s="32"/>
      <c r="AZU422" s="32"/>
      <c r="AZV422" s="32"/>
      <c r="AZW422" s="32"/>
      <c r="AZX422" s="32"/>
      <c r="AZY422" s="32"/>
      <c r="AZZ422" s="32"/>
      <c r="BAA422" s="32"/>
      <c r="BAB422" s="32"/>
      <c r="BAC422" s="32"/>
      <c r="BAD422" s="32"/>
      <c r="BAE422" s="32"/>
      <c r="BAF422" s="32"/>
      <c r="BAG422" s="32"/>
      <c r="BAH422" s="32"/>
      <c r="BAI422" s="32"/>
      <c r="BAJ422" s="32"/>
      <c r="BAK422" s="32"/>
      <c r="BAL422" s="32"/>
      <c r="BAM422" s="32"/>
      <c r="BAN422" s="32"/>
      <c r="BAO422" s="32"/>
      <c r="BAP422" s="32"/>
      <c r="BAQ422" s="32"/>
      <c r="BAR422" s="32"/>
      <c r="BAS422" s="32"/>
      <c r="BAT422" s="32"/>
      <c r="BAU422" s="32"/>
      <c r="BAV422" s="32"/>
      <c r="BAW422" s="32"/>
      <c r="BAX422" s="32"/>
      <c r="BAY422" s="32"/>
      <c r="BAZ422" s="32"/>
      <c r="BBA422" s="32"/>
      <c r="BBB422" s="32"/>
      <c r="BBC422" s="32"/>
      <c r="BBD422" s="32"/>
      <c r="BBE422" s="32"/>
      <c r="BBF422" s="32"/>
      <c r="BBG422" s="32"/>
      <c r="BBH422" s="32"/>
      <c r="BBI422" s="32"/>
      <c r="BBJ422" s="32"/>
      <c r="BBK422" s="32"/>
      <c r="BBL422" s="32"/>
      <c r="BBM422" s="32"/>
      <c r="BBN422" s="32"/>
      <c r="BBO422" s="32"/>
      <c r="BBP422" s="32"/>
      <c r="BBQ422" s="32"/>
      <c r="BBR422" s="32"/>
      <c r="BBS422" s="32"/>
      <c r="BBT422" s="32"/>
      <c r="BBU422" s="32"/>
      <c r="BBV422" s="32"/>
      <c r="BBW422" s="32"/>
      <c r="BBX422" s="32"/>
      <c r="BBY422" s="32"/>
      <c r="BBZ422" s="32"/>
      <c r="BCA422" s="32"/>
      <c r="BCB422" s="32"/>
      <c r="BCC422" s="32"/>
      <c r="BCD422" s="32"/>
      <c r="BCE422" s="32"/>
      <c r="BCF422" s="32"/>
      <c r="BCG422" s="32"/>
      <c r="BCH422" s="32"/>
      <c r="BCI422" s="32"/>
      <c r="BCJ422" s="32"/>
      <c r="BCK422" s="32"/>
      <c r="BCL422" s="32"/>
      <c r="BCM422" s="32"/>
      <c r="BCN422" s="32"/>
      <c r="BCO422" s="32"/>
      <c r="BCP422" s="32"/>
      <c r="BCQ422" s="32"/>
      <c r="BCR422" s="32"/>
      <c r="BCS422" s="32"/>
      <c r="BCT422" s="32"/>
      <c r="BCU422" s="32"/>
      <c r="BCV422" s="32"/>
      <c r="BCW422" s="32"/>
      <c r="BCX422" s="32"/>
      <c r="BCY422" s="32"/>
      <c r="BCZ422" s="32"/>
      <c r="BDA422" s="32"/>
      <c r="BDB422" s="32"/>
      <c r="BDC422" s="32"/>
      <c r="BDD422" s="32"/>
      <c r="BDE422" s="32"/>
      <c r="BDF422" s="32"/>
      <c r="BDG422" s="32"/>
      <c r="BDH422" s="32"/>
      <c r="BDI422" s="32"/>
      <c r="BDJ422" s="32"/>
      <c r="BDK422" s="32"/>
      <c r="BDL422" s="32"/>
      <c r="BDM422" s="32"/>
      <c r="BDN422" s="32"/>
      <c r="BDO422" s="32"/>
      <c r="BDP422" s="32"/>
      <c r="BDQ422" s="32"/>
      <c r="BDR422" s="32"/>
      <c r="BDS422" s="32"/>
      <c r="BDT422" s="32"/>
      <c r="BDU422" s="32"/>
      <c r="BDV422" s="32"/>
      <c r="BDW422" s="32"/>
      <c r="BDX422" s="32"/>
      <c r="BDY422" s="32"/>
      <c r="BDZ422" s="32"/>
      <c r="BEA422" s="32"/>
      <c r="BEB422" s="32"/>
      <c r="BEC422" s="32"/>
      <c r="BED422" s="32"/>
      <c r="BEE422" s="32"/>
      <c r="BEF422" s="32"/>
      <c r="BEG422" s="32"/>
      <c r="BEH422" s="32"/>
      <c r="BEI422" s="32"/>
      <c r="BEJ422" s="32"/>
      <c r="BEK422" s="32"/>
      <c r="BEL422" s="32"/>
      <c r="BEM422" s="32"/>
      <c r="BEN422" s="32"/>
      <c r="BEO422" s="32"/>
      <c r="BEP422" s="32"/>
      <c r="BEQ422" s="32"/>
      <c r="BER422" s="32"/>
      <c r="BES422" s="32"/>
      <c r="BET422" s="32"/>
      <c r="BEU422" s="32"/>
      <c r="BEV422" s="32"/>
      <c r="BEW422" s="32"/>
      <c r="BEX422" s="32"/>
      <c r="BEY422" s="32"/>
      <c r="BEZ422" s="32"/>
      <c r="BFA422" s="32"/>
      <c r="BFB422" s="32"/>
      <c r="BFC422" s="32"/>
      <c r="BFD422" s="32"/>
      <c r="BFE422" s="32"/>
      <c r="BFF422" s="32"/>
      <c r="BFG422" s="32"/>
      <c r="BFH422" s="32"/>
      <c r="BFI422" s="32"/>
      <c r="BFJ422" s="32"/>
      <c r="BFK422" s="32"/>
      <c r="BFL422" s="32"/>
      <c r="BFM422" s="32"/>
      <c r="BFN422" s="32"/>
      <c r="BFO422" s="32"/>
      <c r="BFP422" s="32"/>
      <c r="BFQ422" s="32"/>
      <c r="BFR422" s="32"/>
      <c r="BFS422" s="32"/>
      <c r="BFT422" s="32"/>
      <c r="BFU422" s="32"/>
      <c r="BFV422" s="32"/>
      <c r="BFW422" s="32"/>
      <c r="BFX422" s="32"/>
      <c r="BFY422" s="32"/>
      <c r="BFZ422" s="32"/>
      <c r="BGA422" s="32"/>
      <c r="BGB422" s="32"/>
      <c r="BGC422" s="32"/>
      <c r="BGD422" s="32"/>
      <c r="BGE422" s="32"/>
      <c r="BGF422" s="32"/>
      <c r="BGG422" s="32"/>
      <c r="BGH422" s="32"/>
      <c r="BGI422" s="32"/>
      <c r="BGJ422" s="32"/>
      <c r="BGK422" s="32"/>
      <c r="BGL422" s="32"/>
      <c r="BGM422" s="32"/>
      <c r="BGN422" s="32"/>
      <c r="BGO422" s="32"/>
      <c r="BGP422" s="32"/>
      <c r="BGQ422" s="32"/>
      <c r="BGR422" s="32"/>
      <c r="BGS422" s="32"/>
      <c r="BGT422" s="32"/>
      <c r="BGU422" s="32"/>
      <c r="BGV422" s="32"/>
      <c r="BGW422" s="32"/>
      <c r="BGX422" s="32"/>
      <c r="BGY422" s="32"/>
      <c r="BGZ422" s="32"/>
      <c r="BHA422" s="32"/>
      <c r="BHB422" s="32"/>
      <c r="BHC422" s="32"/>
      <c r="BHD422" s="32"/>
      <c r="BHE422" s="32"/>
      <c r="BHF422" s="32"/>
      <c r="BHG422" s="32"/>
      <c r="BHH422" s="32"/>
      <c r="BHI422" s="32"/>
      <c r="BHJ422" s="32"/>
      <c r="BHK422" s="32"/>
      <c r="BHL422" s="32"/>
      <c r="BHM422" s="32"/>
      <c r="BHN422" s="32"/>
      <c r="BHO422" s="32"/>
      <c r="BHP422" s="32"/>
      <c r="BHQ422" s="32"/>
      <c r="BHR422" s="32"/>
      <c r="BHS422" s="32"/>
      <c r="BHT422" s="32"/>
      <c r="BHU422" s="32"/>
      <c r="BHV422" s="32"/>
      <c r="BHW422" s="32"/>
      <c r="BHX422" s="32"/>
      <c r="BHY422" s="32"/>
      <c r="BHZ422" s="32"/>
      <c r="BIA422" s="32"/>
      <c r="BIB422" s="32"/>
      <c r="BIC422" s="32"/>
      <c r="BID422" s="32"/>
      <c r="BIE422" s="32"/>
      <c r="BIF422" s="32"/>
      <c r="BIG422" s="32"/>
      <c r="BIH422" s="32"/>
      <c r="BII422" s="32"/>
      <c r="BIJ422" s="32"/>
      <c r="BIK422" s="32"/>
      <c r="BIL422" s="32"/>
      <c r="BIM422" s="32"/>
      <c r="BIN422" s="32"/>
      <c r="BIO422" s="32"/>
      <c r="BIP422" s="32"/>
      <c r="BIQ422" s="32"/>
      <c r="BIR422" s="32"/>
      <c r="BIS422" s="32"/>
      <c r="BIT422" s="32"/>
      <c r="BIU422" s="32"/>
      <c r="BIV422" s="32"/>
      <c r="BIW422" s="32"/>
      <c r="BIX422" s="32"/>
      <c r="BIY422" s="32"/>
      <c r="BIZ422" s="32"/>
      <c r="BJA422" s="32"/>
      <c r="BJB422" s="32"/>
      <c r="BJC422" s="32"/>
      <c r="BJD422" s="32"/>
      <c r="BJE422" s="32"/>
      <c r="BJF422" s="32"/>
      <c r="BJG422" s="32"/>
      <c r="BJH422" s="32"/>
      <c r="BJI422" s="32"/>
      <c r="BJJ422" s="32"/>
      <c r="BJK422" s="32"/>
      <c r="BJL422" s="32"/>
      <c r="BJM422" s="32"/>
      <c r="BJN422" s="32"/>
      <c r="BJO422" s="32"/>
      <c r="BJP422" s="32"/>
      <c r="BJQ422" s="32"/>
      <c r="BJR422" s="32"/>
      <c r="BJS422" s="32"/>
      <c r="BJT422" s="32"/>
      <c r="BJU422" s="32"/>
      <c r="BJV422" s="32"/>
      <c r="BJW422" s="32"/>
      <c r="BJX422" s="32"/>
      <c r="BJY422" s="32"/>
      <c r="BJZ422" s="32"/>
      <c r="BKA422" s="32"/>
      <c r="BKB422" s="32"/>
      <c r="BKC422" s="32"/>
      <c r="BKD422" s="32"/>
      <c r="BKE422" s="32"/>
      <c r="BKF422" s="32"/>
      <c r="BKG422" s="32"/>
      <c r="BKH422" s="32"/>
      <c r="BKI422" s="32"/>
      <c r="BKJ422" s="32"/>
      <c r="BKK422" s="32"/>
      <c r="BKL422" s="32"/>
      <c r="BKM422" s="32"/>
      <c r="BKN422" s="32"/>
      <c r="BKO422" s="32"/>
      <c r="BKP422" s="32"/>
      <c r="BKQ422" s="32"/>
      <c r="BKR422" s="32"/>
      <c r="BKS422" s="32"/>
      <c r="BKT422" s="32"/>
      <c r="BKU422" s="32"/>
      <c r="BKV422" s="32"/>
      <c r="BKW422" s="32"/>
      <c r="BKX422" s="32"/>
      <c r="BKY422" s="32"/>
      <c r="BKZ422" s="32"/>
      <c r="BLA422" s="32"/>
      <c r="BLB422" s="32"/>
      <c r="BLC422" s="32"/>
      <c r="BLD422" s="32"/>
      <c r="BLE422" s="32"/>
      <c r="BLF422" s="32"/>
      <c r="BLG422" s="32"/>
      <c r="BLH422" s="32"/>
      <c r="BLI422" s="32"/>
      <c r="BLJ422" s="32"/>
      <c r="BLK422" s="32"/>
      <c r="BLL422" s="32"/>
      <c r="BLM422" s="32"/>
      <c r="BLN422" s="32"/>
      <c r="BLO422" s="32"/>
      <c r="BLP422" s="32"/>
      <c r="BLQ422" s="32"/>
      <c r="BLR422" s="32"/>
      <c r="BLS422" s="32"/>
      <c r="BLT422" s="32"/>
      <c r="BLU422" s="32"/>
      <c r="BLV422" s="32"/>
      <c r="BLW422" s="32"/>
      <c r="BLX422" s="32"/>
      <c r="BLY422" s="32"/>
      <c r="BLZ422" s="32"/>
      <c r="BMA422" s="32"/>
      <c r="BMB422" s="32"/>
      <c r="BMC422" s="32"/>
      <c r="BMD422" s="32"/>
      <c r="BME422" s="32"/>
      <c r="BMF422" s="32"/>
      <c r="BMG422" s="32"/>
      <c r="BMH422" s="32"/>
      <c r="BMI422" s="32"/>
      <c r="BMJ422" s="32"/>
      <c r="BMK422" s="32"/>
      <c r="BML422" s="32"/>
      <c r="BMM422" s="32"/>
      <c r="BMN422" s="32"/>
      <c r="BMO422" s="32"/>
      <c r="BMP422" s="32"/>
      <c r="BMQ422" s="32"/>
      <c r="BMR422" s="32"/>
      <c r="BMS422" s="32"/>
      <c r="BMT422" s="32"/>
      <c r="BMU422" s="32"/>
      <c r="BMV422" s="32"/>
      <c r="BMW422" s="32"/>
      <c r="BMX422" s="32"/>
      <c r="BMY422" s="32"/>
      <c r="BMZ422" s="32"/>
      <c r="BNA422" s="32"/>
      <c r="BNB422" s="32"/>
      <c r="BNC422" s="32"/>
      <c r="BND422" s="32"/>
      <c r="BNE422" s="32"/>
      <c r="BNF422" s="32"/>
      <c r="BNG422" s="32"/>
      <c r="BNH422" s="32"/>
      <c r="BNI422" s="32"/>
      <c r="BNJ422" s="32"/>
      <c r="BNK422" s="32"/>
      <c r="BNL422" s="32"/>
      <c r="BNM422" s="32"/>
      <c r="BNN422" s="32"/>
      <c r="BNO422" s="32"/>
      <c r="BNP422" s="32"/>
      <c r="BNQ422" s="32"/>
      <c r="BNR422" s="32"/>
      <c r="BNS422" s="32"/>
      <c r="BNT422" s="32"/>
      <c r="BNU422" s="32"/>
      <c r="BNV422" s="32"/>
      <c r="BNW422" s="32"/>
      <c r="BNX422" s="32"/>
      <c r="BNY422" s="32"/>
      <c r="BNZ422" s="32"/>
      <c r="BOA422" s="32"/>
      <c r="BOB422" s="32"/>
      <c r="BOC422" s="32"/>
      <c r="BOD422" s="32"/>
      <c r="BOE422" s="32"/>
      <c r="BOF422" s="32"/>
      <c r="BOG422" s="32"/>
      <c r="BOH422" s="32"/>
      <c r="BOI422" s="32"/>
      <c r="BOJ422" s="32"/>
      <c r="BOK422" s="32"/>
      <c r="BOL422" s="32"/>
      <c r="BOM422" s="32"/>
      <c r="BON422" s="32"/>
      <c r="BOO422" s="32"/>
      <c r="BOP422" s="32"/>
      <c r="BOQ422" s="32"/>
      <c r="BOR422" s="32"/>
      <c r="BOS422" s="32"/>
      <c r="BOT422" s="32"/>
      <c r="BOU422" s="32"/>
      <c r="BOV422" s="32"/>
      <c r="BOW422" s="32"/>
      <c r="BOX422" s="32"/>
      <c r="BOY422" s="32"/>
      <c r="BOZ422" s="32"/>
      <c r="BPA422" s="32"/>
      <c r="BPB422" s="32"/>
      <c r="BPC422" s="32"/>
      <c r="BPD422" s="32"/>
      <c r="BPE422" s="32"/>
      <c r="BPF422" s="32"/>
      <c r="BPG422" s="32"/>
      <c r="BPH422" s="32"/>
      <c r="BPI422" s="32"/>
      <c r="BPJ422" s="32"/>
      <c r="BPK422" s="32"/>
      <c r="BPL422" s="32"/>
      <c r="BPM422" s="32"/>
      <c r="BPN422" s="32"/>
      <c r="BPO422" s="32"/>
      <c r="BPP422" s="32"/>
      <c r="BPQ422" s="32"/>
      <c r="BPR422" s="32"/>
      <c r="BPS422" s="32"/>
      <c r="BPT422" s="32"/>
      <c r="BPU422" s="32"/>
      <c r="BPV422" s="32"/>
      <c r="BPW422" s="32"/>
      <c r="BPX422" s="32"/>
      <c r="BPY422" s="32"/>
      <c r="BPZ422" s="32"/>
      <c r="BQA422" s="32"/>
      <c r="BQB422" s="32"/>
      <c r="BQC422" s="32"/>
      <c r="BQD422" s="32"/>
      <c r="BQE422" s="32"/>
      <c r="BQF422" s="32"/>
      <c r="BQG422" s="32"/>
      <c r="BQH422" s="32"/>
      <c r="BQI422" s="32"/>
      <c r="BQJ422" s="32"/>
      <c r="BQK422" s="32"/>
      <c r="BQL422" s="32"/>
      <c r="BQM422" s="32"/>
      <c r="BQN422" s="32"/>
      <c r="BQO422" s="32"/>
      <c r="BQP422" s="32"/>
      <c r="BQQ422" s="32"/>
      <c r="BQR422" s="32"/>
      <c r="BQS422" s="32"/>
      <c r="BQT422" s="32"/>
      <c r="BQU422" s="32"/>
      <c r="BQV422" s="32"/>
      <c r="BQW422" s="32"/>
      <c r="BQX422" s="32"/>
      <c r="BQY422" s="32"/>
      <c r="BQZ422" s="32"/>
      <c r="BRA422" s="32"/>
      <c r="BRB422" s="32"/>
      <c r="BRC422" s="32"/>
      <c r="BRD422" s="32"/>
      <c r="BRE422" s="32"/>
      <c r="BRF422" s="32"/>
      <c r="BRG422" s="32"/>
      <c r="BRH422" s="32"/>
      <c r="BRI422" s="32"/>
      <c r="BRJ422" s="32"/>
      <c r="BRK422" s="32"/>
      <c r="BRL422" s="32"/>
      <c r="BRM422" s="32"/>
      <c r="BRN422" s="32"/>
      <c r="BRO422" s="32"/>
      <c r="BRP422" s="32"/>
      <c r="BRQ422" s="32"/>
      <c r="BRR422" s="32"/>
      <c r="BRS422" s="32"/>
      <c r="BRT422" s="32"/>
      <c r="BRU422" s="32"/>
      <c r="BRV422" s="32"/>
      <c r="BRW422" s="32"/>
      <c r="BRX422" s="32"/>
      <c r="BRY422" s="32"/>
      <c r="BRZ422" s="32"/>
      <c r="BSA422" s="32"/>
      <c r="BSB422" s="32"/>
    </row>
    <row r="423" spans="1:1848" s="32" customFormat="1" x14ac:dyDescent="0.2">
      <c r="A423" s="36" t="s">
        <v>13</v>
      </c>
      <c r="B423" s="30" t="s">
        <v>1</v>
      </c>
      <c r="C423" s="89">
        <v>95.3</v>
      </c>
      <c r="D423" s="89">
        <f>D422/C422*100</f>
        <v>102.69185762159225</v>
      </c>
      <c r="E423" s="89">
        <f>E422/D422*100</f>
        <v>114.40000042334732</v>
      </c>
      <c r="F423" s="89">
        <f t="shared" ref="F423" si="219">F422/E422*100</f>
        <v>114.00000077095595</v>
      </c>
      <c r="G423" s="89">
        <f>G422/F422*100</f>
        <v>114.59999814023787</v>
      </c>
      <c r="H423" s="89">
        <f>H422/G422*100</f>
        <v>113.98004705083125</v>
      </c>
      <c r="I423" s="89">
        <f>I422/G422*100</f>
        <v>114.50000149005217</v>
      </c>
      <c r="J423" s="89">
        <f>J422/H422*100</f>
        <v>108.62760241410514</v>
      </c>
      <c r="K423" s="89">
        <f>K422/I422*100</f>
        <v>108.9999999742306</v>
      </c>
      <c r="L423" s="89">
        <f>L422/J422*100</f>
        <v>109.3779611425179</v>
      </c>
      <c r="M423" s="89">
        <f>M422/K422*100</f>
        <v>109.90000023878079</v>
      </c>
      <c r="N423" s="35"/>
      <c r="O423" s="35"/>
    </row>
    <row r="424" spans="1:1848" s="32" customFormat="1" ht="27.75" customHeight="1" x14ac:dyDescent="0.2">
      <c r="A424" s="46" t="s">
        <v>5</v>
      </c>
      <c r="B424" s="30" t="s">
        <v>11</v>
      </c>
      <c r="C424" s="95">
        <f>C426+C428</f>
        <v>594466.4</v>
      </c>
      <c r="D424" s="95">
        <f t="shared" ref="D424" si="220">D426+D428</f>
        <v>529051</v>
      </c>
      <c r="E424" s="95">
        <f>E426+E428</f>
        <v>567579.6</v>
      </c>
      <c r="F424" s="95">
        <f t="shared" ref="F424:M424" si="221">F426+F428</f>
        <v>632851.25399999996</v>
      </c>
      <c r="G424" s="95">
        <f t="shared" si="221"/>
        <v>734107.45463999989</v>
      </c>
      <c r="H424" s="95">
        <f>H426+H428</f>
        <v>782558.54664623993</v>
      </c>
      <c r="I424" s="95">
        <f t="shared" si="221"/>
        <v>784026.76155551989</v>
      </c>
      <c r="J424" s="95">
        <f t="shared" si="221"/>
        <v>829512.05944501434</v>
      </c>
      <c r="K424" s="95">
        <f t="shared" si="221"/>
        <v>833420.44753351761</v>
      </c>
      <c r="L424" s="95">
        <f t="shared" si="221"/>
        <v>876794.24683338008</v>
      </c>
      <c r="M424" s="95">
        <f t="shared" si="221"/>
        <v>881758.83349046169</v>
      </c>
    </row>
    <row r="425" spans="1:1848" s="32" customFormat="1" x14ac:dyDescent="0.2">
      <c r="A425" s="36" t="s">
        <v>13</v>
      </c>
      <c r="B425" s="30" t="s">
        <v>1</v>
      </c>
      <c r="C425" s="89">
        <v>100.5</v>
      </c>
      <c r="D425" s="89">
        <f>D424/C424*100</f>
        <v>88.995946616999717</v>
      </c>
      <c r="E425" s="89">
        <f>E424/D424*100</f>
        <v>107.28258712298057</v>
      </c>
      <c r="F425" s="89">
        <f t="shared" ref="F425" si="222">F424/E424*100</f>
        <v>111.5</v>
      </c>
      <c r="G425" s="89">
        <f>G424/F424*100</f>
        <v>115.99999999999999</v>
      </c>
      <c r="H425" s="89">
        <f>H424/G424*100</f>
        <v>106.60000000000001</v>
      </c>
      <c r="I425" s="89">
        <f>I424/G424*100</f>
        <v>106.80000000000001</v>
      </c>
      <c r="J425" s="89">
        <f>J424/H424*100</f>
        <v>106</v>
      </c>
      <c r="K425" s="89">
        <f>K424/I424*100</f>
        <v>106.3</v>
      </c>
      <c r="L425" s="89">
        <f>L424/J424*100</f>
        <v>105.69999999999999</v>
      </c>
      <c r="M425" s="89">
        <f>M424/K424*100</f>
        <v>105.80000000000001</v>
      </c>
      <c r="N425" s="35"/>
      <c r="O425" s="35"/>
    </row>
    <row r="426" spans="1:1848" s="84" customFormat="1" ht="25.5" x14ac:dyDescent="0.2">
      <c r="A426" s="34" t="s">
        <v>7</v>
      </c>
      <c r="B426" s="30" t="s">
        <v>11</v>
      </c>
      <c r="C426" s="94">
        <v>594466.4</v>
      </c>
      <c r="D426" s="94">
        <v>529051</v>
      </c>
      <c r="E426" s="94">
        <v>567579.6</v>
      </c>
      <c r="F426" s="94">
        <f>E426*1.115</f>
        <v>632851.25399999996</v>
      </c>
      <c r="G426" s="94">
        <f>F426*1.16</f>
        <v>734107.45463999989</v>
      </c>
      <c r="H426" s="94">
        <f>G426*1.066</f>
        <v>782558.54664623993</v>
      </c>
      <c r="I426" s="94">
        <f>G426*1.068</f>
        <v>784026.76155551989</v>
      </c>
      <c r="J426" s="94">
        <f>H426*1.06</f>
        <v>829512.05944501434</v>
      </c>
      <c r="K426" s="94">
        <f>I426*1.063</f>
        <v>833420.44753351761</v>
      </c>
      <c r="L426" s="94">
        <f>J426*1.057</f>
        <v>876794.24683338008</v>
      </c>
      <c r="M426" s="94">
        <f>K426*1.058</f>
        <v>881758.83349046169</v>
      </c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  <c r="BA426" s="32"/>
      <c r="BB426" s="32"/>
      <c r="BC426" s="32"/>
      <c r="BD426" s="32"/>
      <c r="BE426" s="32"/>
      <c r="BF426" s="32"/>
      <c r="BG426" s="32"/>
      <c r="BH426" s="32"/>
      <c r="BI426" s="32"/>
      <c r="BJ426" s="32"/>
      <c r="BK426" s="32"/>
      <c r="BL426" s="32"/>
      <c r="BM426" s="32"/>
      <c r="BN426" s="32"/>
      <c r="BO426" s="32"/>
      <c r="BP426" s="32"/>
      <c r="BQ426" s="32"/>
      <c r="BR426" s="32"/>
      <c r="BS426" s="32"/>
      <c r="BT426" s="32"/>
      <c r="BU426" s="32"/>
      <c r="BV426" s="32"/>
      <c r="BW426" s="32"/>
      <c r="BX426" s="32"/>
      <c r="BY426" s="32"/>
      <c r="BZ426" s="32"/>
      <c r="CA426" s="32"/>
      <c r="CB426" s="32"/>
      <c r="CC426" s="32"/>
      <c r="CD426" s="32"/>
      <c r="CE426" s="32"/>
      <c r="CF426" s="32"/>
      <c r="CG426" s="32"/>
      <c r="CH426" s="32"/>
      <c r="CI426" s="32"/>
      <c r="CJ426" s="32"/>
      <c r="CK426" s="32"/>
      <c r="CL426" s="32"/>
      <c r="CM426" s="32"/>
      <c r="CN426" s="32"/>
      <c r="CO426" s="32"/>
      <c r="CP426" s="32"/>
      <c r="CQ426" s="32"/>
      <c r="CR426" s="32"/>
      <c r="CS426" s="32"/>
      <c r="CT426" s="32"/>
      <c r="CU426" s="32"/>
      <c r="CV426" s="32"/>
      <c r="CW426" s="32"/>
      <c r="CX426" s="32"/>
      <c r="CY426" s="32"/>
      <c r="CZ426" s="32"/>
      <c r="DA426" s="32"/>
      <c r="DB426" s="32"/>
      <c r="DC426" s="32"/>
      <c r="DD426" s="32"/>
      <c r="DE426" s="32"/>
      <c r="DF426" s="32"/>
      <c r="DG426" s="32"/>
      <c r="DH426" s="32"/>
      <c r="DI426" s="32"/>
      <c r="DJ426" s="32"/>
      <c r="DK426" s="32"/>
      <c r="DL426" s="32"/>
      <c r="DM426" s="32"/>
      <c r="DN426" s="32"/>
      <c r="DO426" s="32"/>
      <c r="DP426" s="32"/>
      <c r="DQ426" s="32"/>
      <c r="DR426" s="32"/>
      <c r="DS426" s="32"/>
      <c r="DT426" s="32"/>
      <c r="DU426" s="32"/>
      <c r="DV426" s="32"/>
      <c r="DW426" s="32"/>
      <c r="DX426" s="32"/>
      <c r="DY426" s="32"/>
      <c r="DZ426" s="32"/>
      <c r="EA426" s="32"/>
      <c r="EB426" s="32"/>
      <c r="EC426" s="32"/>
      <c r="ED426" s="32"/>
      <c r="EE426" s="32"/>
      <c r="EF426" s="32"/>
      <c r="EG426" s="32"/>
      <c r="EH426" s="32"/>
      <c r="EI426" s="32"/>
      <c r="EJ426" s="32"/>
      <c r="EK426" s="32"/>
      <c r="EL426" s="32"/>
      <c r="EM426" s="32"/>
      <c r="EN426" s="32"/>
      <c r="EO426" s="32"/>
      <c r="EP426" s="32"/>
      <c r="EQ426" s="32"/>
      <c r="ER426" s="32"/>
      <c r="ES426" s="32"/>
      <c r="ET426" s="32"/>
      <c r="EU426" s="32"/>
      <c r="EV426" s="32"/>
      <c r="EW426" s="32"/>
      <c r="EX426" s="32"/>
      <c r="EY426" s="32"/>
      <c r="EZ426" s="32"/>
      <c r="FA426" s="32"/>
      <c r="FB426" s="32"/>
      <c r="FC426" s="32"/>
      <c r="FD426" s="32"/>
      <c r="FE426" s="32"/>
      <c r="FF426" s="32"/>
      <c r="FG426" s="32"/>
      <c r="FH426" s="32"/>
      <c r="FI426" s="32"/>
      <c r="FJ426" s="32"/>
      <c r="FK426" s="32"/>
      <c r="FL426" s="32"/>
      <c r="FM426" s="32"/>
      <c r="FN426" s="32"/>
      <c r="FO426" s="32"/>
      <c r="FP426" s="32"/>
      <c r="FQ426" s="32"/>
      <c r="FR426" s="32"/>
      <c r="FS426" s="32"/>
      <c r="FT426" s="32"/>
      <c r="FU426" s="32"/>
      <c r="FV426" s="32"/>
      <c r="FW426" s="32"/>
      <c r="FX426" s="32"/>
      <c r="FY426" s="32"/>
      <c r="FZ426" s="32"/>
      <c r="GA426" s="32"/>
      <c r="GB426" s="32"/>
      <c r="GC426" s="32"/>
      <c r="GD426" s="32"/>
      <c r="GE426" s="32"/>
      <c r="GF426" s="32"/>
      <c r="GG426" s="32"/>
      <c r="GH426" s="32"/>
      <c r="GI426" s="32"/>
      <c r="GJ426" s="32"/>
      <c r="GK426" s="32"/>
      <c r="GL426" s="32"/>
      <c r="GM426" s="32"/>
      <c r="GN426" s="32"/>
      <c r="GO426" s="32"/>
      <c r="GP426" s="32"/>
      <c r="GQ426" s="32"/>
      <c r="GR426" s="32"/>
      <c r="GS426" s="32"/>
      <c r="GT426" s="32"/>
      <c r="GU426" s="32"/>
      <c r="GV426" s="32"/>
      <c r="GW426" s="32"/>
      <c r="GX426" s="32"/>
      <c r="GY426" s="32"/>
      <c r="GZ426" s="32"/>
      <c r="HA426" s="32"/>
      <c r="HB426" s="32"/>
      <c r="HC426" s="32"/>
      <c r="HD426" s="32"/>
      <c r="HE426" s="32"/>
      <c r="HF426" s="32"/>
      <c r="HG426" s="32"/>
      <c r="HH426" s="32"/>
      <c r="HI426" s="32"/>
      <c r="HJ426" s="32"/>
      <c r="HK426" s="32"/>
      <c r="HL426" s="32"/>
      <c r="HM426" s="32"/>
      <c r="HN426" s="32"/>
      <c r="HO426" s="32"/>
      <c r="HP426" s="32"/>
      <c r="HQ426" s="32"/>
      <c r="HR426" s="32"/>
      <c r="HS426" s="32"/>
      <c r="HT426" s="32"/>
      <c r="HU426" s="32"/>
      <c r="HV426" s="32"/>
      <c r="HW426" s="32"/>
      <c r="HX426" s="32"/>
      <c r="HY426" s="32"/>
      <c r="HZ426" s="32"/>
      <c r="IA426" s="32"/>
      <c r="IB426" s="32"/>
      <c r="IC426" s="32"/>
      <c r="ID426" s="32"/>
      <c r="IE426" s="32"/>
      <c r="IF426" s="32"/>
      <c r="IG426" s="32"/>
      <c r="IH426" s="32"/>
      <c r="II426" s="32"/>
      <c r="IJ426" s="32"/>
      <c r="IK426" s="32"/>
      <c r="IL426" s="32"/>
      <c r="IM426" s="32"/>
      <c r="IN426" s="32"/>
      <c r="IO426" s="32"/>
      <c r="IP426" s="32"/>
      <c r="IQ426" s="32"/>
      <c r="IR426" s="32"/>
      <c r="IS426" s="32"/>
      <c r="IT426" s="32"/>
      <c r="IU426" s="32"/>
      <c r="IV426" s="32"/>
      <c r="IW426" s="32"/>
      <c r="IX426" s="32"/>
      <c r="IY426" s="32"/>
      <c r="IZ426" s="32"/>
      <c r="JA426" s="32"/>
      <c r="JB426" s="32"/>
      <c r="JC426" s="32"/>
      <c r="JD426" s="32"/>
      <c r="JE426" s="32"/>
      <c r="JF426" s="32"/>
      <c r="JG426" s="32"/>
      <c r="JH426" s="32"/>
      <c r="JI426" s="32"/>
      <c r="JJ426" s="32"/>
      <c r="JK426" s="32"/>
      <c r="JL426" s="32"/>
      <c r="JM426" s="32"/>
      <c r="JN426" s="32"/>
      <c r="JO426" s="32"/>
      <c r="JP426" s="32"/>
      <c r="JQ426" s="32"/>
      <c r="JR426" s="32"/>
      <c r="JS426" s="32"/>
      <c r="JT426" s="32"/>
      <c r="JU426" s="32"/>
      <c r="JV426" s="32"/>
      <c r="JW426" s="32"/>
      <c r="JX426" s="32"/>
      <c r="JY426" s="32"/>
      <c r="JZ426" s="32"/>
      <c r="KA426" s="32"/>
      <c r="KB426" s="32"/>
      <c r="KC426" s="32"/>
      <c r="KD426" s="32"/>
      <c r="KE426" s="32"/>
      <c r="KF426" s="32"/>
      <c r="KG426" s="32"/>
      <c r="KH426" s="32"/>
      <c r="KI426" s="32"/>
      <c r="KJ426" s="32"/>
      <c r="KK426" s="32"/>
      <c r="KL426" s="32"/>
      <c r="KM426" s="32"/>
      <c r="KN426" s="32"/>
      <c r="KO426" s="32"/>
      <c r="KP426" s="32"/>
      <c r="KQ426" s="32"/>
      <c r="KR426" s="32"/>
      <c r="KS426" s="32"/>
      <c r="KT426" s="32"/>
      <c r="KU426" s="32"/>
      <c r="KV426" s="32"/>
      <c r="KW426" s="32"/>
      <c r="KX426" s="32"/>
      <c r="KY426" s="32"/>
      <c r="KZ426" s="32"/>
      <c r="LA426" s="32"/>
      <c r="LB426" s="32"/>
      <c r="LC426" s="32"/>
      <c r="LD426" s="32"/>
      <c r="LE426" s="32"/>
      <c r="LF426" s="32"/>
      <c r="LG426" s="32"/>
      <c r="LH426" s="32"/>
      <c r="LI426" s="32"/>
      <c r="LJ426" s="32"/>
      <c r="LK426" s="32"/>
      <c r="LL426" s="32"/>
      <c r="LM426" s="32"/>
      <c r="LN426" s="32"/>
      <c r="LO426" s="32"/>
      <c r="LP426" s="32"/>
      <c r="LQ426" s="32"/>
      <c r="LR426" s="32"/>
      <c r="LS426" s="32"/>
      <c r="LT426" s="32"/>
      <c r="LU426" s="32"/>
      <c r="LV426" s="32"/>
      <c r="LW426" s="32"/>
      <c r="LX426" s="32"/>
      <c r="LY426" s="32"/>
      <c r="LZ426" s="32"/>
      <c r="MA426" s="32"/>
      <c r="MB426" s="32"/>
      <c r="MC426" s="32"/>
      <c r="MD426" s="32"/>
      <c r="ME426" s="32"/>
      <c r="MF426" s="32"/>
      <c r="MG426" s="32"/>
      <c r="MH426" s="32"/>
      <c r="MI426" s="32"/>
      <c r="MJ426" s="32"/>
      <c r="MK426" s="32"/>
      <c r="ML426" s="32"/>
      <c r="MM426" s="32"/>
      <c r="MN426" s="32"/>
      <c r="MO426" s="32"/>
      <c r="MP426" s="32"/>
      <c r="MQ426" s="32"/>
      <c r="MR426" s="32"/>
      <c r="MS426" s="32"/>
      <c r="MT426" s="32"/>
      <c r="MU426" s="32"/>
      <c r="MV426" s="32"/>
      <c r="MW426" s="32"/>
      <c r="MX426" s="32"/>
      <c r="MY426" s="32"/>
      <c r="MZ426" s="32"/>
      <c r="NA426" s="32"/>
      <c r="NB426" s="32"/>
      <c r="NC426" s="32"/>
      <c r="ND426" s="32"/>
      <c r="NE426" s="32"/>
      <c r="NF426" s="32"/>
      <c r="NG426" s="32"/>
      <c r="NH426" s="32"/>
      <c r="NI426" s="32"/>
      <c r="NJ426" s="32"/>
      <c r="NK426" s="32"/>
      <c r="NL426" s="32"/>
      <c r="NM426" s="32"/>
      <c r="NN426" s="32"/>
      <c r="NO426" s="32"/>
      <c r="NP426" s="32"/>
      <c r="NQ426" s="32"/>
      <c r="NR426" s="32"/>
      <c r="NS426" s="32"/>
      <c r="NT426" s="32"/>
      <c r="NU426" s="32"/>
      <c r="NV426" s="32"/>
      <c r="NW426" s="32"/>
      <c r="NX426" s="32"/>
      <c r="NY426" s="32"/>
      <c r="NZ426" s="32"/>
      <c r="OA426" s="32"/>
      <c r="OB426" s="32"/>
      <c r="OC426" s="32"/>
      <c r="OD426" s="32"/>
      <c r="OE426" s="32"/>
      <c r="OF426" s="32"/>
      <c r="OG426" s="32"/>
      <c r="OH426" s="32"/>
      <c r="OI426" s="32"/>
      <c r="OJ426" s="32"/>
      <c r="OK426" s="32"/>
      <c r="OL426" s="32"/>
      <c r="OM426" s="32"/>
      <c r="ON426" s="32"/>
      <c r="OO426" s="32"/>
      <c r="OP426" s="32"/>
      <c r="OQ426" s="32"/>
      <c r="OR426" s="32"/>
      <c r="OS426" s="32"/>
      <c r="OT426" s="32"/>
      <c r="OU426" s="32"/>
      <c r="OV426" s="32"/>
      <c r="OW426" s="32"/>
      <c r="OX426" s="32"/>
      <c r="OY426" s="32"/>
      <c r="OZ426" s="32"/>
      <c r="PA426" s="32"/>
      <c r="PB426" s="32"/>
      <c r="PC426" s="32"/>
      <c r="PD426" s="32"/>
      <c r="PE426" s="32"/>
      <c r="PF426" s="32"/>
      <c r="PG426" s="32"/>
      <c r="PH426" s="32"/>
      <c r="PI426" s="32"/>
      <c r="PJ426" s="32"/>
      <c r="PK426" s="32"/>
      <c r="PL426" s="32"/>
      <c r="PM426" s="32"/>
      <c r="PN426" s="32"/>
      <c r="PO426" s="32"/>
      <c r="PP426" s="32"/>
      <c r="PQ426" s="32"/>
      <c r="PR426" s="32"/>
      <c r="PS426" s="32"/>
      <c r="PT426" s="32"/>
      <c r="PU426" s="32"/>
      <c r="PV426" s="32"/>
      <c r="PW426" s="32"/>
      <c r="PX426" s="32"/>
      <c r="PY426" s="32"/>
      <c r="PZ426" s="32"/>
      <c r="QA426" s="32"/>
      <c r="QB426" s="32"/>
      <c r="QC426" s="32"/>
      <c r="QD426" s="32"/>
      <c r="QE426" s="32"/>
      <c r="QF426" s="32"/>
      <c r="QG426" s="32"/>
      <c r="QH426" s="32"/>
      <c r="QI426" s="32"/>
      <c r="QJ426" s="32"/>
      <c r="QK426" s="32"/>
      <c r="QL426" s="32"/>
      <c r="QM426" s="32"/>
      <c r="QN426" s="32"/>
      <c r="QO426" s="32"/>
      <c r="QP426" s="32"/>
      <c r="QQ426" s="32"/>
      <c r="QR426" s="32"/>
      <c r="QS426" s="32"/>
      <c r="QT426" s="32"/>
      <c r="QU426" s="32"/>
      <c r="QV426" s="32"/>
      <c r="QW426" s="32"/>
      <c r="QX426" s="32"/>
      <c r="QY426" s="32"/>
      <c r="QZ426" s="32"/>
      <c r="RA426" s="32"/>
      <c r="RB426" s="32"/>
      <c r="RC426" s="32"/>
      <c r="RD426" s="32"/>
      <c r="RE426" s="32"/>
      <c r="RF426" s="32"/>
      <c r="RG426" s="32"/>
      <c r="RH426" s="32"/>
      <c r="RI426" s="32"/>
      <c r="RJ426" s="32"/>
      <c r="RK426" s="32"/>
      <c r="RL426" s="32"/>
      <c r="RM426" s="32"/>
      <c r="RN426" s="32"/>
      <c r="RO426" s="32"/>
      <c r="RP426" s="32"/>
      <c r="RQ426" s="32"/>
      <c r="RR426" s="32"/>
      <c r="RS426" s="32"/>
      <c r="RT426" s="32"/>
      <c r="RU426" s="32"/>
      <c r="RV426" s="32"/>
      <c r="RW426" s="32"/>
      <c r="RX426" s="32"/>
      <c r="RY426" s="32"/>
      <c r="RZ426" s="32"/>
      <c r="SA426" s="32"/>
      <c r="SB426" s="32"/>
      <c r="SC426" s="32"/>
      <c r="SD426" s="32"/>
      <c r="SE426" s="32"/>
      <c r="SF426" s="32"/>
      <c r="SG426" s="32"/>
      <c r="SH426" s="32"/>
      <c r="SI426" s="32"/>
      <c r="SJ426" s="32"/>
      <c r="SK426" s="32"/>
      <c r="SL426" s="32"/>
      <c r="SM426" s="32"/>
      <c r="SN426" s="32"/>
      <c r="SO426" s="32"/>
      <c r="SP426" s="32"/>
      <c r="SQ426" s="32"/>
      <c r="SR426" s="32"/>
      <c r="SS426" s="32"/>
      <c r="ST426" s="32"/>
      <c r="SU426" s="32"/>
      <c r="SV426" s="32"/>
      <c r="SW426" s="32"/>
      <c r="SX426" s="32"/>
      <c r="SY426" s="32"/>
      <c r="SZ426" s="32"/>
      <c r="TA426" s="32"/>
      <c r="TB426" s="32"/>
      <c r="TC426" s="32"/>
      <c r="TD426" s="32"/>
      <c r="TE426" s="32"/>
      <c r="TF426" s="32"/>
      <c r="TG426" s="32"/>
      <c r="TH426" s="32"/>
      <c r="TI426" s="32"/>
      <c r="TJ426" s="32"/>
      <c r="TK426" s="32"/>
      <c r="TL426" s="32"/>
      <c r="TM426" s="32"/>
      <c r="TN426" s="32"/>
      <c r="TO426" s="32"/>
      <c r="TP426" s="32"/>
      <c r="TQ426" s="32"/>
      <c r="TR426" s="32"/>
      <c r="TS426" s="32"/>
      <c r="TT426" s="32"/>
      <c r="TU426" s="32"/>
      <c r="TV426" s="32"/>
      <c r="TW426" s="32"/>
      <c r="TX426" s="32"/>
      <c r="TY426" s="32"/>
      <c r="TZ426" s="32"/>
      <c r="UA426" s="32"/>
      <c r="UB426" s="32"/>
      <c r="UC426" s="32"/>
      <c r="UD426" s="32"/>
      <c r="UE426" s="32"/>
      <c r="UF426" s="32"/>
      <c r="UG426" s="32"/>
      <c r="UH426" s="32"/>
      <c r="UI426" s="32"/>
      <c r="UJ426" s="32"/>
      <c r="UK426" s="32"/>
      <c r="UL426" s="32"/>
      <c r="UM426" s="32"/>
      <c r="UN426" s="32"/>
      <c r="UO426" s="32"/>
      <c r="UP426" s="32"/>
      <c r="UQ426" s="32"/>
      <c r="UR426" s="32"/>
      <c r="US426" s="32"/>
      <c r="UT426" s="32"/>
      <c r="UU426" s="32"/>
      <c r="UV426" s="32"/>
      <c r="UW426" s="32"/>
      <c r="UX426" s="32"/>
      <c r="UY426" s="32"/>
      <c r="UZ426" s="32"/>
      <c r="VA426" s="32"/>
      <c r="VB426" s="32"/>
      <c r="VC426" s="32"/>
      <c r="VD426" s="32"/>
      <c r="VE426" s="32"/>
      <c r="VF426" s="32"/>
      <c r="VG426" s="32"/>
      <c r="VH426" s="32"/>
      <c r="VI426" s="32"/>
      <c r="VJ426" s="32"/>
      <c r="VK426" s="32"/>
      <c r="VL426" s="32"/>
      <c r="VM426" s="32"/>
      <c r="VN426" s="32"/>
      <c r="VO426" s="32"/>
      <c r="VP426" s="32"/>
      <c r="VQ426" s="32"/>
      <c r="VR426" s="32"/>
      <c r="VS426" s="32"/>
      <c r="VT426" s="32"/>
      <c r="VU426" s="32"/>
      <c r="VV426" s="32"/>
      <c r="VW426" s="32"/>
      <c r="VX426" s="32"/>
      <c r="VY426" s="32"/>
      <c r="VZ426" s="32"/>
      <c r="WA426" s="32"/>
      <c r="WB426" s="32"/>
      <c r="WC426" s="32"/>
      <c r="WD426" s="32"/>
      <c r="WE426" s="32"/>
      <c r="WF426" s="32"/>
      <c r="WG426" s="32"/>
      <c r="WH426" s="32"/>
      <c r="WI426" s="32"/>
      <c r="WJ426" s="32"/>
      <c r="WK426" s="32"/>
      <c r="WL426" s="32"/>
      <c r="WM426" s="32"/>
      <c r="WN426" s="32"/>
      <c r="WO426" s="32"/>
      <c r="WP426" s="32"/>
      <c r="WQ426" s="32"/>
      <c r="WR426" s="32"/>
      <c r="WS426" s="32"/>
      <c r="WT426" s="32"/>
      <c r="WU426" s="32"/>
      <c r="WV426" s="32"/>
      <c r="WW426" s="32"/>
      <c r="WX426" s="32"/>
      <c r="WY426" s="32"/>
      <c r="WZ426" s="32"/>
      <c r="XA426" s="32"/>
      <c r="XB426" s="32"/>
      <c r="XC426" s="32"/>
      <c r="XD426" s="32"/>
      <c r="XE426" s="32"/>
      <c r="XF426" s="32"/>
      <c r="XG426" s="32"/>
      <c r="XH426" s="32"/>
      <c r="XI426" s="32"/>
      <c r="XJ426" s="32"/>
      <c r="XK426" s="32"/>
      <c r="XL426" s="32"/>
      <c r="XM426" s="32"/>
      <c r="XN426" s="32"/>
      <c r="XO426" s="32"/>
      <c r="XP426" s="32"/>
      <c r="XQ426" s="32"/>
      <c r="XR426" s="32"/>
      <c r="XS426" s="32"/>
      <c r="XT426" s="32"/>
      <c r="XU426" s="32"/>
      <c r="XV426" s="32"/>
      <c r="XW426" s="32"/>
      <c r="XX426" s="32"/>
      <c r="XY426" s="32"/>
      <c r="XZ426" s="32"/>
      <c r="YA426" s="32"/>
      <c r="YB426" s="32"/>
      <c r="YC426" s="32"/>
      <c r="YD426" s="32"/>
      <c r="YE426" s="32"/>
      <c r="YF426" s="32"/>
      <c r="YG426" s="32"/>
      <c r="YH426" s="32"/>
      <c r="YI426" s="32"/>
      <c r="YJ426" s="32"/>
      <c r="YK426" s="32"/>
      <c r="YL426" s="32"/>
      <c r="YM426" s="32"/>
      <c r="YN426" s="32"/>
      <c r="YO426" s="32"/>
      <c r="YP426" s="32"/>
      <c r="YQ426" s="32"/>
      <c r="YR426" s="32"/>
      <c r="YS426" s="32"/>
      <c r="YT426" s="32"/>
      <c r="YU426" s="32"/>
      <c r="YV426" s="32"/>
      <c r="YW426" s="32"/>
      <c r="YX426" s="32"/>
      <c r="YY426" s="32"/>
      <c r="YZ426" s="32"/>
      <c r="ZA426" s="32"/>
      <c r="ZB426" s="32"/>
      <c r="ZC426" s="32"/>
      <c r="ZD426" s="32"/>
      <c r="ZE426" s="32"/>
      <c r="ZF426" s="32"/>
      <c r="ZG426" s="32"/>
      <c r="ZH426" s="32"/>
      <c r="ZI426" s="32"/>
      <c r="ZJ426" s="32"/>
      <c r="ZK426" s="32"/>
      <c r="ZL426" s="32"/>
      <c r="ZM426" s="32"/>
      <c r="ZN426" s="32"/>
      <c r="ZO426" s="32"/>
      <c r="ZP426" s="32"/>
      <c r="ZQ426" s="32"/>
      <c r="ZR426" s="32"/>
      <c r="ZS426" s="32"/>
      <c r="ZT426" s="32"/>
      <c r="ZU426" s="32"/>
      <c r="ZV426" s="32"/>
      <c r="ZW426" s="32"/>
      <c r="ZX426" s="32"/>
      <c r="ZY426" s="32"/>
      <c r="ZZ426" s="32"/>
      <c r="AAA426" s="32"/>
      <c r="AAB426" s="32"/>
      <c r="AAC426" s="32"/>
      <c r="AAD426" s="32"/>
      <c r="AAE426" s="32"/>
      <c r="AAF426" s="32"/>
      <c r="AAG426" s="32"/>
      <c r="AAH426" s="32"/>
      <c r="AAI426" s="32"/>
      <c r="AAJ426" s="32"/>
      <c r="AAK426" s="32"/>
      <c r="AAL426" s="32"/>
      <c r="AAM426" s="32"/>
      <c r="AAN426" s="32"/>
      <c r="AAO426" s="32"/>
      <c r="AAP426" s="32"/>
      <c r="AAQ426" s="32"/>
      <c r="AAR426" s="32"/>
      <c r="AAS426" s="32"/>
      <c r="AAT426" s="32"/>
      <c r="AAU426" s="32"/>
      <c r="AAV426" s="32"/>
      <c r="AAW426" s="32"/>
      <c r="AAX426" s="32"/>
      <c r="AAY426" s="32"/>
      <c r="AAZ426" s="32"/>
      <c r="ABA426" s="32"/>
      <c r="ABB426" s="32"/>
      <c r="ABC426" s="32"/>
      <c r="ABD426" s="32"/>
      <c r="ABE426" s="32"/>
      <c r="ABF426" s="32"/>
      <c r="ABG426" s="32"/>
      <c r="ABH426" s="32"/>
      <c r="ABI426" s="32"/>
      <c r="ABJ426" s="32"/>
      <c r="ABK426" s="32"/>
      <c r="ABL426" s="32"/>
      <c r="ABM426" s="32"/>
      <c r="ABN426" s="32"/>
      <c r="ABO426" s="32"/>
      <c r="ABP426" s="32"/>
      <c r="ABQ426" s="32"/>
      <c r="ABR426" s="32"/>
      <c r="ABS426" s="32"/>
      <c r="ABT426" s="32"/>
      <c r="ABU426" s="32"/>
      <c r="ABV426" s="32"/>
      <c r="ABW426" s="32"/>
      <c r="ABX426" s="32"/>
      <c r="ABY426" s="32"/>
      <c r="ABZ426" s="32"/>
      <c r="ACA426" s="32"/>
      <c r="ACB426" s="32"/>
      <c r="ACC426" s="32"/>
      <c r="ACD426" s="32"/>
      <c r="ACE426" s="32"/>
      <c r="ACF426" s="32"/>
      <c r="ACG426" s="32"/>
      <c r="ACH426" s="32"/>
      <c r="ACI426" s="32"/>
      <c r="ACJ426" s="32"/>
      <c r="ACK426" s="32"/>
      <c r="ACL426" s="32"/>
      <c r="ACM426" s="32"/>
      <c r="ACN426" s="32"/>
      <c r="ACO426" s="32"/>
      <c r="ACP426" s="32"/>
      <c r="ACQ426" s="32"/>
      <c r="ACR426" s="32"/>
      <c r="ACS426" s="32"/>
      <c r="ACT426" s="32"/>
      <c r="ACU426" s="32"/>
      <c r="ACV426" s="32"/>
      <c r="ACW426" s="32"/>
      <c r="ACX426" s="32"/>
      <c r="ACY426" s="32"/>
      <c r="ACZ426" s="32"/>
      <c r="ADA426" s="32"/>
      <c r="ADB426" s="32"/>
      <c r="ADC426" s="32"/>
      <c r="ADD426" s="32"/>
      <c r="ADE426" s="32"/>
      <c r="ADF426" s="32"/>
      <c r="ADG426" s="32"/>
      <c r="ADH426" s="32"/>
      <c r="ADI426" s="32"/>
      <c r="ADJ426" s="32"/>
      <c r="ADK426" s="32"/>
      <c r="ADL426" s="32"/>
      <c r="ADM426" s="32"/>
      <c r="ADN426" s="32"/>
      <c r="ADO426" s="32"/>
      <c r="ADP426" s="32"/>
      <c r="ADQ426" s="32"/>
      <c r="ADR426" s="32"/>
      <c r="ADS426" s="32"/>
      <c r="ADT426" s="32"/>
      <c r="ADU426" s="32"/>
      <c r="ADV426" s="32"/>
      <c r="ADW426" s="32"/>
      <c r="ADX426" s="32"/>
      <c r="ADY426" s="32"/>
      <c r="ADZ426" s="32"/>
      <c r="AEA426" s="32"/>
      <c r="AEB426" s="32"/>
      <c r="AEC426" s="32"/>
      <c r="AED426" s="32"/>
      <c r="AEE426" s="32"/>
      <c r="AEF426" s="32"/>
      <c r="AEG426" s="32"/>
      <c r="AEH426" s="32"/>
      <c r="AEI426" s="32"/>
      <c r="AEJ426" s="32"/>
      <c r="AEK426" s="32"/>
      <c r="AEL426" s="32"/>
      <c r="AEM426" s="32"/>
      <c r="AEN426" s="32"/>
      <c r="AEO426" s="32"/>
      <c r="AEP426" s="32"/>
      <c r="AEQ426" s="32"/>
      <c r="AER426" s="32"/>
      <c r="AES426" s="32"/>
      <c r="AET426" s="32"/>
      <c r="AEU426" s="32"/>
      <c r="AEV426" s="32"/>
      <c r="AEW426" s="32"/>
      <c r="AEX426" s="32"/>
      <c r="AEY426" s="32"/>
      <c r="AEZ426" s="32"/>
      <c r="AFA426" s="32"/>
      <c r="AFB426" s="32"/>
      <c r="AFC426" s="32"/>
      <c r="AFD426" s="32"/>
      <c r="AFE426" s="32"/>
      <c r="AFF426" s="32"/>
      <c r="AFG426" s="32"/>
      <c r="AFH426" s="32"/>
      <c r="AFI426" s="32"/>
      <c r="AFJ426" s="32"/>
      <c r="AFK426" s="32"/>
      <c r="AFL426" s="32"/>
      <c r="AFM426" s="32"/>
      <c r="AFN426" s="32"/>
      <c r="AFO426" s="32"/>
      <c r="AFP426" s="32"/>
      <c r="AFQ426" s="32"/>
      <c r="AFR426" s="32"/>
      <c r="AFS426" s="32"/>
      <c r="AFT426" s="32"/>
      <c r="AFU426" s="32"/>
      <c r="AFV426" s="32"/>
      <c r="AFW426" s="32"/>
      <c r="AFX426" s="32"/>
      <c r="AFY426" s="32"/>
      <c r="AFZ426" s="32"/>
      <c r="AGA426" s="32"/>
      <c r="AGB426" s="32"/>
      <c r="AGC426" s="32"/>
      <c r="AGD426" s="32"/>
      <c r="AGE426" s="32"/>
      <c r="AGF426" s="32"/>
      <c r="AGG426" s="32"/>
      <c r="AGH426" s="32"/>
      <c r="AGI426" s="32"/>
      <c r="AGJ426" s="32"/>
      <c r="AGK426" s="32"/>
      <c r="AGL426" s="32"/>
      <c r="AGM426" s="32"/>
      <c r="AGN426" s="32"/>
      <c r="AGO426" s="32"/>
      <c r="AGP426" s="32"/>
      <c r="AGQ426" s="32"/>
      <c r="AGR426" s="32"/>
      <c r="AGS426" s="32"/>
      <c r="AGT426" s="32"/>
      <c r="AGU426" s="32"/>
      <c r="AGV426" s="32"/>
      <c r="AGW426" s="32"/>
      <c r="AGX426" s="32"/>
      <c r="AGY426" s="32"/>
      <c r="AGZ426" s="32"/>
      <c r="AHA426" s="32"/>
      <c r="AHB426" s="32"/>
      <c r="AHC426" s="32"/>
      <c r="AHD426" s="32"/>
      <c r="AHE426" s="32"/>
      <c r="AHF426" s="32"/>
      <c r="AHG426" s="32"/>
      <c r="AHH426" s="32"/>
      <c r="AHI426" s="32"/>
      <c r="AHJ426" s="32"/>
      <c r="AHK426" s="32"/>
      <c r="AHL426" s="32"/>
      <c r="AHM426" s="32"/>
      <c r="AHN426" s="32"/>
      <c r="AHO426" s="32"/>
      <c r="AHP426" s="32"/>
      <c r="AHQ426" s="32"/>
      <c r="AHR426" s="32"/>
      <c r="AHS426" s="32"/>
      <c r="AHT426" s="32"/>
      <c r="AHU426" s="32"/>
      <c r="AHV426" s="32"/>
      <c r="AHW426" s="32"/>
      <c r="AHX426" s="32"/>
      <c r="AHY426" s="32"/>
      <c r="AHZ426" s="32"/>
      <c r="AIA426" s="32"/>
      <c r="AIB426" s="32"/>
      <c r="AIC426" s="32"/>
      <c r="AID426" s="32"/>
      <c r="AIE426" s="32"/>
      <c r="AIF426" s="32"/>
      <c r="AIG426" s="32"/>
      <c r="AIH426" s="32"/>
      <c r="AII426" s="32"/>
      <c r="AIJ426" s="32"/>
      <c r="AIK426" s="32"/>
      <c r="AIL426" s="32"/>
      <c r="AIM426" s="32"/>
      <c r="AIN426" s="32"/>
      <c r="AIO426" s="32"/>
      <c r="AIP426" s="32"/>
      <c r="AIQ426" s="32"/>
      <c r="AIR426" s="32"/>
      <c r="AIS426" s="32"/>
      <c r="AIT426" s="32"/>
      <c r="AIU426" s="32"/>
      <c r="AIV426" s="32"/>
      <c r="AIW426" s="32"/>
      <c r="AIX426" s="32"/>
      <c r="AIY426" s="32"/>
      <c r="AIZ426" s="32"/>
      <c r="AJA426" s="32"/>
      <c r="AJB426" s="32"/>
      <c r="AJC426" s="32"/>
      <c r="AJD426" s="32"/>
      <c r="AJE426" s="32"/>
      <c r="AJF426" s="32"/>
      <c r="AJG426" s="32"/>
      <c r="AJH426" s="32"/>
      <c r="AJI426" s="32"/>
      <c r="AJJ426" s="32"/>
      <c r="AJK426" s="32"/>
      <c r="AJL426" s="32"/>
      <c r="AJM426" s="32"/>
      <c r="AJN426" s="32"/>
      <c r="AJO426" s="32"/>
      <c r="AJP426" s="32"/>
      <c r="AJQ426" s="32"/>
      <c r="AJR426" s="32"/>
      <c r="AJS426" s="32"/>
      <c r="AJT426" s="32"/>
      <c r="AJU426" s="32"/>
      <c r="AJV426" s="32"/>
      <c r="AJW426" s="32"/>
      <c r="AJX426" s="32"/>
      <c r="AJY426" s="32"/>
      <c r="AJZ426" s="32"/>
      <c r="AKA426" s="32"/>
      <c r="AKB426" s="32"/>
      <c r="AKC426" s="32"/>
      <c r="AKD426" s="32"/>
      <c r="AKE426" s="32"/>
      <c r="AKF426" s="32"/>
      <c r="AKG426" s="32"/>
      <c r="AKH426" s="32"/>
      <c r="AKI426" s="32"/>
      <c r="AKJ426" s="32"/>
      <c r="AKK426" s="32"/>
      <c r="AKL426" s="32"/>
      <c r="AKM426" s="32"/>
      <c r="AKN426" s="32"/>
      <c r="AKO426" s="32"/>
      <c r="AKP426" s="32"/>
      <c r="AKQ426" s="32"/>
      <c r="AKR426" s="32"/>
      <c r="AKS426" s="32"/>
      <c r="AKT426" s="32"/>
      <c r="AKU426" s="32"/>
      <c r="AKV426" s="32"/>
      <c r="AKW426" s="32"/>
      <c r="AKX426" s="32"/>
      <c r="AKY426" s="32"/>
      <c r="AKZ426" s="32"/>
      <c r="ALA426" s="32"/>
      <c r="ALB426" s="32"/>
      <c r="ALC426" s="32"/>
      <c r="ALD426" s="32"/>
      <c r="ALE426" s="32"/>
      <c r="ALF426" s="32"/>
      <c r="ALG426" s="32"/>
      <c r="ALH426" s="32"/>
      <c r="ALI426" s="32"/>
      <c r="ALJ426" s="32"/>
      <c r="ALK426" s="32"/>
      <c r="ALL426" s="32"/>
      <c r="ALM426" s="32"/>
      <c r="ALN426" s="32"/>
      <c r="ALO426" s="32"/>
      <c r="ALP426" s="32"/>
      <c r="ALQ426" s="32"/>
      <c r="ALR426" s="32"/>
      <c r="ALS426" s="32"/>
      <c r="ALT426" s="32"/>
      <c r="ALU426" s="32"/>
      <c r="ALV426" s="32"/>
      <c r="ALW426" s="32"/>
      <c r="ALX426" s="32"/>
      <c r="ALY426" s="32"/>
      <c r="ALZ426" s="32"/>
      <c r="AMA426" s="32"/>
      <c r="AMB426" s="32"/>
      <c r="AMC426" s="32"/>
      <c r="AMD426" s="32"/>
      <c r="AME426" s="32"/>
      <c r="AMF426" s="32"/>
      <c r="AMG426" s="32"/>
      <c r="AMH426" s="32"/>
      <c r="AMI426" s="32"/>
      <c r="AMJ426" s="32"/>
      <c r="AMK426" s="32"/>
      <c r="AML426" s="32"/>
      <c r="AMM426" s="32"/>
      <c r="AMN426" s="32"/>
      <c r="AMO426" s="32"/>
      <c r="AMP426" s="32"/>
      <c r="AMQ426" s="32"/>
      <c r="AMR426" s="32"/>
      <c r="AMS426" s="32"/>
      <c r="AMT426" s="32"/>
      <c r="AMU426" s="32"/>
      <c r="AMV426" s="32"/>
      <c r="AMW426" s="32"/>
      <c r="AMX426" s="32"/>
      <c r="AMY426" s="32"/>
      <c r="AMZ426" s="32"/>
      <c r="ANA426" s="32"/>
      <c r="ANB426" s="32"/>
      <c r="ANC426" s="32"/>
      <c r="AND426" s="32"/>
      <c r="ANE426" s="32"/>
      <c r="ANF426" s="32"/>
      <c r="ANG426" s="32"/>
      <c r="ANH426" s="32"/>
      <c r="ANI426" s="32"/>
      <c r="ANJ426" s="32"/>
      <c r="ANK426" s="32"/>
      <c r="ANL426" s="32"/>
      <c r="ANM426" s="32"/>
      <c r="ANN426" s="32"/>
      <c r="ANO426" s="32"/>
      <c r="ANP426" s="32"/>
      <c r="ANQ426" s="32"/>
      <c r="ANR426" s="32"/>
      <c r="ANS426" s="32"/>
      <c r="ANT426" s="32"/>
      <c r="ANU426" s="32"/>
      <c r="ANV426" s="32"/>
      <c r="ANW426" s="32"/>
      <c r="ANX426" s="32"/>
      <c r="ANY426" s="32"/>
      <c r="ANZ426" s="32"/>
      <c r="AOA426" s="32"/>
      <c r="AOB426" s="32"/>
      <c r="AOC426" s="32"/>
      <c r="AOD426" s="32"/>
      <c r="AOE426" s="32"/>
      <c r="AOF426" s="32"/>
      <c r="AOG426" s="32"/>
      <c r="AOH426" s="32"/>
      <c r="AOI426" s="32"/>
      <c r="AOJ426" s="32"/>
      <c r="AOK426" s="32"/>
      <c r="AOL426" s="32"/>
      <c r="AOM426" s="32"/>
      <c r="AON426" s="32"/>
      <c r="AOO426" s="32"/>
      <c r="AOP426" s="32"/>
      <c r="AOQ426" s="32"/>
      <c r="AOR426" s="32"/>
      <c r="AOS426" s="32"/>
      <c r="AOT426" s="32"/>
      <c r="AOU426" s="32"/>
      <c r="AOV426" s="32"/>
      <c r="AOW426" s="32"/>
      <c r="AOX426" s="32"/>
      <c r="AOY426" s="32"/>
      <c r="AOZ426" s="32"/>
      <c r="APA426" s="32"/>
      <c r="APB426" s="32"/>
      <c r="APC426" s="32"/>
      <c r="APD426" s="32"/>
      <c r="APE426" s="32"/>
      <c r="APF426" s="32"/>
      <c r="APG426" s="32"/>
      <c r="APH426" s="32"/>
      <c r="API426" s="32"/>
      <c r="APJ426" s="32"/>
      <c r="APK426" s="32"/>
      <c r="APL426" s="32"/>
      <c r="APM426" s="32"/>
      <c r="APN426" s="32"/>
      <c r="APO426" s="32"/>
      <c r="APP426" s="32"/>
      <c r="APQ426" s="32"/>
      <c r="APR426" s="32"/>
      <c r="APS426" s="32"/>
      <c r="APT426" s="32"/>
      <c r="APU426" s="32"/>
      <c r="APV426" s="32"/>
      <c r="APW426" s="32"/>
      <c r="APX426" s="32"/>
      <c r="APY426" s="32"/>
      <c r="APZ426" s="32"/>
      <c r="AQA426" s="32"/>
      <c r="AQB426" s="32"/>
      <c r="AQC426" s="32"/>
      <c r="AQD426" s="32"/>
      <c r="AQE426" s="32"/>
      <c r="AQF426" s="32"/>
      <c r="AQG426" s="32"/>
      <c r="AQH426" s="32"/>
      <c r="AQI426" s="32"/>
      <c r="AQJ426" s="32"/>
      <c r="AQK426" s="32"/>
      <c r="AQL426" s="32"/>
      <c r="AQM426" s="32"/>
      <c r="AQN426" s="32"/>
      <c r="AQO426" s="32"/>
      <c r="AQP426" s="32"/>
      <c r="AQQ426" s="32"/>
      <c r="AQR426" s="32"/>
      <c r="AQS426" s="32"/>
      <c r="AQT426" s="32"/>
      <c r="AQU426" s="32"/>
      <c r="AQV426" s="32"/>
      <c r="AQW426" s="32"/>
      <c r="AQX426" s="32"/>
      <c r="AQY426" s="32"/>
      <c r="AQZ426" s="32"/>
      <c r="ARA426" s="32"/>
      <c r="ARB426" s="32"/>
      <c r="ARC426" s="32"/>
      <c r="ARD426" s="32"/>
      <c r="ARE426" s="32"/>
      <c r="ARF426" s="32"/>
      <c r="ARG426" s="32"/>
      <c r="ARH426" s="32"/>
      <c r="ARI426" s="32"/>
      <c r="ARJ426" s="32"/>
      <c r="ARK426" s="32"/>
      <c r="ARL426" s="32"/>
      <c r="ARM426" s="32"/>
      <c r="ARN426" s="32"/>
      <c r="ARO426" s="32"/>
      <c r="ARP426" s="32"/>
      <c r="ARQ426" s="32"/>
      <c r="ARR426" s="32"/>
      <c r="ARS426" s="32"/>
      <c r="ART426" s="32"/>
      <c r="ARU426" s="32"/>
      <c r="ARV426" s="32"/>
      <c r="ARW426" s="32"/>
      <c r="ARX426" s="32"/>
      <c r="ARY426" s="32"/>
      <c r="ARZ426" s="32"/>
      <c r="ASA426" s="32"/>
      <c r="ASB426" s="32"/>
      <c r="ASC426" s="32"/>
      <c r="ASD426" s="32"/>
      <c r="ASE426" s="32"/>
      <c r="ASF426" s="32"/>
      <c r="ASG426" s="32"/>
      <c r="ASH426" s="32"/>
      <c r="ASI426" s="32"/>
      <c r="ASJ426" s="32"/>
      <c r="ASK426" s="32"/>
      <c r="ASL426" s="32"/>
      <c r="ASM426" s="32"/>
      <c r="ASN426" s="32"/>
      <c r="ASO426" s="32"/>
      <c r="ASP426" s="32"/>
      <c r="ASQ426" s="32"/>
      <c r="ASR426" s="32"/>
      <c r="ASS426" s="32"/>
      <c r="AST426" s="32"/>
      <c r="ASU426" s="32"/>
      <c r="ASV426" s="32"/>
      <c r="ASW426" s="32"/>
      <c r="ASX426" s="32"/>
      <c r="ASY426" s="32"/>
      <c r="ASZ426" s="32"/>
      <c r="ATA426" s="32"/>
      <c r="ATB426" s="32"/>
      <c r="ATC426" s="32"/>
      <c r="ATD426" s="32"/>
      <c r="ATE426" s="32"/>
      <c r="ATF426" s="32"/>
      <c r="ATG426" s="32"/>
      <c r="ATH426" s="32"/>
      <c r="ATI426" s="32"/>
      <c r="ATJ426" s="32"/>
      <c r="ATK426" s="32"/>
      <c r="ATL426" s="32"/>
      <c r="ATM426" s="32"/>
      <c r="ATN426" s="32"/>
      <c r="ATO426" s="32"/>
      <c r="ATP426" s="32"/>
      <c r="ATQ426" s="32"/>
      <c r="ATR426" s="32"/>
      <c r="ATS426" s="32"/>
      <c r="ATT426" s="32"/>
      <c r="ATU426" s="32"/>
      <c r="ATV426" s="32"/>
      <c r="ATW426" s="32"/>
      <c r="ATX426" s="32"/>
      <c r="ATY426" s="32"/>
      <c r="ATZ426" s="32"/>
      <c r="AUA426" s="32"/>
      <c r="AUB426" s="32"/>
      <c r="AUC426" s="32"/>
      <c r="AUD426" s="32"/>
      <c r="AUE426" s="32"/>
      <c r="AUF426" s="32"/>
      <c r="AUG426" s="32"/>
      <c r="AUH426" s="32"/>
      <c r="AUI426" s="32"/>
      <c r="AUJ426" s="32"/>
      <c r="AUK426" s="32"/>
      <c r="AUL426" s="32"/>
      <c r="AUM426" s="32"/>
      <c r="AUN426" s="32"/>
      <c r="AUO426" s="32"/>
      <c r="AUP426" s="32"/>
      <c r="AUQ426" s="32"/>
      <c r="AUR426" s="32"/>
      <c r="AUS426" s="32"/>
      <c r="AUT426" s="32"/>
      <c r="AUU426" s="32"/>
      <c r="AUV426" s="32"/>
      <c r="AUW426" s="32"/>
      <c r="AUX426" s="32"/>
      <c r="AUY426" s="32"/>
      <c r="AUZ426" s="32"/>
      <c r="AVA426" s="32"/>
      <c r="AVB426" s="32"/>
      <c r="AVC426" s="32"/>
      <c r="AVD426" s="32"/>
      <c r="AVE426" s="32"/>
      <c r="AVF426" s="32"/>
      <c r="AVG426" s="32"/>
      <c r="AVH426" s="32"/>
      <c r="AVI426" s="32"/>
      <c r="AVJ426" s="32"/>
      <c r="AVK426" s="32"/>
      <c r="AVL426" s="32"/>
      <c r="AVM426" s="32"/>
      <c r="AVN426" s="32"/>
      <c r="AVO426" s="32"/>
      <c r="AVP426" s="32"/>
      <c r="AVQ426" s="32"/>
      <c r="AVR426" s="32"/>
      <c r="AVS426" s="32"/>
      <c r="AVT426" s="32"/>
      <c r="AVU426" s="32"/>
      <c r="AVV426" s="32"/>
      <c r="AVW426" s="32"/>
      <c r="AVX426" s="32"/>
      <c r="AVY426" s="32"/>
      <c r="AVZ426" s="32"/>
      <c r="AWA426" s="32"/>
      <c r="AWB426" s="32"/>
      <c r="AWC426" s="32"/>
      <c r="AWD426" s="32"/>
      <c r="AWE426" s="32"/>
      <c r="AWF426" s="32"/>
      <c r="AWG426" s="32"/>
      <c r="AWH426" s="32"/>
      <c r="AWI426" s="32"/>
      <c r="AWJ426" s="32"/>
      <c r="AWK426" s="32"/>
      <c r="AWL426" s="32"/>
      <c r="AWM426" s="32"/>
      <c r="AWN426" s="32"/>
      <c r="AWO426" s="32"/>
      <c r="AWP426" s="32"/>
      <c r="AWQ426" s="32"/>
      <c r="AWR426" s="32"/>
      <c r="AWS426" s="32"/>
      <c r="AWT426" s="32"/>
      <c r="AWU426" s="32"/>
      <c r="AWV426" s="32"/>
      <c r="AWW426" s="32"/>
      <c r="AWX426" s="32"/>
      <c r="AWY426" s="32"/>
      <c r="AWZ426" s="32"/>
      <c r="AXA426" s="32"/>
      <c r="AXB426" s="32"/>
      <c r="AXC426" s="32"/>
      <c r="AXD426" s="32"/>
      <c r="AXE426" s="32"/>
      <c r="AXF426" s="32"/>
      <c r="AXG426" s="32"/>
      <c r="AXH426" s="32"/>
      <c r="AXI426" s="32"/>
      <c r="AXJ426" s="32"/>
      <c r="AXK426" s="32"/>
      <c r="AXL426" s="32"/>
      <c r="AXM426" s="32"/>
      <c r="AXN426" s="32"/>
      <c r="AXO426" s="32"/>
      <c r="AXP426" s="32"/>
      <c r="AXQ426" s="32"/>
      <c r="AXR426" s="32"/>
      <c r="AXS426" s="32"/>
      <c r="AXT426" s="32"/>
      <c r="AXU426" s="32"/>
      <c r="AXV426" s="32"/>
      <c r="AXW426" s="32"/>
      <c r="AXX426" s="32"/>
      <c r="AXY426" s="32"/>
      <c r="AXZ426" s="32"/>
      <c r="AYA426" s="32"/>
      <c r="AYB426" s="32"/>
      <c r="AYC426" s="32"/>
      <c r="AYD426" s="32"/>
      <c r="AYE426" s="32"/>
      <c r="AYF426" s="32"/>
      <c r="AYG426" s="32"/>
      <c r="AYH426" s="32"/>
      <c r="AYI426" s="32"/>
      <c r="AYJ426" s="32"/>
      <c r="AYK426" s="32"/>
      <c r="AYL426" s="32"/>
      <c r="AYM426" s="32"/>
      <c r="AYN426" s="32"/>
      <c r="AYO426" s="32"/>
      <c r="AYP426" s="32"/>
      <c r="AYQ426" s="32"/>
      <c r="AYR426" s="32"/>
      <c r="AYS426" s="32"/>
      <c r="AYT426" s="32"/>
      <c r="AYU426" s="32"/>
      <c r="AYV426" s="32"/>
      <c r="AYW426" s="32"/>
      <c r="AYX426" s="32"/>
      <c r="AYY426" s="32"/>
      <c r="AYZ426" s="32"/>
      <c r="AZA426" s="32"/>
      <c r="AZB426" s="32"/>
      <c r="AZC426" s="32"/>
      <c r="AZD426" s="32"/>
      <c r="AZE426" s="32"/>
      <c r="AZF426" s="32"/>
      <c r="AZG426" s="32"/>
      <c r="AZH426" s="32"/>
      <c r="AZI426" s="32"/>
      <c r="AZJ426" s="32"/>
      <c r="AZK426" s="32"/>
      <c r="AZL426" s="32"/>
      <c r="AZM426" s="32"/>
      <c r="AZN426" s="32"/>
      <c r="AZO426" s="32"/>
      <c r="AZP426" s="32"/>
      <c r="AZQ426" s="32"/>
      <c r="AZR426" s="32"/>
      <c r="AZS426" s="32"/>
      <c r="AZT426" s="32"/>
      <c r="AZU426" s="32"/>
      <c r="AZV426" s="32"/>
      <c r="AZW426" s="32"/>
      <c r="AZX426" s="32"/>
      <c r="AZY426" s="32"/>
      <c r="AZZ426" s="32"/>
      <c r="BAA426" s="32"/>
      <c r="BAB426" s="32"/>
      <c r="BAC426" s="32"/>
      <c r="BAD426" s="32"/>
      <c r="BAE426" s="32"/>
      <c r="BAF426" s="32"/>
      <c r="BAG426" s="32"/>
      <c r="BAH426" s="32"/>
      <c r="BAI426" s="32"/>
      <c r="BAJ426" s="32"/>
      <c r="BAK426" s="32"/>
      <c r="BAL426" s="32"/>
      <c r="BAM426" s="32"/>
      <c r="BAN426" s="32"/>
      <c r="BAO426" s="32"/>
      <c r="BAP426" s="32"/>
      <c r="BAQ426" s="32"/>
      <c r="BAR426" s="32"/>
      <c r="BAS426" s="32"/>
      <c r="BAT426" s="32"/>
      <c r="BAU426" s="32"/>
      <c r="BAV426" s="32"/>
      <c r="BAW426" s="32"/>
      <c r="BAX426" s="32"/>
      <c r="BAY426" s="32"/>
      <c r="BAZ426" s="32"/>
      <c r="BBA426" s="32"/>
      <c r="BBB426" s="32"/>
      <c r="BBC426" s="32"/>
      <c r="BBD426" s="32"/>
      <c r="BBE426" s="32"/>
      <c r="BBF426" s="32"/>
      <c r="BBG426" s="32"/>
      <c r="BBH426" s="32"/>
      <c r="BBI426" s="32"/>
      <c r="BBJ426" s="32"/>
      <c r="BBK426" s="32"/>
      <c r="BBL426" s="32"/>
      <c r="BBM426" s="32"/>
      <c r="BBN426" s="32"/>
      <c r="BBO426" s="32"/>
      <c r="BBP426" s="32"/>
      <c r="BBQ426" s="32"/>
      <c r="BBR426" s="32"/>
      <c r="BBS426" s="32"/>
      <c r="BBT426" s="32"/>
      <c r="BBU426" s="32"/>
      <c r="BBV426" s="32"/>
      <c r="BBW426" s="32"/>
      <c r="BBX426" s="32"/>
      <c r="BBY426" s="32"/>
      <c r="BBZ426" s="32"/>
      <c r="BCA426" s="32"/>
      <c r="BCB426" s="32"/>
      <c r="BCC426" s="32"/>
      <c r="BCD426" s="32"/>
      <c r="BCE426" s="32"/>
      <c r="BCF426" s="32"/>
      <c r="BCG426" s="32"/>
      <c r="BCH426" s="32"/>
      <c r="BCI426" s="32"/>
      <c r="BCJ426" s="32"/>
      <c r="BCK426" s="32"/>
      <c r="BCL426" s="32"/>
      <c r="BCM426" s="32"/>
      <c r="BCN426" s="32"/>
      <c r="BCO426" s="32"/>
      <c r="BCP426" s="32"/>
      <c r="BCQ426" s="32"/>
      <c r="BCR426" s="32"/>
      <c r="BCS426" s="32"/>
      <c r="BCT426" s="32"/>
      <c r="BCU426" s="32"/>
      <c r="BCV426" s="32"/>
      <c r="BCW426" s="32"/>
      <c r="BCX426" s="32"/>
      <c r="BCY426" s="32"/>
      <c r="BCZ426" s="32"/>
      <c r="BDA426" s="32"/>
      <c r="BDB426" s="32"/>
      <c r="BDC426" s="32"/>
      <c r="BDD426" s="32"/>
      <c r="BDE426" s="32"/>
      <c r="BDF426" s="32"/>
      <c r="BDG426" s="32"/>
      <c r="BDH426" s="32"/>
      <c r="BDI426" s="32"/>
      <c r="BDJ426" s="32"/>
      <c r="BDK426" s="32"/>
      <c r="BDL426" s="32"/>
      <c r="BDM426" s="32"/>
      <c r="BDN426" s="32"/>
      <c r="BDO426" s="32"/>
      <c r="BDP426" s="32"/>
      <c r="BDQ426" s="32"/>
      <c r="BDR426" s="32"/>
      <c r="BDS426" s="32"/>
      <c r="BDT426" s="32"/>
      <c r="BDU426" s="32"/>
      <c r="BDV426" s="32"/>
      <c r="BDW426" s="32"/>
      <c r="BDX426" s="32"/>
      <c r="BDY426" s="32"/>
      <c r="BDZ426" s="32"/>
      <c r="BEA426" s="32"/>
      <c r="BEB426" s="32"/>
      <c r="BEC426" s="32"/>
      <c r="BED426" s="32"/>
      <c r="BEE426" s="32"/>
      <c r="BEF426" s="32"/>
      <c r="BEG426" s="32"/>
      <c r="BEH426" s="32"/>
      <c r="BEI426" s="32"/>
      <c r="BEJ426" s="32"/>
      <c r="BEK426" s="32"/>
      <c r="BEL426" s="32"/>
      <c r="BEM426" s="32"/>
      <c r="BEN426" s="32"/>
      <c r="BEO426" s="32"/>
      <c r="BEP426" s="32"/>
      <c r="BEQ426" s="32"/>
      <c r="BER426" s="32"/>
      <c r="BES426" s="32"/>
      <c r="BET426" s="32"/>
      <c r="BEU426" s="32"/>
      <c r="BEV426" s="32"/>
      <c r="BEW426" s="32"/>
      <c r="BEX426" s="32"/>
      <c r="BEY426" s="32"/>
      <c r="BEZ426" s="32"/>
      <c r="BFA426" s="32"/>
      <c r="BFB426" s="32"/>
      <c r="BFC426" s="32"/>
      <c r="BFD426" s="32"/>
      <c r="BFE426" s="32"/>
      <c r="BFF426" s="32"/>
      <c r="BFG426" s="32"/>
      <c r="BFH426" s="32"/>
      <c r="BFI426" s="32"/>
      <c r="BFJ426" s="32"/>
      <c r="BFK426" s="32"/>
      <c r="BFL426" s="32"/>
      <c r="BFM426" s="32"/>
      <c r="BFN426" s="32"/>
      <c r="BFO426" s="32"/>
      <c r="BFP426" s="32"/>
      <c r="BFQ426" s="32"/>
      <c r="BFR426" s="32"/>
      <c r="BFS426" s="32"/>
      <c r="BFT426" s="32"/>
      <c r="BFU426" s="32"/>
      <c r="BFV426" s="32"/>
      <c r="BFW426" s="32"/>
      <c r="BFX426" s="32"/>
      <c r="BFY426" s="32"/>
      <c r="BFZ426" s="32"/>
      <c r="BGA426" s="32"/>
      <c r="BGB426" s="32"/>
      <c r="BGC426" s="32"/>
      <c r="BGD426" s="32"/>
      <c r="BGE426" s="32"/>
      <c r="BGF426" s="32"/>
      <c r="BGG426" s="32"/>
      <c r="BGH426" s="32"/>
      <c r="BGI426" s="32"/>
      <c r="BGJ426" s="32"/>
      <c r="BGK426" s="32"/>
      <c r="BGL426" s="32"/>
      <c r="BGM426" s="32"/>
      <c r="BGN426" s="32"/>
      <c r="BGO426" s="32"/>
      <c r="BGP426" s="32"/>
      <c r="BGQ426" s="32"/>
      <c r="BGR426" s="32"/>
      <c r="BGS426" s="32"/>
      <c r="BGT426" s="32"/>
      <c r="BGU426" s="32"/>
      <c r="BGV426" s="32"/>
      <c r="BGW426" s="32"/>
      <c r="BGX426" s="32"/>
      <c r="BGY426" s="32"/>
      <c r="BGZ426" s="32"/>
      <c r="BHA426" s="32"/>
      <c r="BHB426" s="32"/>
      <c r="BHC426" s="32"/>
      <c r="BHD426" s="32"/>
      <c r="BHE426" s="32"/>
      <c r="BHF426" s="32"/>
      <c r="BHG426" s="32"/>
      <c r="BHH426" s="32"/>
      <c r="BHI426" s="32"/>
      <c r="BHJ426" s="32"/>
      <c r="BHK426" s="32"/>
      <c r="BHL426" s="32"/>
      <c r="BHM426" s="32"/>
      <c r="BHN426" s="32"/>
      <c r="BHO426" s="32"/>
      <c r="BHP426" s="32"/>
      <c r="BHQ426" s="32"/>
      <c r="BHR426" s="32"/>
      <c r="BHS426" s="32"/>
      <c r="BHT426" s="32"/>
      <c r="BHU426" s="32"/>
      <c r="BHV426" s="32"/>
      <c r="BHW426" s="32"/>
      <c r="BHX426" s="32"/>
      <c r="BHY426" s="32"/>
      <c r="BHZ426" s="32"/>
      <c r="BIA426" s="32"/>
      <c r="BIB426" s="32"/>
      <c r="BIC426" s="32"/>
      <c r="BID426" s="32"/>
      <c r="BIE426" s="32"/>
      <c r="BIF426" s="32"/>
      <c r="BIG426" s="32"/>
      <c r="BIH426" s="32"/>
      <c r="BII426" s="32"/>
      <c r="BIJ426" s="32"/>
      <c r="BIK426" s="32"/>
      <c r="BIL426" s="32"/>
      <c r="BIM426" s="32"/>
      <c r="BIN426" s="32"/>
      <c r="BIO426" s="32"/>
      <c r="BIP426" s="32"/>
      <c r="BIQ426" s="32"/>
      <c r="BIR426" s="32"/>
      <c r="BIS426" s="32"/>
      <c r="BIT426" s="32"/>
      <c r="BIU426" s="32"/>
      <c r="BIV426" s="32"/>
      <c r="BIW426" s="32"/>
      <c r="BIX426" s="32"/>
      <c r="BIY426" s="32"/>
      <c r="BIZ426" s="32"/>
      <c r="BJA426" s="32"/>
      <c r="BJB426" s="32"/>
      <c r="BJC426" s="32"/>
      <c r="BJD426" s="32"/>
      <c r="BJE426" s="32"/>
      <c r="BJF426" s="32"/>
      <c r="BJG426" s="32"/>
      <c r="BJH426" s="32"/>
      <c r="BJI426" s="32"/>
      <c r="BJJ426" s="32"/>
      <c r="BJK426" s="32"/>
      <c r="BJL426" s="32"/>
      <c r="BJM426" s="32"/>
      <c r="BJN426" s="32"/>
      <c r="BJO426" s="32"/>
      <c r="BJP426" s="32"/>
      <c r="BJQ426" s="32"/>
      <c r="BJR426" s="32"/>
      <c r="BJS426" s="32"/>
      <c r="BJT426" s="32"/>
      <c r="BJU426" s="32"/>
      <c r="BJV426" s="32"/>
      <c r="BJW426" s="32"/>
      <c r="BJX426" s="32"/>
      <c r="BJY426" s="32"/>
      <c r="BJZ426" s="32"/>
      <c r="BKA426" s="32"/>
      <c r="BKB426" s="32"/>
      <c r="BKC426" s="32"/>
      <c r="BKD426" s="32"/>
      <c r="BKE426" s="32"/>
      <c r="BKF426" s="32"/>
      <c r="BKG426" s="32"/>
      <c r="BKH426" s="32"/>
      <c r="BKI426" s="32"/>
      <c r="BKJ426" s="32"/>
      <c r="BKK426" s="32"/>
      <c r="BKL426" s="32"/>
      <c r="BKM426" s="32"/>
      <c r="BKN426" s="32"/>
      <c r="BKO426" s="32"/>
      <c r="BKP426" s="32"/>
      <c r="BKQ426" s="32"/>
      <c r="BKR426" s="32"/>
      <c r="BKS426" s="32"/>
      <c r="BKT426" s="32"/>
      <c r="BKU426" s="32"/>
      <c r="BKV426" s="32"/>
      <c r="BKW426" s="32"/>
      <c r="BKX426" s="32"/>
      <c r="BKY426" s="32"/>
      <c r="BKZ426" s="32"/>
      <c r="BLA426" s="32"/>
      <c r="BLB426" s="32"/>
      <c r="BLC426" s="32"/>
      <c r="BLD426" s="32"/>
      <c r="BLE426" s="32"/>
      <c r="BLF426" s="32"/>
      <c r="BLG426" s="32"/>
      <c r="BLH426" s="32"/>
      <c r="BLI426" s="32"/>
      <c r="BLJ426" s="32"/>
      <c r="BLK426" s="32"/>
      <c r="BLL426" s="32"/>
      <c r="BLM426" s="32"/>
      <c r="BLN426" s="32"/>
      <c r="BLO426" s="32"/>
      <c r="BLP426" s="32"/>
      <c r="BLQ426" s="32"/>
      <c r="BLR426" s="32"/>
      <c r="BLS426" s="32"/>
      <c r="BLT426" s="32"/>
      <c r="BLU426" s="32"/>
      <c r="BLV426" s="32"/>
      <c r="BLW426" s="32"/>
      <c r="BLX426" s="32"/>
      <c r="BLY426" s="32"/>
      <c r="BLZ426" s="32"/>
      <c r="BMA426" s="32"/>
      <c r="BMB426" s="32"/>
      <c r="BMC426" s="32"/>
      <c r="BMD426" s="32"/>
      <c r="BME426" s="32"/>
      <c r="BMF426" s="32"/>
      <c r="BMG426" s="32"/>
      <c r="BMH426" s="32"/>
      <c r="BMI426" s="32"/>
      <c r="BMJ426" s="32"/>
      <c r="BMK426" s="32"/>
      <c r="BML426" s="32"/>
      <c r="BMM426" s="32"/>
      <c r="BMN426" s="32"/>
      <c r="BMO426" s="32"/>
      <c r="BMP426" s="32"/>
      <c r="BMQ426" s="32"/>
      <c r="BMR426" s="32"/>
      <c r="BMS426" s="32"/>
      <c r="BMT426" s="32"/>
      <c r="BMU426" s="32"/>
      <c r="BMV426" s="32"/>
      <c r="BMW426" s="32"/>
      <c r="BMX426" s="32"/>
      <c r="BMY426" s="32"/>
      <c r="BMZ426" s="32"/>
      <c r="BNA426" s="32"/>
      <c r="BNB426" s="32"/>
      <c r="BNC426" s="32"/>
      <c r="BND426" s="32"/>
      <c r="BNE426" s="32"/>
      <c r="BNF426" s="32"/>
      <c r="BNG426" s="32"/>
      <c r="BNH426" s="32"/>
      <c r="BNI426" s="32"/>
      <c r="BNJ426" s="32"/>
      <c r="BNK426" s="32"/>
      <c r="BNL426" s="32"/>
      <c r="BNM426" s="32"/>
      <c r="BNN426" s="32"/>
      <c r="BNO426" s="32"/>
      <c r="BNP426" s="32"/>
      <c r="BNQ426" s="32"/>
      <c r="BNR426" s="32"/>
      <c r="BNS426" s="32"/>
      <c r="BNT426" s="32"/>
      <c r="BNU426" s="32"/>
      <c r="BNV426" s="32"/>
      <c r="BNW426" s="32"/>
      <c r="BNX426" s="32"/>
      <c r="BNY426" s="32"/>
      <c r="BNZ426" s="32"/>
      <c r="BOA426" s="32"/>
      <c r="BOB426" s="32"/>
      <c r="BOC426" s="32"/>
      <c r="BOD426" s="32"/>
      <c r="BOE426" s="32"/>
      <c r="BOF426" s="32"/>
      <c r="BOG426" s="32"/>
      <c r="BOH426" s="32"/>
      <c r="BOI426" s="32"/>
      <c r="BOJ426" s="32"/>
      <c r="BOK426" s="32"/>
      <c r="BOL426" s="32"/>
      <c r="BOM426" s="32"/>
      <c r="BON426" s="32"/>
      <c r="BOO426" s="32"/>
      <c r="BOP426" s="32"/>
      <c r="BOQ426" s="32"/>
      <c r="BOR426" s="32"/>
      <c r="BOS426" s="32"/>
      <c r="BOT426" s="32"/>
      <c r="BOU426" s="32"/>
      <c r="BOV426" s="32"/>
      <c r="BOW426" s="32"/>
      <c r="BOX426" s="32"/>
      <c r="BOY426" s="32"/>
      <c r="BOZ426" s="32"/>
      <c r="BPA426" s="32"/>
      <c r="BPB426" s="32"/>
      <c r="BPC426" s="32"/>
      <c r="BPD426" s="32"/>
      <c r="BPE426" s="32"/>
      <c r="BPF426" s="32"/>
      <c r="BPG426" s="32"/>
      <c r="BPH426" s="32"/>
      <c r="BPI426" s="32"/>
      <c r="BPJ426" s="32"/>
      <c r="BPK426" s="32"/>
      <c r="BPL426" s="32"/>
      <c r="BPM426" s="32"/>
      <c r="BPN426" s="32"/>
      <c r="BPO426" s="32"/>
      <c r="BPP426" s="32"/>
      <c r="BPQ426" s="32"/>
      <c r="BPR426" s="32"/>
      <c r="BPS426" s="32"/>
      <c r="BPT426" s="32"/>
      <c r="BPU426" s="32"/>
      <c r="BPV426" s="32"/>
      <c r="BPW426" s="32"/>
      <c r="BPX426" s="32"/>
      <c r="BPY426" s="32"/>
      <c r="BPZ426" s="32"/>
      <c r="BQA426" s="32"/>
      <c r="BQB426" s="32"/>
      <c r="BQC426" s="32"/>
      <c r="BQD426" s="32"/>
      <c r="BQE426" s="32"/>
      <c r="BQF426" s="32"/>
      <c r="BQG426" s="32"/>
      <c r="BQH426" s="32"/>
      <c r="BQI426" s="32"/>
      <c r="BQJ426" s="32"/>
      <c r="BQK426" s="32"/>
      <c r="BQL426" s="32"/>
      <c r="BQM426" s="32"/>
      <c r="BQN426" s="32"/>
      <c r="BQO426" s="32"/>
      <c r="BQP426" s="32"/>
      <c r="BQQ426" s="32"/>
      <c r="BQR426" s="32"/>
      <c r="BQS426" s="32"/>
      <c r="BQT426" s="32"/>
      <c r="BQU426" s="32"/>
      <c r="BQV426" s="32"/>
      <c r="BQW426" s="32"/>
      <c r="BQX426" s="32"/>
      <c r="BQY426" s="32"/>
      <c r="BQZ426" s="32"/>
      <c r="BRA426" s="32"/>
      <c r="BRB426" s="32"/>
      <c r="BRC426" s="32"/>
      <c r="BRD426" s="32"/>
      <c r="BRE426" s="32"/>
      <c r="BRF426" s="32"/>
      <c r="BRG426" s="32"/>
      <c r="BRH426" s="32"/>
      <c r="BRI426" s="32"/>
      <c r="BRJ426" s="32"/>
      <c r="BRK426" s="32"/>
      <c r="BRL426" s="32"/>
      <c r="BRM426" s="32"/>
      <c r="BRN426" s="32"/>
      <c r="BRO426" s="32"/>
      <c r="BRP426" s="32"/>
      <c r="BRQ426" s="32"/>
      <c r="BRR426" s="32"/>
      <c r="BRS426" s="32"/>
      <c r="BRT426" s="32"/>
      <c r="BRU426" s="32"/>
      <c r="BRV426" s="32"/>
      <c r="BRW426" s="32"/>
      <c r="BRX426" s="32"/>
      <c r="BRY426" s="32"/>
      <c r="BRZ426" s="32"/>
      <c r="BSA426" s="32"/>
      <c r="BSB426" s="32"/>
    </row>
    <row r="427" spans="1:1848" s="32" customFormat="1" x14ac:dyDescent="0.2">
      <c r="A427" s="36" t="s">
        <v>13</v>
      </c>
      <c r="B427" s="30" t="s">
        <v>1</v>
      </c>
      <c r="C427" s="89">
        <v>100.5</v>
      </c>
      <c r="D427" s="89">
        <f>D426/C426*100</f>
        <v>88.995946616999717</v>
      </c>
      <c r="E427" s="89">
        <f>E426/D426*100</f>
        <v>107.28258712298057</v>
      </c>
      <c r="F427" s="89">
        <f t="shared" ref="F427" si="223">F426/E426*100</f>
        <v>111.5</v>
      </c>
      <c r="G427" s="89">
        <f>G426/F426*100</f>
        <v>115.99999999999999</v>
      </c>
      <c r="H427" s="89">
        <f>H426/G426*100</f>
        <v>106.60000000000001</v>
      </c>
      <c r="I427" s="89">
        <f>I426/G426*100</f>
        <v>106.80000000000001</v>
      </c>
      <c r="J427" s="89">
        <f>J426/H426*100</f>
        <v>106</v>
      </c>
      <c r="K427" s="89">
        <f>K426/I426*100</f>
        <v>106.3</v>
      </c>
      <c r="L427" s="89">
        <f>L426/J426*100</f>
        <v>105.69999999999999</v>
      </c>
      <c r="M427" s="89">
        <f>M426/K426*100</f>
        <v>105.80000000000001</v>
      </c>
      <c r="N427" s="35"/>
      <c r="O427" s="35"/>
    </row>
    <row r="428" spans="1:1848" s="85" customFormat="1" x14ac:dyDescent="0.2">
      <c r="A428" s="29" t="s">
        <v>52</v>
      </c>
      <c r="B428" s="30" t="s">
        <v>11</v>
      </c>
      <c r="C428" s="89">
        <v>0</v>
      </c>
      <c r="D428" s="89">
        <v>0</v>
      </c>
      <c r="E428" s="89">
        <v>0</v>
      </c>
      <c r="F428" s="89">
        <v>0</v>
      </c>
      <c r="G428" s="89">
        <v>0</v>
      </c>
      <c r="H428" s="89">
        <v>0</v>
      </c>
      <c r="I428" s="89">
        <v>0</v>
      </c>
      <c r="J428" s="89">
        <v>0</v>
      </c>
      <c r="K428" s="89">
        <v>0</v>
      </c>
      <c r="L428" s="89">
        <v>0</v>
      </c>
      <c r="M428" s="89">
        <v>0</v>
      </c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  <c r="BN428" s="32"/>
      <c r="BO428" s="32"/>
      <c r="BP428" s="32"/>
      <c r="BQ428" s="32"/>
      <c r="BR428" s="32"/>
      <c r="BS428" s="32"/>
      <c r="BT428" s="32"/>
      <c r="BU428" s="32"/>
      <c r="BV428" s="32"/>
      <c r="BW428" s="32"/>
      <c r="BX428" s="32"/>
      <c r="BY428" s="32"/>
      <c r="BZ428" s="32"/>
      <c r="CA428" s="32"/>
      <c r="CB428" s="32"/>
      <c r="CC428" s="32"/>
      <c r="CD428" s="32"/>
      <c r="CE428" s="32"/>
      <c r="CF428" s="32"/>
      <c r="CG428" s="32"/>
      <c r="CH428" s="32"/>
      <c r="CI428" s="32"/>
      <c r="CJ428" s="32"/>
      <c r="CK428" s="32"/>
      <c r="CL428" s="32"/>
      <c r="CM428" s="32"/>
      <c r="CN428" s="32"/>
      <c r="CO428" s="32"/>
      <c r="CP428" s="32"/>
      <c r="CQ428" s="32"/>
      <c r="CR428" s="32"/>
      <c r="CS428" s="32"/>
      <c r="CT428" s="32"/>
      <c r="CU428" s="32"/>
      <c r="CV428" s="32"/>
      <c r="CW428" s="32"/>
      <c r="CX428" s="32"/>
      <c r="CY428" s="32"/>
      <c r="CZ428" s="32"/>
      <c r="DA428" s="32"/>
      <c r="DB428" s="32"/>
      <c r="DC428" s="32"/>
      <c r="DD428" s="32"/>
      <c r="DE428" s="32"/>
      <c r="DF428" s="32"/>
      <c r="DG428" s="32"/>
      <c r="DH428" s="32"/>
      <c r="DI428" s="32"/>
      <c r="DJ428" s="32"/>
      <c r="DK428" s="32"/>
      <c r="DL428" s="32"/>
      <c r="DM428" s="32"/>
      <c r="DN428" s="32"/>
      <c r="DO428" s="32"/>
      <c r="DP428" s="32"/>
      <c r="DQ428" s="32"/>
      <c r="DR428" s="32"/>
      <c r="DS428" s="32"/>
      <c r="DT428" s="32"/>
      <c r="DU428" s="32"/>
      <c r="DV428" s="32"/>
      <c r="DW428" s="32"/>
      <c r="DX428" s="32"/>
      <c r="DY428" s="32"/>
      <c r="DZ428" s="32"/>
      <c r="EA428" s="32"/>
      <c r="EB428" s="32"/>
      <c r="EC428" s="32"/>
      <c r="ED428" s="32"/>
      <c r="EE428" s="32"/>
      <c r="EF428" s="32"/>
      <c r="EG428" s="32"/>
      <c r="EH428" s="32"/>
      <c r="EI428" s="32"/>
      <c r="EJ428" s="32"/>
      <c r="EK428" s="32"/>
      <c r="EL428" s="32"/>
      <c r="EM428" s="32"/>
      <c r="EN428" s="32"/>
      <c r="EO428" s="32"/>
      <c r="EP428" s="32"/>
      <c r="EQ428" s="32"/>
      <c r="ER428" s="32"/>
      <c r="ES428" s="32"/>
      <c r="ET428" s="32"/>
      <c r="EU428" s="32"/>
      <c r="EV428" s="32"/>
      <c r="EW428" s="32"/>
      <c r="EX428" s="32"/>
      <c r="EY428" s="32"/>
      <c r="EZ428" s="32"/>
      <c r="FA428" s="32"/>
      <c r="FB428" s="32"/>
      <c r="FC428" s="32"/>
      <c r="FD428" s="32"/>
      <c r="FE428" s="32"/>
      <c r="FF428" s="32"/>
      <c r="FG428" s="32"/>
      <c r="FH428" s="32"/>
      <c r="FI428" s="32"/>
      <c r="FJ428" s="32"/>
      <c r="FK428" s="32"/>
      <c r="FL428" s="32"/>
      <c r="FM428" s="32"/>
      <c r="FN428" s="32"/>
      <c r="FO428" s="32"/>
      <c r="FP428" s="32"/>
      <c r="FQ428" s="32"/>
      <c r="FR428" s="32"/>
      <c r="FS428" s="32"/>
      <c r="FT428" s="32"/>
      <c r="FU428" s="32"/>
      <c r="FV428" s="32"/>
      <c r="FW428" s="32"/>
      <c r="FX428" s="32"/>
      <c r="FY428" s="32"/>
      <c r="FZ428" s="32"/>
      <c r="GA428" s="32"/>
      <c r="GB428" s="32"/>
      <c r="GC428" s="32"/>
      <c r="GD428" s="32"/>
      <c r="GE428" s="32"/>
      <c r="GF428" s="32"/>
      <c r="GG428" s="32"/>
      <c r="GH428" s="32"/>
      <c r="GI428" s="32"/>
      <c r="GJ428" s="32"/>
      <c r="GK428" s="32"/>
      <c r="GL428" s="32"/>
      <c r="GM428" s="32"/>
      <c r="GN428" s="32"/>
      <c r="GO428" s="32"/>
      <c r="GP428" s="32"/>
      <c r="GQ428" s="32"/>
      <c r="GR428" s="32"/>
      <c r="GS428" s="32"/>
      <c r="GT428" s="32"/>
      <c r="GU428" s="32"/>
      <c r="GV428" s="32"/>
      <c r="GW428" s="32"/>
      <c r="GX428" s="32"/>
      <c r="GY428" s="32"/>
      <c r="GZ428" s="32"/>
      <c r="HA428" s="32"/>
      <c r="HB428" s="32"/>
      <c r="HC428" s="32"/>
      <c r="HD428" s="32"/>
      <c r="HE428" s="32"/>
      <c r="HF428" s="32"/>
      <c r="HG428" s="32"/>
      <c r="HH428" s="32"/>
      <c r="HI428" s="32"/>
      <c r="HJ428" s="32"/>
      <c r="HK428" s="32"/>
      <c r="HL428" s="32"/>
      <c r="HM428" s="32"/>
      <c r="HN428" s="32"/>
      <c r="HO428" s="32"/>
      <c r="HP428" s="32"/>
      <c r="HQ428" s="32"/>
      <c r="HR428" s="32"/>
      <c r="HS428" s="32"/>
      <c r="HT428" s="32"/>
      <c r="HU428" s="32"/>
      <c r="HV428" s="32"/>
      <c r="HW428" s="32"/>
      <c r="HX428" s="32"/>
      <c r="HY428" s="32"/>
      <c r="HZ428" s="32"/>
      <c r="IA428" s="32"/>
      <c r="IB428" s="32"/>
      <c r="IC428" s="32"/>
      <c r="ID428" s="32"/>
      <c r="IE428" s="32"/>
      <c r="IF428" s="32"/>
      <c r="IG428" s="32"/>
      <c r="IH428" s="32"/>
      <c r="II428" s="32"/>
      <c r="IJ428" s="32"/>
      <c r="IK428" s="32"/>
      <c r="IL428" s="32"/>
      <c r="IM428" s="32"/>
      <c r="IN428" s="32"/>
      <c r="IO428" s="32"/>
      <c r="IP428" s="32"/>
      <c r="IQ428" s="32"/>
      <c r="IR428" s="32"/>
      <c r="IS428" s="32"/>
      <c r="IT428" s="32"/>
      <c r="IU428" s="32"/>
      <c r="IV428" s="32"/>
      <c r="IW428" s="32"/>
      <c r="IX428" s="32"/>
      <c r="IY428" s="32"/>
      <c r="IZ428" s="32"/>
      <c r="JA428" s="32"/>
      <c r="JB428" s="32"/>
      <c r="JC428" s="32"/>
      <c r="JD428" s="32"/>
      <c r="JE428" s="32"/>
      <c r="JF428" s="32"/>
      <c r="JG428" s="32"/>
      <c r="JH428" s="32"/>
      <c r="JI428" s="32"/>
      <c r="JJ428" s="32"/>
      <c r="JK428" s="32"/>
      <c r="JL428" s="32"/>
      <c r="JM428" s="32"/>
      <c r="JN428" s="32"/>
      <c r="JO428" s="32"/>
      <c r="JP428" s="32"/>
      <c r="JQ428" s="32"/>
      <c r="JR428" s="32"/>
      <c r="JS428" s="32"/>
      <c r="JT428" s="32"/>
      <c r="JU428" s="32"/>
      <c r="JV428" s="32"/>
      <c r="JW428" s="32"/>
      <c r="JX428" s="32"/>
      <c r="JY428" s="32"/>
      <c r="JZ428" s="32"/>
      <c r="KA428" s="32"/>
      <c r="KB428" s="32"/>
      <c r="KC428" s="32"/>
      <c r="KD428" s="32"/>
      <c r="KE428" s="32"/>
      <c r="KF428" s="32"/>
      <c r="KG428" s="32"/>
      <c r="KH428" s="32"/>
      <c r="KI428" s="32"/>
      <c r="KJ428" s="32"/>
      <c r="KK428" s="32"/>
      <c r="KL428" s="32"/>
      <c r="KM428" s="32"/>
      <c r="KN428" s="32"/>
      <c r="KO428" s="32"/>
      <c r="KP428" s="32"/>
      <c r="KQ428" s="32"/>
      <c r="KR428" s="32"/>
      <c r="KS428" s="32"/>
      <c r="KT428" s="32"/>
      <c r="KU428" s="32"/>
      <c r="KV428" s="32"/>
      <c r="KW428" s="32"/>
      <c r="KX428" s="32"/>
      <c r="KY428" s="32"/>
      <c r="KZ428" s="32"/>
      <c r="LA428" s="32"/>
      <c r="LB428" s="32"/>
      <c r="LC428" s="32"/>
      <c r="LD428" s="32"/>
      <c r="LE428" s="32"/>
      <c r="LF428" s="32"/>
      <c r="LG428" s="32"/>
      <c r="LH428" s="32"/>
      <c r="LI428" s="32"/>
      <c r="LJ428" s="32"/>
      <c r="LK428" s="32"/>
      <c r="LL428" s="32"/>
      <c r="LM428" s="32"/>
      <c r="LN428" s="32"/>
      <c r="LO428" s="32"/>
      <c r="LP428" s="32"/>
      <c r="LQ428" s="32"/>
      <c r="LR428" s="32"/>
      <c r="LS428" s="32"/>
      <c r="LT428" s="32"/>
      <c r="LU428" s="32"/>
      <c r="LV428" s="32"/>
      <c r="LW428" s="32"/>
      <c r="LX428" s="32"/>
      <c r="LY428" s="32"/>
      <c r="LZ428" s="32"/>
      <c r="MA428" s="32"/>
      <c r="MB428" s="32"/>
      <c r="MC428" s="32"/>
      <c r="MD428" s="32"/>
      <c r="ME428" s="32"/>
      <c r="MF428" s="32"/>
      <c r="MG428" s="32"/>
      <c r="MH428" s="32"/>
      <c r="MI428" s="32"/>
      <c r="MJ428" s="32"/>
      <c r="MK428" s="32"/>
      <c r="ML428" s="32"/>
      <c r="MM428" s="32"/>
      <c r="MN428" s="32"/>
      <c r="MO428" s="32"/>
      <c r="MP428" s="32"/>
      <c r="MQ428" s="32"/>
      <c r="MR428" s="32"/>
      <c r="MS428" s="32"/>
      <c r="MT428" s="32"/>
      <c r="MU428" s="32"/>
      <c r="MV428" s="32"/>
      <c r="MW428" s="32"/>
      <c r="MX428" s="32"/>
      <c r="MY428" s="32"/>
      <c r="MZ428" s="32"/>
      <c r="NA428" s="32"/>
      <c r="NB428" s="32"/>
      <c r="NC428" s="32"/>
      <c r="ND428" s="32"/>
      <c r="NE428" s="32"/>
      <c r="NF428" s="32"/>
      <c r="NG428" s="32"/>
      <c r="NH428" s="32"/>
      <c r="NI428" s="32"/>
      <c r="NJ428" s="32"/>
      <c r="NK428" s="32"/>
      <c r="NL428" s="32"/>
      <c r="NM428" s="32"/>
      <c r="NN428" s="32"/>
      <c r="NO428" s="32"/>
      <c r="NP428" s="32"/>
      <c r="NQ428" s="32"/>
      <c r="NR428" s="32"/>
      <c r="NS428" s="32"/>
      <c r="NT428" s="32"/>
      <c r="NU428" s="32"/>
      <c r="NV428" s="32"/>
      <c r="NW428" s="32"/>
      <c r="NX428" s="32"/>
      <c r="NY428" s="32"/>
      <c r="NZ428" s="32"/>
      <c r="OA428" s="32"/>
      <c r="OB428" s="32"/>
      <c r="OC428" s="32"/>
      <c r="OD428" s="32"/>
      <c r="OE428" s="32"/>
      <c r="OF428" s="32"/>
      <c r="OG428" s="32"/>
      <c r="OH428" s="32"/>
      <c r="OI428" s="32"/>
      <c r="OJ428" s="32"/>
      <c r="OK428" s="32"/>
      <c r="OL428" s="32"/>
      <c r="OM428" s="32"/>
      <c r="ON428" s="32"/>
      <c r="OO428" s="32"/>
      <c r="OP428" s="32"/>
      <c r="OQ428" s="32"/>
      <c r="OR428" s="32"/>
      <c r="OS428" s="32"/>
      <c r="OT428" s="32"/>
      <c r="OU428" s="32"/>
      <c r="OV428" s="32"/>
      <c r="OW428" s="32"/>
      <c r="OX428" s="32"/>
      <c r="OY428" s="32"/>
      <c r="OZ428" s="32"/>
      <c r="PA428" s="32"/>
      <c r="PB428" s="32"/>
      <c r="PC428" s="32"/>
      <c r="PD428" s="32"/>
      <c r="PE428" s="32"/>
      <c r="PF428" s="32"/>
      <c r="PG428" s="32"/>
      <c r="PH428" s="32"/>
      <c r="PI428" s="32"/>
      <c r="PJ428" s="32"/>
      <c r="PK428" s="32"/>
      <c r="PL428" s="32"/>
      <c r="PM428" s="32"/>
      <c r="PN428" s="32"/>
      <c r="PO428" s="32"/>
      <c r="PP428" s="32"/>
      <c r="PQ428" s="32"/>
      <c r="PR428" s="32"/>
      <c r="PS428" s="32"/>
      <c r="PT428" s="32"/>
      <c r="PU428" s="32"/>
      <c r="PV428" s="32"/>
      <c r="PW428" s="32"/>
      <c r="PX428" s="32"/>
      <c r="PY428" s="32"/>
      <c r="PZ428" s="32"/>
      <c r="QA428" s="32"/>
      <c r="QB428" s="32"/>
      <c r="QC428" s="32"/>
      <c r="QD428" s="32"/>
      <c r="QE428" s="32"/>
      <c r="QF428" s="32"/>
      <c r="QG428" s="32"/>
      <c r="QH428" s="32"/>
      <c r="QI428" s="32"/>
      <c r="QJ428" s="32"/>
      <c r="QK428" s="32"/>
      <c r="QL428" s="32"/>
      <c r="QM428" s="32"/>
      <c r="QN428" s="32"/>
      <c r="QO428" s="32"/>
      <c r="QP428" s="32"/>
      <c r="QQ428" s="32"/>
      <c r="QR428" s="32"/>
      <c r="QS428" s="32"/>
      <c r="QT428" s="32"/>
      <c r="QU428" s="32"/>
      <c r="QV428" s="32"/>
      <c r="QW428" s="32"/>
      <c r="QX428" s="32"/>
      <c r="QY428" s="32"/>
      <c r="QZ428" s="32"/>
      <c r="RA428" s="32"/>
      <c r="RB428" s="32"/>
      <c r="RC428" s="32"/>
      <c r="RD428" s="32"/>
      <c r="RE428" s="32"/>
      <c r="RF428" s="32"/>
      <c r="RG428" s="32"/>
      <c r="RH428" s="32"/>
      <c r="RI428" s="32"/>
      <c r="RJ428" s="32"/>
      <c r="RK428" s="32"/>
      <c r="RL428" s="32"/>
      <c r="RM428" s="32"/>
      <c r="RN428" s="32"/>
      <c r="RO428" s="32"/>
      <c r="RP428" s="32"/>
      <c r="RQ428" s="32"/>
      <c r="RR428" s="32"/>
      <c r="RS428" s="32"/>
      <c r="RT428" s="32"/>
      <c r="RU428" s="32"/>
      <c r="RV428" s="32"/>
      <c r="RW428" s="32"/>
      <c r="RX428" s="32"/>
      <c r="RY428" s="32"/>
      <c r="RZ428" s="32"/>
      <c r="SA428" s="32"/>
      <c r="SB428" s="32"/>
      <c r="SC428" s="32"/>
      <c r="SD428" s="32"/>
      <c r="SE428" s="32"/>
      <c r="SF428" s="32"/>
      <c r="SG428" s="32"/>
      <c r="SH428" s="32"/>
      <c r="SI428" s="32"/>
      <c r="SJ428" s="32"/>
      <c r="SK428" s="32"/>
      <c r="SL428" s="32"/>
      <c r="SM428" s="32"/>
      <c r="SN428" s="32"/>
      <c r="SO428" s="32"/>
      <c r="SP428" s="32"/>
      <c r="SQ428" s="32"/>
      <c r="SR428" s="32"/>
      <c r="SS428" s="32"/>
      <c r="ST428" s="32"/>
      <c r="SU428" s="32"/>
      <c r="SV428" s="32"/>
      <c r="SW428" s="32"/>
      <c r="SX428" s="32"/>
      <c r="SY428" s="32"/>
      <c r="SZ428" s="32"/>
      <c r="TA428" s="32"/>
      <c r="TB428" s="32"/>
      <c r="TC428" s="32"/>
      <c r="TD428" s="32"/>
      <c r="TE428" s="32"/>
      <c r="TF428" s="32"/>
      <c r="TG428" s="32"/>
      <c r="TH428" s="32"/>
      <c r="TI428" s="32"/>
      <c r="TJ428" s="32"/>
      <c r="TK428" s="32"/>
      <c r="TL428" s="32"/>
      <c r="TM428" s="32"/>
      <c r="TN428" s="32"/>
      <c r="TO428" s="32"/>
      <c r="TP428" s="32"/>
      <c r="TQ428" s="32"/>
      <c r="TR428" s="32"/>
      <c r="TS428" s="32"/>
      <c r="TT428" s="32"/>
      <c r="TU428" s="32"/>
      <c r="TV428" s="32"/>
      <c r="TW428" s="32"/>
      <c r="TX428" s="32"/>
      <c r="TY428" s="32"/>
      <c r="TZ428" s="32"/>
      <c r="UA428" s="32"/>
      <c r="UB428" s="32"/>
      <c r="UC428" s="32"/>
      <c r="UD428" s="32"/>
      <c r="UE428" s="32"/>
      <c r="UF428" s="32"/>
      <c r="UG428" s="32"/>
      <c r="UH428" s="32"/>
      <c r="UI428" s="32"/>
      <c r="UJ428" s="32"/>
      <c r="UK428" s="32"/>
      <c r="UL428" s="32"/>
      <c r="UM428" s="32"/>
      <c r="UN428" s="32"/>
      <c r="UO428" s="32"/>
      <c r="UP428" s="32"/>
      <c r="UQ428" s="32"/>
      <c r="UR428" s="32"/>
      <c r="US428" s="32"/>
      <c r="UT428" s="32"/>
      <c r="UU428" s="32"/>
      <c r="UV428" s="32"/>
      <c r="UW428" s="32"/>
      <c r="UX428" s="32"/>
      <c r="UY428" s="32"/>
      <c r="UZ428" s="32"/>
      <c r="VA428" s="32"/>
      <c r="VB428" s="32"/>
      <c r="VC428" s="32"/>
      <c r="VD428" s="32"/>
      <c r="VE428" s="32"/>
      <c r="VF428" s="32"/>
      <c r="VG428" s="32"/>
      <c r="VH428" s="32"/>
      <c r="VI428" s="32"/>
      <c r="VJ428" s="32"/>
      <c r="VK428" s="32"/>
      <c r="VL428" s="32"/>
      <c r="VM428" s="32"/>
      <c r="VN428" s="32"/>
      <c r="VO428" s="32"/>
      <c r="VP428" s="32"/>
      <c r="VQ428" s="32"/>
      <c r="VR428" s="32"/>
      <c r="VS428" s="32"/>
      <c r="VT428" s="32"/>
      <c r="VU428" s="32"/>
      <c r="VV428" s="32"/>
      <c r="VW428" s="32"/>
      <c r="VX428" s="32"/>
      <c r="VY428" s="32"/>
      <c r="VZ428" s="32"/>
      <c r="WA428" s="32"/>
      <c r="WB428" s="32"/>
      <c r="WC428" s="32"/>
      <c r="WD428" s="32"/>
      <c r="WE428" s="32"/>
      <c r="WF428" s="32"/>
      <c r="WG428" s="32"/>
      <c r="WH428" s="32"/>
      <c r="WI428" s="32"/>
      <c r="WJ428" s="32"/>
      <c r="WK428" s="32"/>
      <c r="WL428" s="32"/>
      <c r="WM428" s="32"/>
      <c r="WN428" s="32"/>
      <c r="WO428" s="32"/>
      <c r="WP428" s="32"/>
      <c r="WQ428" s="32"/>
      <c r="WR428" s="32"/>
      <c r="WS428" s="32"/>
      <c r="WT428" s="32"/>
      <c r="WU428" s="32"/>
      <c r="WV428" s="32"/>
      <c r="WW428" s="32"/>
      <c r="WX428" s="32"/>
      <c r="WY428" s="32"/>
      <c r="WZ428" s="32"/>
      <c r="XA428" s="32"/>
      <c r="XB428" s="32"/>
      <c r="XC428" s="32"/>
      <c r="XD428" s="32"/>
      <c r="XE428" s="32"/>
      <c r="XF428" s="32"/>
      <c r="XG428" s="32"/>
      <c r="XH428" s="32"/>
      <c r="XI428" s="32"/>
      <c r="XJ428" s="32"/>
      <c r="XK428" s="32"/>
      <c r="XL428" s="32"/>
      <c r="XM428" s="32"/>
      <c r="XN428" s="32"/>
      <c r="XO428" s="32"/>
      <c r="XP428" s="32"/>
      <c r="XQ428" s="32"/>
      <c r="XR428" s="32"/>
      <c r="XS428" s="32"/>
      <c r="XT428" s="32"/>
      <c r="XU428" s="32"/>
      <c r="XV428" s="32"/>
      <c r="XW428" s="32"/>
      <c r="XX428" s="32"/>
      <c r="XY428" s="32"/>
      <c r="XZ428" s="32"/>
      <c r="YA428" s="32"/>
      <c r="YB428" s="32"/>
      <c r="YC428" s="32"/>
      <c r="YD428" s="32"/>
      <c r="YE428" s="32"/>
      <c r="YF428" s="32"/>
      <c r="YG428" s="32"/>
      <c r="YH428" s="32"/>
      <c r="YI428" s="32"/>
      <c r="YJ428" s="32"/>
      <c r="YK428" s="32"/>
      <c r="YL428" s="32"/>
      <c r="YM428" s="32"/>
      <c r="YN428" s="32"/>
      <c r="YO428" s="32"/>
      <c r="YP428" s="32"/>
      <c r="YQ428" s="32"/>
      <c r="YR428" s="32"/>
      <c r="YS428" s="32"/>
      <c r="YT428" s="32"/>
      <c r="YU428" s="32"/>
      <c r="YV428" s="32"/>
      <c r="YW428" s="32"/>
      <c r="YX428" s="32"/>
      <c r="YY428" s="32"/>
      <c r="YZ428" s="32"/>
      <c r="ZA428" s="32"/>
      <c r="ZB428" s="32"/>
      <c r="ZC428" s="32"/>
      <c r="ZD428" s="32"/>
      <c r="ZE428" s="32"/>
      <c r="ZF428" s="32"/>
      <c r="ZG428" s="32"/>
      <c r="ZH428" s="32"/>
      <c r="ZI428" s="32"/>
      <c r="ZJ428" s="32"/>
      <c r="ZK428" s="32"/>
      <c r="ZL428" s="32"/>
      <c r="ZM428" s="32"/>
      <c r="ZN428" s="32"/>
      <c r="ZO428" s="32"/>
      <c r="ZP428" s="32"/>
      <c r="ZQ428" s="32"/>
      <c r="ZR428" s="32"/>
      <c r="ZS428" s="32"/>
      <c r="ZT428" s="32"/>
      <c r="ZU428" s="32"/>
      <c r="ZV428" s="32"/>
      <c r="ZW428" s="32"/>
      <c r="ZX428" s="32"/>
      <c r="ZY428" s="32"/>
      <c r="ZZ428" s="32"/>
      <c r="AAA428" s="32"/>
      <c r="AAB428" s="32"/>
      <c r="AAC428" s="32"/>
      <c r="AAD428" s="32"/>
      <c r="AAE428" s="32"/>
      <c r="AAF428" s="32"/>
      <c r="AAG428" s="32"/>
      <c r="AAH428" s="32"/>
      <c r="AAI428" s="32"/>
      <c r="AAJ428" s="32"/>
      <c r="AAK428" s="32"/>
      <c r="AAL428" s="32"/>
      <c r="AAM428" s="32"/>
      <c r="AAN428" s="32"/>
      <c r="AAO428" s="32"/>
      <c r="AAP428" s="32"/>
      <c r="AAQ428" s="32"/>
      <c r="AAR428" s="32"/>
      <c r="AAS428" s="32"/>
      <c r="AAT428" s="32"/>
      <c r="AAU428" s="32"/>
      <c r="AAV428" s="32"/>
      <c r="AAW428" s="32"/>
      <c r="AAX428" s="32"/>
      <c r="AAY428" s="32"/>
      <c r="AAZ428" s="32"/>
      <c r="ABA428" s="32"/>
      <c r="ABB428" s="32"/>
      <c r="ABC428" s="32"/>
      <c r="ABD428" s="32"/>
      <c r="ABE428" s="32"/>
      <c r="ABF428" s="32"/>
      <c r="ABG428" s="32"/>
      <c r="ABH428" s="32"/>
      <c r="ABI428" s="32"/>
      <c r="ABJ428" s="32"/>
      <c r="ABK428" s="32"/>
      <c r="ABL428" s="32"/>
      <c r="ABM428" s="32"/>
      <c r="ABN428" s="32"/>
      <c r="ABO428" s="32"/>
      <c r="ABP428" s="32"/>
      <c r="ABQ428" s="32"/>
      <c r="ABR428" s="32"/>
      <c r="ABS428" s="32"/>
      <c r="ABT428" s="32"/>
      <c r="ABU428" s="32"/>
      <c r="ABV428" s="32"/>
      <c r="ABW428" s="32"/>
      <c r="ABX428" s="32"/>
      <c r="ABY428" s="32"/>
      <c r="ABZ428" s="32"/>
      <c r="ACA428" s="32"/>
      <c r="ACB428" s="32"/>
      <c r="ACC428" s="32"/>
      <c r="ACD428" s="32"/>
      <c r="ACE428" s="32"/>
      <c r="ACF428" s="32"/>
      <c r="ACG428" s="32"/>
      <c r="ACH428" s="32"/>
      <c r="ACI428" s="32"/>
      <c r="ACJ428" s="32"/>
      <c r="ACK428" s="32"/>
      <c r="ACL428" s="32"/>
      <c r="ACM428" s="32"/>
      <c r="ACN428" s="32"/>
      <c r="ACO428" s="32"/>
      <c r="ACP428" s="32"/>
      <c r="ACQ428" s="32"/>
      <c r="ACR428" s="32"/>
      <c r="ACS428" s="32"/>
      <c r="ACT428" s="32"/>
      <c r="ACU428" s="32"/>
      <c r="ACV428" s="32"/>
      <c r="ACW428" s="32"/>
      <c r="ACX428" s="32"/>
      <c r="ACY428" s="32"/>
      <c r="ACZ428" s="32"/>
      <c r="ADA428" s="32"/>
      <c r="ADB428" s="32"/>
      <c r="ADC428" s="32"/>
      <c r="ADD428" s="32"/>
      <c r="ADE428" s="32"/>
      <c r="ADF428" s="32"/>
      <c r="ADG428" s="32"/>
      <c r="ADH428" s="32"/>
      <c r="ADI428" s="32"/>
      <c r="ADJ428" s="32"/>
      <c r="ADK428" s="32"/>
      <c r="ADL428" s="32"/>
      <c r="ADM428" s="32"/>
      <c r="ADN428" s="32"/>
      <c r="ADO428" s="32"/>
      <c r="ADP428" s="32"/>
      <c r="ADQ428" s="32"/>
      <c r="ADR428" s="32"/>
      <c r="ADS428" s="32"/>
      <c r="ADT428" s="32"/>
      <c r="ADU428" s="32"/>
      <c r="ADV428" s="32"/>
      <c r="ADW428" s="32"/>
      <c r="ADX428" s="32"/>
      <c r="ADY428" s="32"/>
      <c r="ADZ428" s="32"/>
      <c r="AEA428" s="32"/>
      <c r="AEB428" s="32"/>
      <c r="AEC428" s="32"/>
      <c r="AED428" s="32"/>
      <c r="AEE428" s="32"/>
      <c r="AEF428" s="32"/>
      <c r="AEG428" s="32"/>
      <c r="AEH428" s="32"/>
      <c r="AEI428" s="32"/>
      <c r="AEJ428" s="32"/>
      <c r="AEK428" s="32"/>
      <c r="AEL428" s="32"/>
      <c r="AEM428" s="32"/>
      <c r="AEN428" s="32"/>
      <c r="AEO428" s="32"/>
      <c r="AEP428" s="32"/>
      <c r="AEQ428" s="32"/>
      <c r="AER428" s="32"/>
      <c r="AES428" s="32"/>
      <c r="AET428" s="32"/>
      <c r="AEU428" s="32"/>
      <c r="AEV428" s="32"/>
      <c r="AEW428" s="32"/>
      <c r="AEX428" s="32"/>
      <c r="AEY428" s="32"/>
      <c r="AEZ428" s="32"/>
      <c r="AFA428" s="32"/>
      <c r="AFB428" s="32"/>
      <c r="AFC428" s="32"/>
      <c r="AFD428" s="32"/>
      <c r="AFE428" s="32"/>
      <c r="AFF428" s="32"/>
      <c r="AFG428" s="32"/>
      <c r="AFH428" s="32"/>
      <c r="AFI428" s="32"/>
      <c r="AFJ428" s="32"/>
      <c r="AFK428" s="32"/>
      <c r="AFL428" s="32"/>
      <c r="AFM428" s="32"/>
      <c r="AFN428" s="32"/>
      <c r="AFO428" s="32"/>
      <c r="AFP428" s="32"/>
      <c r="AFQ428" s="32"/>
      <c r="AFR428" s="32"/>
      <c r="AFS428" s="32"/>
      <c r="AFT428" s="32"/>
      <c r="AFU428" s="32"/>
      <c r="AFV428" s="32"/>
      <c r="AFW428" s="32"/>
      <c r="AFX428" s="32"/>
      <c r="AFY428" s="32"/>
      <c r="AFZ428" s="32"/>
      <c r="AGA428" s="32"/>
      <c r="AGB428" s="32"/>
      <c r="AGC428" s="32"/>
      <c r="AGD428" s="32"/>
      <c r="AGE428" s="32"/>
      <c r="AGF428" s="32"/>
      <c r="AGG428" s="32"/>
      <c r="AGH428" s="32"/>
      <c r="AGI428" s="32"/>
      <c r="AGJ428" s="32"/>
      <c r="AGK428" s="32"/>
      <c r="AGL428" s="32"/>
      <c r="AGM428" s="32"/>
      <c r="AGN428" s="32"/>
      <c r="AGO428" s="32"/>
      <c r="AGP428" s="32"/>
      <c r="AGQ428" s="32"/>
      <c r="AGR428" s="32"/>
      <c r="AGS428" s="32"/>
      <c r="AGT428" s="32"/>
      <c r="AGU428" s="32"/>
      <c r="AGV428" s="32"/>
      <c r="AGW428" s="32"/>
      <c r="AGX428" s="32"/>
      <c r="AGY428" s="32"/>
      <c r="AGZ428" s="32"/>
      <c r="AHA428" s="32"/>
      <c r="AHB428" s="32"/>
      <c r="AHC428" s="32"/>
      <c r="AHD428" s="32"/>
      <c r="AHE428" s="32"/>
      <c r="AHF428" s="32"/>
      <c r="AHG428" s="32"/>
      <c r="AHH428" s="32"/>
      <c r="AHI428" s="32"/>
      <c r="AHJ428" s="32"/>
      <c r="AHK428" s="32"/>
      <c r="AHL428" s="32"/>
      <c r="AHM428" s="32"/>
      <c r="AHN428" s="32"/>
      <c r="AHO428" s="32"/>
      <c r="AHP428" s="32"/>
      <c r="AHQ428" s="32"/>
      <c r="AHR428" s="32"/>
      <c r="AHS428" s="32"/>
      <c r="AHT428" s="32"/>
      <c r="AHU428" s="32"/>
      <c r="AHV428" s="32"/>
      <c r="AHW428" s="32"/>
      <c r="AHX428" s="32"/>
      <c r="AHY428" s="32"/>
      <c r="AHZ428" s="32"/>
      <c r="AIA428" s="32"/>
      <c r="AIB428" s="32"/>
      <c r="AIC428" s="32"/>
      <c r="AID428" s="32"/>
      <c r="AIE428" s="32"/>
      <c r="AIF428" s="32"/>
      <c r="AIG428" s="32"/>
      <c r="AIH428" s="32"/>
      <c r="AII428" s="32"/>
      <c r="AIJ428" s="32"/>
      <c r="AIK428" s="32"/>
      <c r="AIL428" s="32"/>
      <c r="AIM428" s="32"/>
      <c r="AIN428" s="32"/>
      <c r="AIO428" s="32"/>
      <c r="AIP428" s="32"/>
      <c r="AIQ428" s="32"/>
      <c r="AIR428" s="32"/>
      <c r="AIS428" s="32"/>
      <c r="AIT428" s="32"/>
      <c r="AIU428" s="32"/>
      <c r="AIV428" s="32"/>
      <c r="AIW428" s="32"/>
      <c r="AIX428" s="32"/>
      <c r="AIY428" s="32"/>
      <c r="AIZ428" s="32"/>
      <c r="AJA428" s="32"/>
      <c r="AJB428" s="32"/>
      <c r="AJC428" s="32"/>
      <c r="AJD428" s="32"/>
      <c r="AJE428" s="32"/>
      <c r="AJF428" s="32"/>
      <c r="AJG428" s="32"/>
      <c r="AJH428" s="32"/>
      <c r="AJI428" s="32"/>
      <c r="AJJ428" s="32"/>
      <c r="AJK428" s="32"/>
      <c r="AJL428" s="32"/>
      <c r="AJM428" s="32"/>
      <c r="AJN428" s="32"/>
      <c r="AJO428" s="32"/>
      <c r="AJP428" s="32"/>
      <c r="AJQ428" s="32"/>
      <c r="AJR428" s="32"/>
      <c r="AJS428" s="32"/>
      <c r="AJT428" s="32"/>
      <c r="AJU428" s="32"/>
      <c r="AJV428" s="32"/>
      <c r="AJW428" s="32"/>
      <c r="AJX428" s="32"/>
      <c r="AJY428" s="32"/>
      <c r="AJZ428" s="32"/>
      <c r="AKA428" s="32"/>
      <c r="AKB428" s="32"/>
      <c r="AKC428" s="32"/>
      <c r="AKD428" s="32"/>
      <c r="AKE428" s="32"/>
      <c r="AKF428" s="32"/>
      <c r="AKG428" s="32"/>
      <c r="AKH428" s="32"/>
      <c r="AKI428" s="32"/>
      <c r="AKJ428" s="32"/>
      <c r="AKK428" s="32"/>
      <c r="AKL428" s="32"/>
      <c r="AKM428" s="32"/>
      <c r="AKN428" s="32"/>
      <c r="AKO428" s="32"/>
      <c r="AKP428" s="32"/>
      <c r="AKQ428" s="32"/>
      <c r="AKR428" s="32"/>
      <c r="AKS428" s="32"/>
      <c r="AKT428" s="32"/>
      <c r="AKU428" s="32"/>
      <c r="AKV428" s="32"/>
      <c r="AKW428" s="32"/>
      <c r="AKX428" s="32"/>
      <c r="AKY428" s="32"/>
      <c r="AKZ428" s="32"/>
      <c r="ALA428" s="32"/>
      <c r="ALB428" s="32"/>
      <c r="ALC428" s="32"/>
      <c r="ALD428" s="32"/>
      <c r="ALE428" s="32"/>
      <c r="ALF428" s="32"/>
      <c r="ALG428" s="32"/>
      <c r="ALH428" s="32"/>
      <c r="ALI428" s="32"/>
      <c r="ALJ428" s="32"/>
      <c r="ALK428" s="32"/>
      <c r="ALL428" s="32"/>
      <c r="ALM428" s="32"/>
      <c r="ALN428" s="32"/>
      <c r="ALO428" s="32"/>
      <c r="ALP428" s="32"/>
      <c r="ALQ428" s="32"/>
      <c r="ALR428" s="32"/>
      <c r="ALS428" s="32"/>
      <c r="ALT428" s="32"/>
      <c r="ALU428" s="32"/>
      <c r="ALV428" s="32"/>
      <c r="ALW428" s="32"/>
      <c r="ALX428" s="32"/>
      <c r="ALY428" s="32"/>
      <c r="ALZ428" s="32"/>
      <c r="AMA428" s="32"/>
      <c r="AMB428" s="32"/>
      <c r="AMC428" s="32"/>
      <c r="AMD428" s="32"/>
      <c r="AME428" s="32"/>
      <c r="AMF428" s="32"/>
      <c r="AMG428" s="32"/>
      <c r="AMH428" s="32"/>
      <c r="AMI428" s="32"/>
      <c r="AMJ428" s="32"/>
      <c r="AMK428" s="32"/>
      <c r="AML428" s="32"/>
      <c r="AMM428" s="32"/>
      <c r="AMN428" s="32"/>
      <c r="AMO428" s="32"/>
      <c r="AMP428" s="32"/>
      <c r="AMQ428" s="32"/>
      <c r="AMR428" s="32"/>
      <c r="AMS428" s="32"/>
      <c r="AMT428" s="32"/>
      <c r="AMU428" s="32"/>
      <c r="AMV428" s="32"/>
      <c r="AMW428" s="32"/>
      <c r="AMX428" s="32"/>
      <c r="AMY428" s="32"/>
      <c r="AMZ428" s="32"/>
      <c r="ANA428" s="32"/>
      <c r="ANB428" s="32"/>
      <c r="ANC428" s="32"/>
      <c r="AND428" s="32"/>
      <c r="ANE428" s="32"/>
      <c r="ANF428" s="32"/>
      <c r="ANG428" s="32"/>
      <c r="ANH428" s="32"/>
      <c r="ANI428" s="32"/>
      <c r="ANJ428" s="32"/>
      <c r="ANK428" s="32"/>
      <c r="ANL428" s="32"/>
      <c r="ANM428" s="32"/>
      <c r="ANN428" s="32"/>
      <c r="ANO428" s="32"/>
      <c r="ANP428" s="32"/>
      <c r="ANQ428" s="32"/>
      <c r="ANR428" s="32"/>
      <c r="ANS428" s="32"/>
      <c r="ANT428" s="32"/>
      <c r="ANU428" s="32"/>
      <c r="ANV428" s="32"/>
      <c r="ANW428" s="32"/>
      <c r="ANX428" s="32"/>
      <c r="ANY428" s="32"/>
      <c r="ANZ428" s="32"/>
      <c r="AOA428" s="32"/>
      <c r="AOB428" s="32"/>
      <c r="AOC428" s="32"/>
      <c r="AOD428" s="32"/>
      <c r="AOE428" s="32"/>
      <c r="AOF428" s="32"/>
      <c r="AOG428" s="32"/>
      <c r="AOH428" s="32"/>
      <c r="AOI428" s="32"/>
      <c r="AOJ428" s="32"/>
      <c r="AOK428" s="32"/>
      <c r="AOL428" s="32"/>
      <c r="AOM428" s="32"/>
      <c r="AON428" s="32"/>
      <c r="AOO428" s="32"/>
      <c r="AOP428" s="32"/>
      <c r="AOQ428" s="32"/>
      <c r="AOR428" s="32"/>
      <c r="AOS428" s="32"/>
      <c r="AOT428" s="32"/>
      <c r="AOU428" s="32"/>
      <c r="AOV428" s="32"/>
      <c r="AOW428" s="32"/>
      <c r="AOX428" s="32"/>
      <c r="AOY428" s="32"/>
      <c r="AOZ428" s="32"/>
      <c r="APA428" s="32"/>
      <c r="APB428" s="32"/>
      <c r="APC428" s="32"/>
      <c r="APD428" s="32"/>
      <c r="APE428" s="32"/>
      <c r="APF428" s="32"/>
      <c r="APG428" s="32"/>
      <c r="APH428" s="32"/>
      <c r="API428" s="32"/>
      <c r="APJ428" s="32"/>
      <c r="APK428" s="32"/>
      <c r="APL428" s="32"/>
      <c r="APM428" s="32"/>
      <c r="APN428" s="32"/>
      <c r="APO428" s="32"/>
      <c r="APP428" s="32"/>
      <c r="APQ428" s="32"/>
      <c r="APR428" s="32"/>
      <c r="APS428" s="32"/>
      <c r="APT428" s="32"/>
      <c r="APU428" s="32"/>
      <c r="APV428" s="32"/>
      <c r="APW428" s="32"/>
      <c r="APX428" s="32"/>
      <c r="APY428" s="32"/>
      <c r="APZ428" s="32"/>
      <c r="AQA428" s="32"/>
      <c r="AQB428" s="32"/>
      <c r="AQC428" s="32"/>
      <c r="AQD428" s="32"/>
      <c r="AQE428" s="32"/>
      <c r="AQF428" s="32"/>
      <c r="AQG428" s="32"/>
      <c r="AQH428" s="32"/>
      <c r="AQI428" s="32"/>
      <c r="AQJ428" s="32"/>
      <c r="AQK428" s="32"/>
      <c r="AQL428" s="32"/>
      <c r="AQM428" s="32"/>
      <c r="AQN428" s="32"/>
      <c r="AQO428" s="32"/>
      <c r="AQP428" s="32"/>
      <c r="AQQ428" s="32"/>
      <c r="AQR428" s="32"/>
      <c r="AQS428" s="32"/>
      <c r="AQT428" s="32"/>
      <c r="AQU428" s="32"/>
      <c r="AQV428" s="32"/>
      <c r="AQW428" s="32"/>
      <c r="AQX428" s="32"/>
      <c r="AQY428" s="32"/>
      <c r="AQZ428" s="32"/>
      <c r="ARA428" s="32"/>
      <c r="ARB428" s="32"/>
      <c r="ARC428" s="32"/>
      <c r="ARD428" s="32"/>
      <c r="ARE428" s="32"/>
      <c r="ARF428" s="32"/>
      <c r="ARG428" s="32"/>
      <c r="ARH428" s="32"/>
      <c r="ARI428" s="32"/>
      <c r="ARJ428" s="32"/>
      <c r="ARK428" s="32"/>
      <c r="ARL428" s="32"/>
      <c r="ARM428" s="32"/>
      <c r="ARN428" s="32"/>
      <c r="ARO428" s="32"/>
      <c r="ARP428" s="32"/>
      <c r="ARQ428" s="32"/>
      <c r="ARR428" s="32"/>
      <c r="ARS428" s="32"/>
      <c r="ART428" s="32"/>
      <c r="ARU428" s="32"/>
      <c r="ARV428" s="32"/>
      <c r="ARW428" s="32"/>
      <c r="ARX428" s="32"/>
      <c r="ARY428" s="32"/>
      <c r="ARZ428" s="32"/>
      <c r="ASA428" s="32"/>
      <c r="ASB428" s="32"/>
      <c r="ASC428" s="32"/>
      <c r="ASD428" s="32"/>
      <c r="ASE428" s="32"/>
      <c r="ASF428" s="32"/>
      <c r="ASG428" s="32"/>
      <c r="ASH428" s="32"/>
      <c r="ASI428" s="32"/>
      <c r="ASJ428" s="32"/>
      <c r="ASK428" s="32"/>
      <c r="ASL428" s="32"/>
      <c r="ASM428" s="32"/>
      <c r="ASN428" s="32"/>
      <c r="ASO428" s="32"/>
      <c r="ASP428" s="32"/>
      <c r="ASQ428" s="32"/>
      <c r="ASR428" s="32"/>
      <c r="ASS428" s="32"/>
      <c r="AST428" s="32"/>
      <c r="ASU428" s="32"/>
      <c r="ASV428" s="32"/>
      <c r="ASW428" s="32"/>
      <c r="ASX428" s="32"/>
      <c r="ASY428" s="32"/>
      <c r="ASZ428" s="32"/>
      <c r="ATA428" s="32"/>
      <c r="ATB428" s="32"/>
      <c r="ATC428" s="32"/>
      <c r="ATD428" s="32"/>
      <c r="ATE428" s="32"/>
      <c r="ATF428" s="32"/>
      <c r="ATG428" s="32"/>
      <c r="ATH428" s="32"/>
      <c r="ATI428" s="32"/>
      <c r="ATJ428" s="32"/>
      <c r="ATK428" s="32"/>
      <c r="ATL428" s="32"/>
      <c r="ATM428" s="32"/>
      <c r="ATN428" s="32"/>
      <c r="ATO428" s="32"/>
      <c r="ATP428" s="32"/>
      <c r="ATQ428" s="32"/>
      <c r="ATR428" s="32"/>
      <c r="ATS428" s="32"/>
      <c r="ATT428" s="32"/>
      <c r="ATU428" s="32"/>
      <c r="ATV428" s="32"/>
      <c r="ATW428" s="32"/>
      <c r="ATX428" s="32"/>
      <c r="ATY428" s="32"/>
      <c r="ATZ428" s="32"/>
      <c r="AUA428" s="32"/>
      <c r="AUB428" s="32"/>
      <c r="AUC428" s="32"/>
      <c r="AUD428" s="32"/>
      <c r="AUE428" s="32"/>
      <c r="AUF428" s="32"/>
      <c r="AUG428" s="32"/>
      <c r="AUH428" s="32"/>
      <c r="AUI428" s="32"/>
      <c r="AUJ428" s="32"/>
      <c r="AUK428" s="32"/>
      <c r="AUL428" s="32"/>
      <c r="AUM428" s="32"/>
      <c r="AUN428" s="32"/>
      <c r="AUO428" s="32"/>
      <c r="AUP428" s="32"/>
      <c r="AUQ428" s="32"/>
      <c r="AUR428" s="32"/>
      <c r="AUS428" s="32"/>
      <c r="AUT428" s="32"/>
      <c r="AUU428" s="32"/>
      <c r="AUV428" s="32"/>
      <c r="AUW428" s="32"/>
      <c r="AUX428" s="32"/>
      <c r="AUY428" s="32"/>
      <c r="AUZ428" s="32"/>
      <c r="AVA428" s="32"/>
      <c r="AVB428" s="32"/>
      <c r="AVC428" s="32"/>
      <c r="AVD428" s="32"/>
      <c r="AVE428" s="32"/>
      <c r="AVF428" s="32"/>
      <c r="AVG428" s="32"/>
      <c r="AVH428" s="32"/>
      <c r="AVI428" s="32"/>
      <c r="AVJ428" s="32"/>
      <c r="AVK428" s="32"/>
      <c r="AVL428" s="32"/>
      <c r="AVM428" s="32"/>
      <c r="AVN428" s="32"/>
      <c r="AVO428" s="32"/>
      <c r="AVP428" s="32"/>
      <c r="AVQ428" s="32"/>
      <c r="AVR428" s="32"/>
      <c r="AVS428" s="32"/>
      <c r="AVT428" s="32"/>
      <c r="AVU428" s="32"/>
      <c r="AVV428" s="32"/>
      <c r="AVW428" s="32"/>
      <c r="AVX428" s="32"/>
      <c r="AVY428" s="32"/>
      <c r="AVZ428" s="32"/>
      <c r="AWA428" s="32"/>
      <c r="AWB428" s="32"/>
      <c r="AWC428" s="32"/>
      <c r="AWD428" s="32"/>
      <c r="AWE428" s="32"/>
      <c r="AWF428" s="32"/>
      <c r="AWG428" s="32"/>
      <c r="AWH428" s="32"/>
      <c r="AWI428" s="32"/>
      <c r="AWJ428" s="32"/>
      <c r="AWK428" s="32"/>
      <c r="AWL428" s="32"/>
      <c r="AWM428" s="32"/>
      <c r="AWN428" s="32"/>
      <c r="AWO428" s="32"/>
      <c r="AWP428" s="32"/>
      <c r="AWQ428" s="32"/>
      <c r="AWR428" s="32"/>
      <c r="AWS428" s="32"/>
      <c r="AWT428" s="32"/>
      <c r="AWU428" s="32"/>
      <c r="AWV428" s="32"/>
      <c r="AWW428" s="32"/>
      <c r="AWX428" s="32"/>
      <c r="AWY428" s="32"/>
      <c r="AWZ428" s="32"/>
      <c r="AXA428" s="32"/>
      <c r="AXB428" s="32"/>
      <c r="AXC428" s="32"/>
      <c r="AXD428" s="32"/>
      <c r="AXE428" s="32"/>
      <c r="AXF428" s="32"/>
      <c r="AXG428" s="32"/>
      <c r="AXH428" s="32"/>
      <c r="AXI428" s="32"/>
      <c r="AXJ428" s="32"/>
      <c r="AXK428" s="32"/>
      <c r="AXL428" s="32"/>
      <c r="AXM428" s="32"/>
      <c r="AXN428" s="32"/>
      <c r="AXO428" s="32"/>
      <c r="AXP428" s="32"/>
      <c r="AXQ428" s="32"/>
      <c r="AXR428" s="32"/>
      <c r="AXS428" s="32"/>
      <c r="AXT428" s="32"/>
      <c r="AXU428" s="32"/>
      <c r="AXV428" s="32"/>
      <c r="AXW428" s="32"/>
      <c r="AXX428" s="32"/>
      <c r="AXY428" s="32"/>
      <c r="AXZ428" s="32"/>
      <c r="AYA428" s="32"/>
      <c r="AYB428" s="32"/>
      <c r="AYC428" s="32"/>
      <c r="AYD428" s="32"/>
      <c r="AYE428" s="32"/>
      <c r="AYF428" s="32"/>
      <c r="AYG428" s="32"/>
      <c r="AYH428" s="32"/>
      <c r="AYI428" s="32"/>
      <c r="AYJ428" s="32"/>
      <c r="AYK428" s="32"/>
      <c r="AYL428" s="32"/>
      <c r="AYM428" s="32"/>
      <c r="AYN428" s="32"/>
      <c r="AYO428" s="32"/>
      <c r="AYP428" s="32"/>
      <c r="AYQ428" s="32"/>
      <c r="AYR428" s="32"/>
      <c r="AYS428" s="32"/>
      <c r="AYT428" s="32"/>
      <c r="AYU428" s="32"/>
      <c r="AYV428" s="32"/>
      <c r="AYW428" s="32"/>
      <c r="AYX428" s="32"/>
      <c r="AYY428" s="32"/>
      <c r="AYZ428" s="32"/>
      <c r="AZA428" s="32"/>
      <c r="AZB428" s="32"/>
      <c r="AZC428" s="32"/>
      <c r="AZD428" s="32"/>
      <c r="AZE428" s="32"/>
      <c r="AZF428" s="32"/>
      <c r="AZG428" s="32"/>
      <c r="AZH428" s="32"/>
      <c r="AZI428" s="32"/>
      <c r="AZJ428" s="32"/>
      <c r="AZK428" s="32"/>
      <c r="AZL428" s="32"/>
      <c r="AZM428" s="32"/>
      <c r="AZN428" s="32"/>
      <c r="AZO428" s="32"/>
      <c r="AZP428" s="32"/>
      <c r="AZQ428" s="32"/>
      <c r="AZR428" s="32"/>
      <c r="AZS428" s="32"/>
      <c r="AZT428" s="32"/>
      <c r="AZU428" s="32"/>
      <c r="AZV428" s="32"/>
      <c r="AZW428" s="32"/>
      <c r="AZX428" s="32"/>
      <c r="AZY428" s="32"/>
      <c r="AZZ428" s="32"/>
      <c r="BAA428" s="32"/>
      <c r="BAB428" s="32"/>
      <c r="BAC428" s="32"/>
      <c r="BAD428" s="32"/>
      <c r="BAE428" s="32"/>
      <c r="BAF428" s="32"/>
      <c r="BAG428" s="32"/>
      <c r="BAH428" s="32"/>
      <c r="BAI428" s="32"/>
      <c r="BAJ428" s="32"/>
      <c r="BAK428" s="32"/>
      <c r="BAL428" s="32"/>
      <c r="BAM428" s="32"/>
      <c r="BAN428" s="32"/>
      <c r="BAO428" s="32"/>
      <c r="BAP428" s="32"/>
      <c r="BAQ428" s="32"/>
      <c r="BAR428" s="32"/>
      <c r="BAS428" s="32"/>
      <c r="BAT428" s="32"/>
      <c r="BAU428" s="32"/>
      <c r="BAV428" s="32"/>
      <c r="BAW428" s="32"/>
      <c r="BAX428" s="32"/>
      <c r="BAY428" s="32"/>
      <c r="BAZ428" s="32"/>
      <c r="BBA428" s="32"/>
      <c r="BBB428" s="32"/>
      <c r="BBC428" s="32"/>
      <c r="BBD428" s="32"/>
      <c r="BBE428" s="32"/>
      <c r="BBF428" s="32"/>
      <c r="BBG428" s="32"/>
      <c r="BBH428" s="32"/>
      <c r="BBI428" s="32"/>
      <c r="BBJ428" s="32"/>
      <c r="BBK428" s="32"/>
      <c r="BBL428" s="32"/>
      <c r="BBM428" s="32"/>
      <c r="BBN428" s="32"/>
      <c r="BBO428" s="32"/>
      <c r="BBP428" s="32"/>
      <c r="BBQ428" s="32"/>
      <c r="BBR428" s="32"/>
      <c r="BBS428" s="32"/>
      <c r="BBT428" s="32"/>
      <c r="BBU428" s="32"/>
      <c r="BBV428" s="32"/>
      <c r="BBW428" s="32"/>
      <c r="BBX428" s="32"/>
      <c r="BBY428" s="32"/>
      <c r="BBZ428" s="32"/>
      <c r="BCA428" s="32"/>
      <c r="BCB428" s="32"/>
      <c r="BCC428" s="32"/>
      <c r="BCD428" s="32"/>
      <c r="BCE428" s="32"/>
      <c r="BCF428" s="32"/>
      <c r="BCG428" s="32"/>
      <c r="BCH428" s="32"/>
      <c r="BCI428" s="32"/>
      <c r="BCJ428" s="32"/>
      <c r="BCK428" s="32"/>
      <c r="BCL428" s="32"/>
      <c r="BCM428" s="32"/>
      <c r="BCN428" s="32"/>
      <c r="BCO428" s="32"/>
      <c r="BCP428" s="32"/>
      <c r="BCQ428" s="32"/>
      <c r="BCR428" s="32"/>
      <c r="BCS428" s="32"/>
      <c r="BCT428" s="32"/>
      <c r="BCU428" s="32"/>
      <c r="BCV428" s="32"/>
      <c r="BCW428" s="32"/>
      <c r="BCX428" s="32"/>
      <c r="BCY428" s="32"/>
      <c r="BCZ428" s="32"/>
      <c r="BDA428" s="32"/>
      <c r="BDB428" s="32"/>
      <c r="BDC428" s="32"/>
      <c r="BDD428" s="32"/>
      <c r="BDE428" s="32"/>
      <c r="BDF428" s="32"/>
      <c r="BDG428" s="32"/>
      <c r="BDH428" s="32"/>
      <c r="BDI428" s="32"/>
      <c r="BDJ428" s="32"/>
      <c r="BDK428" s="32"/>
      <c r="BDL428" s="32"/>
      <c r="BDM428" s="32"/>
      <c r="BDN428" s="32"/>
      <c r="BDO428" s="32"/>
      <c r="BDP428" s="32"/>
      <c r="BDQ428" s="32"/>
      <c r="BDR428" s="32"/>
      <c r="BDS428" s="32"/>
      <c r="BDT428" s="32"/>
      <c r="BDU428" s="32"/>
      <c r="BDV428" s="32"/>
      <c r="BDW428" s="32"/>
      <c r="BDX428" s="32"/>
      <c r="BDY428" s="32"/>
      <c r="BDZ428" s="32"/>
      <c r="BEA428" s="32"/>
      <c r="BEB428" s="32"/>
      <c r="BEC428" s="32"/>
      <c r="BED428" s="32"/>
      <c r="BEE428" s="32"/>
      <c r="BEF428" s="32"/>
      <c r="BEG428" s="32"/>
      <c r="BEH428" s="32"/>
      <c r="BEI428" s="32"/>
      <c r="BEJ428" s="32"/>
      <c r="BEK428" s="32"/>
      <c r="BEL428" s="32"/>
      <c r="BEM428" s="32"/>
      <c r="BEN428" s="32"/>
      <c r="BEO428" s="32"/>
      <c r="BEP428" s="32"/>
      <c r="BEQ428" s="32"/>
      <c r="BER428" s="32"/>
      <c r="BES428" s="32"/>
      <c r="BET428" s="32"/>
      <c r="BEU428" s="32"/>
      <c r="BEV428" s="32"/>
      <c r="BEW428" s="32"/>
      <c r="BEX428" s="32"/>
      <c r="BEY428" s="32"/>
      <c r="BEZ428" s="32"/>
      <c r="BFA428" s="32"/>
      <c r="BFB428" s="32"/>
      <c r="BFC428" s="32"/>
      <c r="BFD428" s="32"/>
      <c r="BFE428" s="32"/>
      <c r="BFF428" s="32"/>
      <c r="BFG428" s="32"/>
      <c r="BFH428" s="32"/>
      <c r="BFI428" s="32"/>
      <c r="BFJ428" s="32"/>
      <c r="BFK428" s="32"/>
      <c r="BFL428" s="32"/>
      <c r="BFM428" s="32"/>
      <c r="BFN428" s="32"/>
      <c r="BFO428" s="32"/>
      <c r="BFP428" s="32"/>
      <c r="BFQ428" s="32"/>
      <c r="BFR428" s="32"/>
      <c r="BFS428" s="32"/>
      <c r="BFT428" s="32"/>
      <c r="BFU428" s="32"/>
      <c r="BFV428" s="32"/>
      <c r="BFW428" s="32"/>
      <c r="BFX428" s="32"/>
      <c r="BFY428" s="32"/>
      <c r="BFZ428" s="32"/>
      <c r="BGA428" s="32"/>
      <c r="BGB428" s="32"/>
      <c r="BGC428" s="32"/>
      <c r="BGD428" s="32"/>
      <c r="BGE428" s="32"/>
      <c r="BGF428" s="32"/>
      <c r="BGG428" s="32"/>
      <c r="BGH428" s="32"/>
      <c r="BGI428" s="32"/>
      <c r="BGJ428" s="32"/>
      <c r="BGK428" s="32"/>
      <c r="BGL428" s="32"/>
      <c r="BGM428" s="32"/>
      <c r="BGN428" s="32"/>
      <c r="BGO428" s="32"/>
      <c r="BGP428" s="32"/>
      <c r="BGQ428" s="32"/>
      <c r="BGR428" s="32"/>
      <c r="BGS428" s="32"/>
      <c r="BGT428" s="32"/>
      <c r="BGU428" s="32"/>
      <c r="BGV428" s="32"/>
      <c r="BGW428" s="32"/>
      <c r="BGX428" s="32"/>
      <c r="BGY428" s="32"/>
      <c r="BGZ428" s="32"/>
      <c r="BHA428" s="32"/>
      <c r="BHB428" s="32"/>
      <c r="BHC428" s="32"/>
      <c r="BHD428" s="32"/>
      <c r="BHE428" s="32"/>
      <c r="BHF428" s="32"/>
      <c r="BHG428" s="32"/>
      <c r="BHH428" s="32"/>
      <c r="BHI428" s="32"/>
      <c r="BHJ428" s="32"/>
      <c r="BHK428" s="32"/>
      <c r="BHL428" s="32"/>
      <c r="BHM428" s="32"/>
      <c r="BHN428" s="32"/>
      <c r="BHO428" s="32"/>
      <c r="BHP428" s="32"/>
      <c r="BHQ428" s="32"/>
      <c r="BHR428" s="32"/>
      <c r="BHS428" s="32"/>
      <c r="BHT428" s="32"/>
      <c r="BHU428" s="32"/>
      <c r="BHV428" s="32"/>
      <c r="BHW428" s="32"/>
      <c r="BHX428" s="32"/>
      <c r="BHY428" s="32"/>
      <c r="BHZ428" s="32"/>
      <c r="BIA428" s="32"/>
      <c r="BIB428" s="32"/>
      <c r="BIC428" s="32"/>
      <c r="BID428" s="32"/>
      <c r="BIE428" s="32"/>
      <c r="BIF428" s="32"/>
      <c r="BIG428" s="32"/>
      <c r="BIH428" s="32"/>
      <c r="BII428" s="32"/>
      <c r="BIJ428" s="32"/>
      <c r="BIK428" s="32"/>
      <c r="BIL428" s="32"/>
      <c r="BIM428" s="32"/>
      <c r="BIN428" s="32"/>
      <c r="BIO428" s="32"/>
      <c r="BIP428" s="32"/>
      <c r="BIQ428" s="32"/>
      <c r="BIR428" s="32"/>
      <c r="BIS428" s="32"/>
      <c r="BIT428" s="32"/>
      <c r="BIU428" s="32"/>
      <c r="BIV428" s="32"/>
      <c r="BIW428" s="32"/>
      <c r="BIX428" s="32"/>
      <c r="BIY428" s="32"/>
      <c r="BIZ428" s="32"/>
      <c r="BJA428" s="32"/>
      <c r="BJB428" s="32"/>
      <c r="BJC428" s="32"/>
      <c r="BJD428" s="32"/>
      <c r="BJE428" s="32"/>
      <c r="BJF428" s="32"/>
      <c r="BJG428" s="32"/>
      <c r="BJH428" s="32"/>
      <c r="BJI428" s="32"/>
      <c r="BJJ428" s="32"/>
      <c r="BJK428" s="32"/>
      <c r="BJL428" s="32"/>
      <c r="BJM428" s="32"/>
      <c r="BJN428" s="32"/>
      <c r="BJO428" s="32"/>
      <c r="BJP428" s="32"/>
      <c r="BJQ428" s="32"/>
      <c r="BJR428" s="32"/>
      <c r="BJS428" s="32"/>
      <c r="BJT428" s="32"/>
      <c r="BJU428" s="32"/>
      <c r="BJV428" s="32"/>
      <c r="BJW428" s="32"/>
      <c r="BJX428" s="32"/>
      <c r="BJY428" s="32"/>
      <c r="BJZ428" s="32"/>
      <c r="BKA428" s="32"/>
      <c r="BKB428" s="32"/>
      <c r="BKC428" s="32"/>
      <c r="BKD428" s="32"/>
      <c r="BKE428" s="32"/>
      <c r="BKF428" s="32"/>
      <c r="BKG428" s="32"/>
      <c r="BKH428" s="32"/>
      <c r="BKI428" s="32"/>
      <c r="BKJ428" s="32"/>
      <c r="BKK428" s="32"/>
      <c r="BKL428" s="32"/>
      <c r="BKM428" s="32"/>
      <c r="BKN428" s="32"/>
      <c r="BKO428" s="32"/>
      <c r="BKP428" s="32"/>
      <c r="BKQ428" s="32"/>
      <c r="BKR428" s="32"/>
      <c r="BKS428" s="32"/>
      <c r="BKT428" s="32"/>
      <c r="BKU428" s="32"/>
      <c r="BKV428" s="32"/>
      <c r="BKW428" s="32"/>
      <c r="BKX428" s="32"/>
      <c r="BKY428" s="32"/>
      <c r="BKZ428" s="32"/>
      <c r="BLA428" s="32"/>
      <c r="BLB428" s="32"/>
      <c r="BLC428" s="32"/>
      <c r="BLD428" s="32"/>
      <c r="BLE428" s="32"/>
      <c r="BLF428" s="32"/>
      <c r="BLG428" s="32"/>
      <c r="BLH428" s="32"/>
      <c r="BLI428" s="32"/>
      <c r="BLJ428" s="32"/>
      <c r="BLK428" s="32"/>
      <c r="BLL428" s="32"/>
      <c r="BLM428" s="32"/>
      <c r="BLN428" s="32"/>
      <c r="BLO428" s="32"/>
      <c r="BLP428" s="32"/>
      <c r="BLQ428" s="32"/>
      <c r="BLR428" s="32"/>
      <c r="BLS428" s="32"/>
      <c r="BLT428" s="32"/>
      <c r="BLU428" s="32"/>
      <c r="BLV428" s="32"/>
      <c r="BLW428" s="32"/>
      <c r="BLX428" s="32"/>
      <c r="BLY428" s="32"/>
      <c r="BLZ428" s="32"/>
      <c r="BMA428" s="32"/>
      <c r="BMB428" s="32"/>
      <c r="BMC428" s="32"/>
      <c r="BMD428" s="32"/>
      <c r="BME428" s="32"/>
      <c r="BMF428" s="32"/>
      <c r="BMG428" s="32"/>
      <c r="BMH428" s="32"/>
      <c r="BMI428" s="32"/>
      <c r="BMJ428" s="32"/>
      <c r="BMK428" s="32"/>
      <c r="BML428" s="32"/>
      <c r="BMM428" s="32"/>
      <c r="BMN428" s="32"/>
      <c r="BMO428" s="32"/>
      <c r="BMP428" s="32"/>
      <c r="BMQ428" s="32"/>
      <c r="BMR428" s="32"/>
      <c r="BMS428" s="32"/>
      <c r="BMT428" s="32"/>
      <c r="BMU428" s="32"/>
      <c r="BMV428" s="32"/>
      <c r="BMW428" s="32"/>
      <c r="BMX428" s="32"/>
      <c r="BMY428" s="32"/>
      <c r="BMZ428" s="32"/>
      <c r="BNA428" s="32"/>
      <c r="BNB428" s="32"/>
      <c r="BNC428" s="32"/>
      <c r="BND428" s="32"/>
      <c r="BNE428" s="32"/>
      <c r="BNF428" s="32"/>
      <c r="BNG428" s="32"/>
      <c r="BNH428" s="32"/>
      <c r="BNI428" s="32"/>
      <c r="BNJ428" s="32"/>
      <c r="BNK428" s="32"/>
      <c r="BNL428" s="32"/>
      <c r="BNM428" s="32"/>
      <c r="BNN428" s="32"/>
      <c r="BNO428" s="32"/>
      <c r="BNP428" s="32"/>
      <c r="BNQ428" s="32"/>
      <c r="BNR428" s="32"/>
      <c r="BNS428" s="32"/>
      <c r="BNT428" s="32"/>
      <c r="BNU428" s="32"/>
      <c r="BNV428" s="32"/>
      <c r="BNW428" s="32"/>
      <c r="BNX428" s="32"/>
      <c r="BNY428" s="32"/>
      <c r="BNZ428" s="32"/>
      <c r="BOA428" s="32"/>
      <c r="BOB428" s="32"/>
      <c r="BOC428" s="32"/>
      <c r="BOD428" s="32"/>
      <c r="BOE428" s="32"/>
      <c r="BOF428" s="32"/>
      <c r="BOG428" s="32"/>
      <c r="BOH428" s="32"/>
      <c r="BOI428" s="32"/>
      <c r="BOJ428" s="32"/>
      <c r="BOK428" s="32"/>
      <c r="BOL428" s="32"/>
      <c r="BOM428" s="32"/>
      <c r="BON428" s="32"/>
      <c r="BOO428" s="32"/>
      <c r="BOP428" s="32"/>
      <c r="BOQ428" s="32"/>
      <c r="BOR428" s="32"/>
      <c r="BOS428" s="32"/>
      <c r="BOT428" s="32"/>
      <c r="BOU428" s="32"/>
      <c r="BOV428" s="32"/>
      <c r="BOW428" s="32"/>
      <c r="BOX428" s="32"/>
      <c r="BOY428" s="32"/>
      <c r="BOZ428" s="32"/>
      <c r="BPA428" s="32"/>
      <c r="BPB428" s="32"/>
      <c r="BPC428" s="32"/>
      <c r="BPD428" s="32"/>
      <c r="BPE428" s="32"/>
      <c r="BPF428" s="32"/>
      <c r="BPG428" s="32"/>
      <c r="BPH428" s="32"/>
      <c r="BPI428" s="32"/>
      <c r="BPJ428" s="32"/>
      <c r="BPK428" s="32"/>
      <c r="BPL428" s="32"/>
      <c r="BPM428" s="32"/>
      <c r="BPN428" s="32"/>
      <c r="BPO428" s="32"/>
      <c r="BPP428" s="32"/>
      <c r="BPQ428" s="32"/>
      <c r="BPR428" s="32"/>
      <c r="BPS428" s="32"/>
      <c r="BPT428" s="32"/>
      <c r="BPU428" s="32"/>
      <c r="BPV428" s="32"/>
      <c r="BPW428" s="32"/>
      <c r="BPX428" s="32"/>
      <c r="BPY428" s="32"/>
      <c r="BPZ428" s="32"/>
      <c r="BQA428" s="32"/>
      <c r="BQB428" s="32"/>
      <c r="BQC428" s="32"/>
      <c r="BQD428" s="32"/>
      <c r="BQE428" s="32"/>
      <c r="BQF428" s="32"/>
      <c r="BQG428" s="32"/>
      <c r="BQH428" s="32"/>
      <c r="BQI428" s="32"/>
      <c r="BQJ428" s="32"/>
      <c r="BQK428" s="32"/>
      <c r="BQL428" s="32"/>
      <c r="BQM428" s="32"/>
      <c r="BQN428" s="32"/>
      <c r="BQO428" s="32"/>
      <c r="BQP428" s="32"/>
      <c r="BQQ428" s="32"/>
      <c r="BQR428" s="32"/>
      <c r="BQS428" s="32"/>
      <c r="BQT428" s="32"/>
      <c r="BQU428" s="32"/>
      <c r="BQV428" s="32"/>
      <c r="BQW428" s="32"/>
      <c r="BQX428" s="32"/>
      <c r="BQY428" s="32"/>
      <c r="BQZ428" s="32"/>
      <c r="BRA428" s="32"/>
      <c r="BRB428" s="32"/>
      <c r="BRC428" s="32"/>
      <c r="BRD428" s="32"/>
      <c r="BRE428" s="32"/>
      <c r="BRF428" s="32"/>
      <c r="BRG428" s="32"/>
      <c r="BRH428" s="32"/>
      <c r="BRI428" s="32"/>
      <c r="BRJ428" s="32"/>
      <c r="BRK428" s="32"/>
      <c r="BRL428" s="32"/>
      <c r="BRM428" s="32"/>
      <c r="BRN428" s="32"/>
      <c r="BRO428" s="32"/>
      <c r="BRP428" s="32"/>
      <c r="BRQ428" s="32"/>
      <c r="BRR428" s="32"/>
      <c r="BRS428" s="32"/>
      <c r="BRT428" s="32"/>
      <c r="BRU428" s="32"/>
      <c r="BRV428" s="32"/>
      <c r="BRW428" s="32"/>
      <c r="BRX428" s="32"/>
      <c r="BRY428" s="32"/>
      <c r="BRZ428" s="32"/>
      <c r="BSA428" s="32"/>
      <c r="BSB428" s="32"/>
    </row>
    <row r="429" spans="1:1848" s="32" customFormat="1" x14ac:dyDescent="0.2">
      <c r="A429" s="36" t="s">
        <v>13</v>
      </c>
      <c r="B429" s="30" t="s">
        <v>1</v>
      </c>
      <c r="C429" s="89">
        <v>0</v>
      </c>
      <c r="D429" s="89">
        <v>0</v>
      </c>
      <c r="E429" s="89">
        <v>0</v>
      </c>
      <c r="F429" s="89">
        <v>0</v>
      </c>
      <c r="G429" s="89">
        <v>0</v>
      </c>
      <c r="H429" s="89">
        <v>0</v>
      </c>
      <c r="I429" s="89">
        <v>0</v>
      </c>
      <c r="J429" s="89">
        <v>0</v>
      </c>
      <c r="K429" s="89">
        <v>0</v>
      </c>
      <c r="L429" s="89">
        <v>0</v>
      </c>
      <c r="M429" s="89">
        <v>0</v>
      </c>
      <c r="N429" s="35"/>
      <c r="O429" s="35"/>
    </row>
    <row r="430" spans="1:1848" s="32" customFormat="1" ht="24" customHeight="1" x14ac:dyDescent="0.2">
      <c r="A430" s="46" t="s">
        <v>6</v>
      </c>
      <c r="B430" s="30" t="s">
        <v>11</v>
      </c>
      <c r="C430" s="95">
        <f>C432+C434</f>
        <v>437759.9</v>
      </c>
      <c r="D430" s="95">
        <f t="shared" ref="D430" si="224">D432+D434</f>
        <v>449263.8</v>
      </c>
      <c r="E430" s="95">
        <f>E432+E434</f>
        <v>321414.06999999809</v>
      </c>
      <c r="F430" s="95">
        <f t="shared" ref="F430:M430" si="225">F432+F434</f>
        <v>290773.5594000041</v>
      </c>
      <c r="G430" s="95">
        <f t="shared" si="225"/>
        <v>269624.077828401</v>
      </c>
      <c r="H430" s="95">
        <f t="shared" si="225"/>
        <v>224769.55452014063</v>
      </c>
      <c r="I430" s="95">
        <f t="shared" si="225"/>
        <v>229209.04324788414</v>
      </c>
      <c r="J430" s="95">
        <f t="shared" si="225"/>
        <v>193766.73853844672</v>
      </c>
      <c r="K430" s="95">
        <f t="shared" si="225"/>
        <v>205932.77298704674</v>
      </c>
      <c r="L430" s="95">
        <f t="shared" si="225"/>
        <v>159445.6317328338</v>
      </c>
      <c r="M430" s="95">
        <f t="shared" si="225"/>
        <v>169974.48334809614</v>
      </c>
    </row>
    <row r="431" spans="1:1848" s="32" customFormat="1" x14ac:dyDescent="0.2">
      <c r="A431" s="36" t="s">
        <v>13</v>
      </c>
      <c r="B431" s="30" t="s">
        <v>1</v>
      </c>
      <c r="C431" s="89">
        <v>128.80000000000001</v>
      </c>
      <c r="D431" s="89">
        <f>D430/C430*100</f>
        <v>102.62790173334744</v>
      </c>
      <c r="E431" s="89">
        <f>E430/D430*100</f>
        <v>71.542392242597359</v>
      </c>
      <c r="F431" s="89">
        <f t="shared" ref="F431" si="226">F430/E430*100</f>
        <v>90.466966614126704</v>
      </c>
      <c r="G431" s="89">
        <f>G430/F430*100</f>
        <v>92.726477051337156</v>
      </c>
      <c r="H431" s="89">
        <f>H430/G430*100</f>
        <v>83.364051285950993</v>
      </c>
      <c r="I431" s="89">
        <f>I430/G430*100</f>
        <v>85.010598865640432</v>
      </c>
      <c r="J431" s="89">
        <f>J430/H430*100</f>
        <v>86.206843694698037</v>
      </c>
      <c r="K431" s="89">
        <f>K430/I430*100</f>
        <v>89.8449598973001</v>
      </c>
      <c r="L431" s="89">
        <f>L430/J430*100</f>
        <v>82.287410592503207</v>
      </c>
      <c r="M431" s="89">
        <f>M430/K430*100</f>
        <v>82.53882122919191</v>
      </c>
      <c r="N431" s="35"/>
      <c r="O431" s="35"/>
    </row>
    <row r="432" spans="1:1848" s="86" customFormat="1" ht="25.5" x14ac:dyDescent="0.2">
      <c r="A432" s="34" t="s">
        <v>7</v>
      </c>
      <c r="B432" s="30" t="s">
        <v>11</v>
      </c>
      <c r="C432" s="94">
        <v>437759.9</v>
      </c>
      <c r="D432" s="94">
        <v>449263.8</v>
      </c>
      <c r="E432" s="94">
        <f t="shared" ref="E432:M432" si="227">E10-E402-E408-E414-E420-E426</f>
        <v>321414.06999999809</v>
      </c>
      <c r="F432" s="94">
        <f t="shared" si="227"/>
        <v>290773.5594000041</v>
      </c>
      <c r="G432" s="94">
        <f t="shared" si="227"/>
        <v>269624.077828401</v>
      </c>
      <c r="H432" s="94">
        <f>H10-H402-H408-H414-H420-H426</f>
        <v>224769.55452014063</v>
      </c>
      <c r="I432" s="94">
        <f>I10-I402-I408-I414-I420-I426</f>
        <v>229209.04324788414</v>
      </c>
      <c r="J432" s="94">
        <f t="shared" si="227"/>
        <v>193766.73853844672</v>
      </c>
      <c r="K432" s="94">
        <f t="shared" si="227"/>
        <v>205932.77298704674</v>
      </c>
      <c r="L432" s="94">
        <f t="shared" si="227"/>
        <v>159445.6317328338</v>
      </c>
      <c r="M432" s="94">
        <f t="shared" si="227"/>
        <v>169974.48334809614</v>
      </c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40"/>
      <c r="BJ432" s="40"/>
      <c r="BK432" s="40"/>
      <c r="BL432" s="40"/>
      <c r="BM432" s="40"/>
      <c r="BN432" s="40"/>
      <c r="BO432" s="40"/>
      <c r="BP432" s="40"/>
      <c r="BQ432" s="40"/>
      <c r="BR432" s="40"/>
      <c r="BS432" s="40"/>
      <c r="BT432" s="40"/>
      <c r="BU432" s="40"/>
      <c r="BV432" s="40"/>
      <c r="BW432" s="40"/>
      <c r="BX432" s="40"/>
      <c r="BY432" s="40"/>
      <c r="BZ432" s="40"/>
      <c r="CA432" s="40"/>
      <c r="CB432" s="40"/>
      <c r="CC432" s="40"/>
      <c r="CD432" s="40"/>
      <c r="CE432" s="40"/>
      <c r="CF432" s="40"/>
      <c r="CG432" s="40"/>
      <c r="CH432" s="40"/>
      <c r="CI432" s="40"/>
      <c r="CJ432" s="40"/>
      <c r="CK432" s="40"/>
      <c r="CL432" s="40"/>
      <c r="CM432" s="40"/>
      <c r="CN432" s="40"/>
      <c r="CO432" s="40"/>
      <c r="CP432" s="40"/>
      <c r="CQ432" s="40"/>
      <c r="CR432" s="40"/>
      <c r="CS432" s="40"/>
      <c r="CT432" s="40"/>
      <c r="CU432" s="40"/>
      <c r="CV432" s="40"/>
      <c r="CW432" s="40"/>
      <c r="CX432" s="40"/>
      <c r="CY432" s="40"/>
      <c r="CZ432" s="40"/>
      <c r="DA432" s="40"/>
      <c r="DB432" s="40"/>
      <c r="DC432" s="40"/>
      <c r="DD432" s="40"/>
      <c r="DE432" s="40"/>
      <c r="DF432" s="40"/>
      <c r="DG432" s="40"/>
      <c r="DH432" s="40"/>
      <c r="DI432" s="40"/>
      <c r="DJ432" s="40"/>
      <c r="DK432" s="40"/>
      <c r="DL432" s="40"/>
      <c r="DM432" s="40"/>
      <c r="DN432" s="40"/>
      <c r="DO432" s="40"/>
      <c r="DP432" s="40"/>
      <c r="DQ432" s="40"/>
      <c r="DR432" s="40"/>
      <c r="DS432" s="40"/>
      <c r="DT432" s="40"/>
      <c r="DU432" s="40"/>
      <c r="DV432" s="40"/>
      <c r="DW432" s="40"/>
      <c r="DX432" s="40"/>
      <c r="DY432" s="40"/>
      <c r="DZ432" s="40"/>
      <c r="EA432" s="40"/>
      <c r="EB432" s="40"/>
      <c r="EC432" s="40"/>
      <c r="ED432" s="40"/>
      <c r="EE432" s="40"/>
      <c r="EF432" s="40"/>
      <c r="EG432" s="40"/>
      <c r="EH432" s="40"/>
      <c r="EI432" s="40"/>
      <c r="EJ432" s="40"/>
      <c r="EK432" s="40"/>
      <c r="EL432" s="40"/>
      <c r="EM432" s="40"/>
      <c r="EN432" s="40"/>
      <c r="EO432" s="40"/>
      <c r="EP432" s="40"/>
      <c r="EQ432" s="40"/>
      <c r="ER432" s="40"/>
      <c r="ES432" s="40"/>
      <c r="ET432" s="40"/>
      <c r="EU432" s="40"/>
      <c r="EV432" s="40"/>
      <c r="EW432" s="40"/>
      <c r="EX432" s="40"/>
      <c r="EY432" s="40"/>
      <c r="EZ432" s="40"/>
      <c r="FA432" s="40"/>
      <c r="FB432" s="40"/>
      <c r="FC432" s="40"/>
      <c r="FD432" s="40"/>
      <c r="FE432" s="40"/>
      <c r="FF432" s="40"/>
      <c r="FG432" s="40"/>
      <c r="FH432" s="40"/>
      <c r="FI432" s="40"/>
      <c r="FJ432" s="40"/>
      <c r="FK432" s="40"/>
      <c r="FL432" s="40"/>
      <c r="FM432" s="40"/>
      <c r="FN432" s="40"/>
      <c r="FO432" s="40"/>
      <c r="FP432" s="40"/>
      <c r="FQ432" s="40"/>
      <c r="FR432" s="40"/>
      <c r="FS432" s="40"/>
      <c r="FT432" s="40"/>
      <c r="FU432" s="40"/>
      <c r="FV432" s="40"/>
      <c r="FW432" s="40"/>
      <c r="FX432" s="40"/>
      <c r="FY432" s="40"/>
      <c r="FZ432" s="40"/>
      <c r="GA432" s="40"/>
      <c r="GB432" s="40"/>
      <c r="GC432" s="40"/>
      <c r="GD432" s="40"/>
      <c r="GE432" s="40"/>
      <c r="GF432" s="40"/>
      <c r="GG432" s="40"/>
      <c r="GH432" s="40"/>
      <c r="GI432" s="40"/>
      <c r="GJ432" s="40"/>
      <c r="GK432" s="40"/>
      <c r="GL432" s="40"/>
      <c r="GM432" s="40"/>
      <c r="GN432" s="40"/>
      <c r="GO432" s="40"/>
      <c r="GP432" s="40"/>
      <c r="GQ432" s="40"/>
      <c r="GR432" s="40"/>
      <c r="GS432" s="40"/>
      <c r="GT432" s="40"/>
      <c r="GU432" s="40"/>
      <c r="GV432" s="40"/>
      <c r="GW432" s="40"/>
      <c r="GX432" s="40"/>
      <c r="GY432" s="40"/>
      <c r="GZ432" s="40"/>
      <c r="HA432" s="40"/>
      <c r="HB432" s="40"/>
      <c r="HC432" s="40"/>
      <c r="HD432" s="40"/>
      <c r="HE432" s="40"/>
      <c r="HF432" s="40"/>
      <c r="HG432" s="40"/>
      <c r="HH432" s="40"/>
      <c r="HI432" s="40"/>
      <c r="HJ432" s="40"/>
      <c r="HK432" s="40"/>
      <c r="HL432" s="40"/>
      <c r="HM432" s="40"/>
      <c r="HN432" s="40"/>
      <c r="HO432" s="40"/>
      <c r="HP432" s="40"/>
      <c r="HQ432" s="40"/>
      <c r="HR432" s="40"/>
      <c r="HS432" s="40"/>
      <c r="HT432" s="40"/>
      <c r="HU432" s="40"/>
      <c r="HV432" s="40"/>
      <c r="HW432" s="40"/>
      <c r="HX432" s="40"/>
      <c r="HY432" s="40"/>
      <c r="HZ432" s="40"/>
      <c r="IA432" s="40"/>
      <c r="IB432" s="40"/>
      <c r="IC432" s="40"/>
      <c r="ID432" s="40"/>
      <c r="IE432" s="40"/>
      <c r="IF432" s="40"/>
      <c r="IG432" s="40"/>
      <c r="IH432" s="40"/>
      <c r="II432" s="40"/>
      <c r="IJ432" s="40"/>
      <c r="IK432" s="40"/>
      <c r="IL432" s="40"/>
      <c r="IM432" s="40"/>
      <c r="IN432" s="40"/>
      <c r="IO432" s="40"/>
      <c r="IP432" s="40"/>
      <c r="IQ432" s="40"/>
      <c r="IR432" s="40"/>
      <c r="IS432" s="40"/>
      <c r="IT432" s="40"/>
      <c r="IU432" s="40"/>
      <c r="IV432" s="40"/>
      <c r="IW432" s="40"/>
      <c r="IX432" s="40"/>
      <c r="IY432" s="40"/>
      <c r="IZ432" s="40"/>
      <c r="JA432" s="40"/>
      <c r="JB432" s="40"/>
      <c r="JC432" s="40"/>
      <c r="JD432" s="40"/>
      <c r="JE432" s="40"/>
      <c r="JF432" s="40"/>
      <c r="JG432" s="40"/>
      <c r="JH432" s="40"/>
      <c r="JI432" s="40"/>
      <c r="JJ432" s="40"/>
      <c r="JK432" s="40"/>
      <c r="JL432" s="40"/>
      <c r="JM432" s="40"/>
      <c r="JN432" s="40"/>
      <c r="JO432" s="40"/>
      <c r="JP432" s="40"/>
      <c r="JQ432" s="40"/>
      <c r="JR432" s="40"/>
      <c r="JS432" s="40"/>
      <c r="JT432" s="40"/>
      <c r="JU432" s="40"/>
      <c r="JV432" s="40"/>
      <c r="JW432" s="40"/>
      <c r="JX432" s="40"/>
      <c r="JY432" s="40"/>
      <c r="JZ432" s="40"/>
      <c r="KA432" s="40"/>
      <c r="KB432" s="40"/>
      <c r="KC432" s="40"/>
      <c r="KD432" s="40"/>
      <c r="KE432" s="40"/>
      <c r="KF432" s="40"/>
      <c r="KG432" s="40"/>
      <c r="KH432" s="40"/>
      <c r="KI432" s="40"/>
      <c r="KJ432" s="40"/>
      <c r="KK432" s="40"/>
      <c r="KL432" s="40"/>
      <c r="KM432" s="40"/>
      <c r="KN432" s="40"/>
      <c r="KO432" s="40"/>
      <c r="KP432" s="40"/>
      <c r="KQ432" s="40"/>
      <c r="KR432" s="40"/>
      <c r="KS432" s="40"/>
      <c r="KT432" s="40"/>
      <c r="KU432" s="40"/>
      <c r="KV432" s="40"/>
      <c r="KW432" s="40"/>
      <c r="KX432" s="40"/>
      <c r="KY432" s="40"/>
      <c r="KZ432" s="40"/>
      <c r="LA432" s="40"/>
      <c r="LB432" s="40"/>
      <c r="LC432" s="40"/>
      <c r="LD432" s="40"/>
      <c r="LE432" s="40"/>
      <c r="LF432" s="40"/>
      <c r="LG432" s="40"/>
      <c r="LH432" s="40"/>
      <c r="LI432" s="40"/>
      <c r="LJ432" s="40"/>
      <c r="LK432" s="40"/>
      <c r="LL432" s="40"/>
      <c r="LM432" s="40"/>
      <c r="LN432" s="40"/>
      <c r="LO432" s="40"/>
      <c r="LP432" s="40"/>
      <c r="LQ432" s="40"/>
      <c r="LR432" s="40"/>
      <c r="LS432" s="40"/>
      <c r="LT432" s="40"/>
      <c r="LU432" s="40"/>
      <c r="LV432" s="40"/>
      <c r="LW432" s="40"/>
      <c r="LX432" s="40"/>
      <c r="LY432" s="40"/>
      <c r="LZ432" s="40"/>
      <c r="MA432" s="40"/>
      <c r="MB432" s="40"/>
      <c r="MC432" s="40"/>
      <c r="MD432" s="40"/>
      <c r="ME432" s="40"/>
      <c r="MF432" s="40"/>
      <c r="MG432" s="40"/>
      <c r="MH432" s="40"/>
      <c r="MI432" s="40"/>
      <c r="MJ432" s="40"/>
      <c r="MK432" s="40"/>
      <c r="ML432" s="40"/>
      <c r="MM432" s="40"/>
      <c r="MN432" s="40"/>
      <c r="MO432" s="40"/>
      <c r="MP432" s="40"/>
      <c r="MQ432" s="40"/>
      <c r="MR432" s="40"/>
      <c r="MS432" s="40"/>
      <c r="MT432" s="40"/>
      <c r="MU432" s="40"/>
      <c r="MV432" s="40"/>
      <c r="MW432" s="40"/>
      <c r="MX432" s="40"/>
      <c r="MY432" s="40"/>
      <c r="MZ432" s="40"/>
      <c r="NA432" s="40"/>
      <c r="NB432" s="40"/>
      <c r="NC432" s="40"/>
      <c r="ND432" s="40"/>
      <c r="NE432" s="40"/>
      <c r="NF432" s="40"/>
      <c r="NG432" s="40"/>
      <c r="NH432" s="40"/>
      <c r="NI432" s="40"/>
      <c r="NJ432" s="40"/>
      <c r="NK432" s="40"/>
      <c r="NL432" s="40"/>
      <c r="NM432" s="40"/>
      <c r="NN432" s="40"/>
      <c r="NO432" s="40"/>
      <c r="NP432" s="40"/>
      <c r="NQ432" s="40"/>
      <c r="NR432" s="40"/>
      <c r="NS432" s="40"/>
      <c r="NT432" s="40"/>
      <c r="NU432" s="40"/>
      <c r="NV432" s="40"/>
      <c r="NW432" s="40"/>
      <c r="NX432" s="40"/>
      <c r="NY432" s="40"/>
      <c r="NZ432" s="40"/>
      <c r="OA432" s="40"/>
      <c r="OB432" s="40"/>
      <c r="OC432" s="40"/>
      <c r="OD432" s="40"/>
      <c r="OE432" s="40"/>
      <c r="OF432" s="40"/>
      <c r="OG432" s="40"/>
      <c r="OH432" s="40"/>
      <c r="OI432" s="40"/>
      <c r="OJ432" s="40"/>
      <c r="OK432" s="40"/>
      <c r="OL432" s="40"/>
      <c r="OM432" s="40"/>
      <c r="ON432" s="40"/>
      <c r="OO432" s="40"/>
      <c r="OP432" s="40"/>
      <c r="OQ432" s="40"/>
      <c r="OR432" s="40"/>
      <c r="OS432" s="40"/>
      <c r="OT432" s="40"/>
      <c r="OU432" s="40"/>
      <c r="OV432" s="40"/>
      <c r="OW432" s="40"/>
      <c r="OX432" s="40"/>
      <c r="OY432" s="40"/>
      <c r="OZ432" s="40"/>
      <c r="PA432" s="40"/>
      <c r="PB432" s="40"/>
      <c r="PC432" s="40"/>
      <c r="PD432" s="40"/>
      <c r="PE432" s="40"/>
      <c r="PF432" s="40"/>
      <c r="PG432" s="40"/>
      <c r="PH432" s="40"/>
      <c r="PI432" s="40"/>
      <c r="PJ432" s="40"/>
      <c r="PK432" s="40"/>
      <c r="PL432" s="40"/>
      <c r="PM432" s="40"/>
      <c r="PN432" s="40"/>
      <c r="PO432" s="40"/>
      <c r="PP432" s="40"/>
      <c r="PQ432" s="40"/>
      <c r="PR432" s="40"/>
      <c r="PS432" s="40"/>
      <c r="PT432" s="40"/>
      <c r="PU432" s="40"/>
      <c r="PV432" s="40"/>
      <c r="PW432" s="40"/>
      <c r="PX432" s="40"/>
      <c r="PY432" s="40"/>
      <c r="PZ432" s="40"/>
      <c r="QA432" s="40"/>
      <c r="QB432" s="40"/>
      <c r="QC432" s="40"/>
      <c r="QD432" s="40"/>
      <c r="QE432" s="40"/>
      <c r="QF432" s="40"/>
      <c r="QG432" s="40"/>
      <c r="QH432" s="40"/>
      <c r="QI432" s="40"/>
      <c r="QJ432" s="40"/>
      <c r="QK432" s="40"/>
      <c r="QL432" s="40"/>
      <c r="QM432" s="40"/>
      <c r="QN432" s="40"/>
      <c r="QO432" s="40"/>
      <c r="QP432" s="40"/>
      <c r="QQ432" s="40"/>
      <c r="QR432" s="40"/>
      <c r="QS432" s="40"/>
      <c r="QT432" s="40"/>
      <c r="QU432" s="40"/>
      <c r="QV432" s="40"/>
      <c r="QW432" s="40"/>
      <c r="QX432" s="40"/>
      <c r="QY432" s="40"/>
      <c r="QZ432" s="40"/>
      <c r="RA432" s="40"/>
      <c r="RB432" s="40"/>
      <c r="RC432" s="40"/>
      <c r="RD432" s="40"/>
      <c r="RE432" s="40"/>
      <c r="RF432" s="40"/>
      <c r="RG432" s="40"/>
      <c r="RH432" s="40"/>
      <c r="RI432" s="40"/>
      <c r="RJ432" s="40"/>
      <c r="RK432" s="40"/>
      <c r="RL432" s="40"/>
      <c r="RM432" s="40"/>
      <c r="RN432" s="40"/>
      <c r="RO432" s="40"/>
      <c r="RP432" s="40"/>
      <c r="RQ432" s="40"/>
      <c r="RR432" s="40"/>
      <c r="RS432" s="40"/>
      <c r="RT432" s="40"/>
      <c r="RU432" s="40"/>
      <c r="RV432" s="40"/>
      <c r="RW432" s="40"/>
      <c r="RX432" s="40"/>
      <c r="RY432" s="40"/>
      <c r="RZ432" s="40"/>
      <c r="SA432" s="40"/>
      <c r="SB432" s="40"/>
      <c r="SC432" s="40"/>
      <c r="SD432" s="40"/>
      <c r="SE432" s="40"/>
      <c r="SF432" s="40"/>
      <c r="SG432" s="40"/>
      <c r="SH432" s="40"/>
      <c r="SI432" s="40"/>
      <c r="SJ432" s="40"/>
      <c r="SK432" s="40"/>
      <c r="SL432" s="40"/>
      <c r="SM432" s="40"/>
      <c r="SN432" s="40"/>
      <c r="SO432" s="40"/>
      <c r="SP432" s="40"/>
      <c r="SQ432" s="40"/>
      <c r="SR432" s="40"/>
      <c r="SS432" s="40"/>
      <c r="ST432" s="40"/>
      <c r="SU432" s="40"/>
      <c r="SV432" s="40"/>
      <c r="SW432" s="40"/>
      <c r="SX432" s="40"/>
      <c r="SY432" s="40"/>
      <c r="SZ432" s="40"/>
      <c r="TA432" s="40"/>
      <c r="TB432" s="40"/>
      <c r="TC432" s="40"/>
      <c r="TD432" s="40"/>
      <c r="TE432" s="40"/>
      <c r="TF432" s="40"/>
      <c r="TG432" s="40"/>
      <c r="TH432" s="40"/>
      <c r="TI432" s="40"/>
      <c r="TJ432" s="40"/>
      <c r="TK432" s="40"/>
      <c r="TL432" s="40"/>
      <c r="TM432" s="40"/>
      <c r="TN432" s="40"/>
      <c r="TO432" s="40"/>
      <c r="TP432" s="40"/>
      <c r="TQ432" s="40"/>
      <c r="TR432" s="40"/>
      <c r="TS432" s="40"/>
      <c r="TT432" s="40"/>
      <c r="TU432" s="40"/>
      <c r="TV432" s="40"/>
      <c r="TW432" s="40"/>
      <c r="TX432" s="40"/>
      <c r="TY432" s="40"/>
      <c r="TZ432" s="40"/>
      <c r="UA432" s="40"/>
      <c r="UB432" s="40"/>
      <c r="UC432" s="40"/>
      <c r="UD432" s="40"/>
      <c r="UE432" s="40"/>
      <c r="UF432" s="40"/>
      <c r="UG432" s="40"/>
      <c r="UH432" s="40"/>
      <c r="UI432" s="40"/>
      <c r="UJ432" s="40"/>
      <c r="UK432" s="40"/>
      <c r="UL432" s="40"/>
      <c r="UM432" s="40"/>
      <c r="UN432" s="40"/>
      <c r="UO432" s="40"/>
      <c r="UP432" s="40"/>
      <c r="UQ432" s="40"/>
      <c r="UR432" s="40"/>
      <c r="US432" s="40"/>
      <c r="UT432" s="40"/>
      <c r="UU432" s="40"/>
      <c r="UV432" s="40"/>
      <c r="UW432" s="40"/>
      <c r="UX432" s="40"/>
      <c r="UY432" s="40"/>
      <c r="UZ432" s="40"/>
      <c r="VA432" s="40"/>
      <c r="VB432" s="40"/>
      <c r="VC432" s="40"/>
      <c r="VD432" s="40"/>
      <c r="VE432" s="40"/>
      <c r="VF432" s="40"/>
      <c r="VG432" s="40"/>
      <c r="VH432" s="40"/>
      <c r="VI432" s="40"/>
      <c r="VJ432" s="40"/>
      <c r="VK432" s="40"/>
      <c r="VL432" s="40"/>
      <c r="VM432" s="40"/>
      <c r="VN432" s="40"/>
      <c r="VO432" s="40"/>
      <c r="VP432" s="40"/>
      <c r="VQ432" s="40"/>
      <c r="VR432" s="40"/>
      <c r="VS432" s="40"/>
      <c r="VT432" s="40"/>
      <c r="VU432" s="40"/>
      <c r="VV432" s="40"/>
      <c r="VW432" s="40"/>
      <c r="VX432" s="40"/>
      <c r="VY432" s="40"/>
      <c r="VZ432" s="40"/>
      <c r="WA432" s="40"/>
      <c r="WB432" s="40"/>
      <c r="WC432" s="40"/>
      <c r="WD432" s="40"/>
      <c r="WE432" s="40"/>
      <c r="WF432" s="40"/>
      <c r="WG432" s="40"/>
      <c r="WH432" s="40"/>
      <c r="WI432" s="40"/>
      <c r="WJ432" s="40"/>
      <c r="WK432" s="40"/>
      <c r="WL432" s="40"/>
      <c r="WM432" s="40"/>
      <c r="WN432" s="40"/>
      <c r="WO432" s="40"/>
      <c r="WP432" s="40"/>
      <c r="WQ432" s="40"/>
      <c r="WR432" s="40"/>
      <c r="WS432" s="40"/>
      <c r="WT432" s="40"/>
      <c r="WU432" s="40"/>
      <c r="WV432" s="40"/>
      <c r="WW432" s="40"/>
      <c r="WX432" s="40"/>
      <c r="WY432" s="40"/>
      <c r="WZ432" s="40"/>
      <c r="XA432" s="40"/>
      <c r="XB432" s="40"/>
      <c r="XC432" s="40"/>
      <c r="XD432" s="40"/>
      <c r="XE432" s="40"/>
      <c r="XF432" s="40"/>
      <c r="XG432" s="40"/>
      <c r="XH432" s="40"/>
      <c r="XI432" s="40"/>
      <c r="XJ432" s="40"/>
      <c r="XK432" s="40"/>
      <c r="XL432" s="40"/>
      <c r="XM432" s="40"/>
      <c r="XN432" s="40"/>
      <c r="XO432" s="40"/>
      <c r="XP432" s="40"/>
      <c r="XQ432" s="40"/>
      <c r="XR432" s="40"/>
      <c r="XS432" s="40"/>
      <c r="XT432" s="40"/>
      <c r="XU432" s="40"/>
      <c r="XV432" s="40"/>
      <c r="XW432" s="40"/>
      <c r="XX432" s="40"/>
      <c r="XY432" s="40"/>
      <c r="XZ432" s="40"/>
      <c r="YA432" s="40"/>
      <c r="YB432" s="40"/>
      <c r="YC432" s="40"/>
      <c r="YD432" s="40"/>
      <c r="YE432" s="40"/>
      <c r="YF432" s="40"/>
      <c r="YG432" s="40"/>
      <c r="YH432" s="40"/>
      <c r="YI432" s="40"/>
      <c r="YJ432" s="40"/>
      <c r="YK432" s="40"/>
      <c r="YL432" s="40"/>
      <c r="YM432" s="40"/>
      <c r="YN432" s="40"/>
      <c r="YO432" s="40"/>
      <c r="YP432" s="40"/>
      <c r="YQ432" s="40"/>
      <c r="YR432" s="40"/>
      <c r="YS432" s="40"/>
      <c r="YT432" s="40"/>
      <c r="YU432" s="40"/>
      <c r="YV432" s="40"/>
      <c r="YW432" s="40"/>
      <c r="YX432" s="40"/>
      <c r="YY432" s="40"/>
      <c r="YZ432" s="40"/>
      <c r="ZA432" s="40"/>
      <c r="ZB432" s="40"/>
      <c r="ZC432" s="40"/>
      <c r="ZD432" s="40"/>
      <c r="ZE432" s="40"/>
      <c r="ZF432" s="40"/>
      <c r="ZG432" s="40"/>
      <c r="ZH432" s="40"/>
      <c r="ZI432" s="40"/>
      <c r="ZJ432" s="40"/>
      <c r="ZK432" s="40"/>
      <c r="ZL432" s="40"/>
      <c r="ZM432" s="40"/>
      <c r="ZN432" s="40"/>
      <c r="ZO432" s="40"/>
      <c r="ZP432" s="40"/>
      <c r="ZQ432" s="40"/>
      <c r="ZR432" s="40"/>
      <c r="ZS432" s="40"/>
      <c r="ZT432" s="40"/>
      <c r="ZU432" s="40"/>
      <c r="ZV432" s="40"/>
      <c r="ZW432" s="40"/>
      <c r="ZX432" s="40"/>
      <c r="ZY432" s="40"/>
      <c r="ZZ432" s="40"/>
      <c r="AAA432" s="40"/>
      <c r="AAB432" s="40"/>
      <c r="AAC432" s="40"/>
      <c r="AAD432" s="40"/>
      <c r="AAE432" s="40"/>
      <c r="AAF432" s="40"/>
      <c r="AAG432" s="40"/>
      <c r="AAH432" s="40"/>
      <c r="AAI432" s="40"/>
      <c r="AAJ432" s="40"/>
      <c r="AAK432" s="40"/>
      <c r="AAL432" s="40"/>
      <c r="AAM432" s="40"/>
      <c r="AAN432" s="40"/>
      <c r="AAO432" s="40"/>
      <c r="AAP432" s="40"/>
      <c r="AAQ432" s="40"/>
      <c r="AAR432" s="40"/>
      <c r="AAS432" s="40"/>
      <c r="AAT432" s="40"/>
      <c r="AAU432" s="40"/>
      <c r="AAV432" s="40"/>
      <c r="AAW432" s="40"/>
      <c r="AAX432" s="40"/>
      <c r="AAY432" s="40"/>
      <c r="AAZ432" s="40"/>
      <c r="ABA432" s="40"/>
      <c r="ABB432" s="40"/>
      <c r="ABC432" s="40"/>
      <c r="ABD432" s="40"/>
      <c r="ABE432" s="40"/>
      <c r="ABF432" s="40"/>
      <c r="ABG432" s="40"/>
      <c r="ABH432" s="40"/>
      <c r="ABI432" s="40"/>
      <c r="ABJ432" s="40"/>
      <c r="ABK432" s="40"/>
      <c r="ABL432" s="40"/>
      <c r="ABM432" s="40"/>
      <c r="ABN432" s="40"/>
      <c r="ABO432" s="40"/>
      <c r="ABP432" s="40"/>
      <c r="ABQ432" s="40"/>
      <c r="ABR432" s="40"/>
      <c r="ABS432" s="40"/>
      <c r="ABT432" s="40"/>
      <c r="ABU432" s="40"/>
      <c r="ABV432" s="40"/>
      <c r="ABW432" s="40"/>
      <c r="ABX432" s="40"/>
      <c r="ABY432" s="40"/>
      <c r="ABZ432" s="40"/>
      <c r="ACA432" s="40"/>
      <c r="ACB432" s="40"/>
      <c r="ACC432" s="40"/>
      <c r="ACD432" s="40"/>
      <c r="ACE432" s="40"/>
      <c r="ACF432" s="40"/>
      <c r="ACG432" s="40"/>
      <c r="ACH432" s="40"/>
      <c r="ACI432" s="40"/>
      <c r="ACJ432" s="40"/>
      <c r="ACK432" s="40"/>
      <c r="ACL432" s="40"/>
      <c r="ACM432" s="40"/>
      <c r="ACN432" s="40"/>
      <c r="ACO432" s="40"/>
      <c r="ACP432" s="40"/>
      <c r="ACQ432" s="40"/>
      <c r="ACR432" s="40"/>
      <c r="ACS432" s="40"/>
      <c r="ACT432" s="40"/>
      <c r="ACU432" s="40"/>
      <c r="ACV432" s="40"/>
      <c r="ACW432" s="40"/>
      <c r="ACX432" s="40"/>
      <c r="ACY432" s="40"/>
      <c r="ACZ432" s="40"/>
      <c r="ADA432" s="40"/>
      <c r="ADB432" s="40"/>
      <c r="ADC432" s="40"/>
      <c r="ADD432" s="40"/>
      <c r="ADE432" s="40"/>
      <c r="ADF432" s="40"/>
      <c r="ADG432" s="40"/>
      <c r="ADH432" s="40"/>
      <c r="ADI432" s="40"/>
      <c r="ADJ432" s="40"/>
      <c r="ADK432" s="40"/>
      <c r="ADL432" s="40"/>
      <c r="ADM432" s="40"/>
      <c r="ADN432" s="40"/>
      <c r="ADO432" s="40"/>
      <c r="ADP432" s="40"/>
      <c r="ADQ432" s="40"/>
      <c r="ADR432" s="40"/>
      <c r="ADS432" s="40"/>
      <c r="ADT432" s="40"/>
      <c r="ADU432" s="40"/>
      <c r="ADV432" s="40"/>
      <c r="ADW432" s="40"/>
      <c r="ADX432" s="40"/>
      <c r="ADY432" s="40"/>
      <c r="ADZ432" s="40"/>
      <c r="AEA432" s="40"/>
      <c r="AEB432" s="40"/>
      <c r="AEC432" s="40"/>
      <c r="AED432" s="40"/>
      <c r="AEE432" s="40"/>
      <c r="AEF432" s="40"/>
      <c r="AEG432" s="40"/>
      <c r="AEH432" s="40"/>
      <c r="AEI432" s="40"/>
      <c r="AEJ432" s="40"/>
      <c r="AEK432" s="40"/>
      <c r="AEL432" s="40"/>
      <c r="AEM432" s="40"/>
      <c r="AEN432" s="40"/>
      <c r="AEO432" s="40"/>
      <c r="AEP432" s="40"/>
      <c r="AEQ432" s="40"/>
      <c r="AER432" s="40"/>
      <c r="AES432" s="40"/>
      <c r="AET432" s="40"/>
      <c r="AEU432" s="40"/>
      <c r="AEV432" s="40"/>
      <c r="AEW432" s="40"/>
      <c r="AEX432" s="40"/>
      <c r="AEY432" s="40"/>
      <c r="AEZ432" s="40"/>
      <c r="AFA432" s="40"/>
      <c r="AFB432" s="40"/>
      <c r="AFC432" s="40"/>
      <c r="AFD432" s="40"/>
      <c r="AFE432" s="40"/>
      <c r="AFF432" s="40"/>
      <c r="AFG432" s="40"/>
      <c r="AFH432" s="40"/>
      <c r="AFI432" s="40"/>
      <c r="AFJ432" s="40"/>
      <c r="AFK432" s="40"/>
      <c r="AFL432" s="40"/>
      <c r="AFM432" s="40"/>
      <c r="AFN432" s="40"/>
      <c r="AFO432" s="40"/>
      <c r="AFP432" s="40"/>
      <c r="AFQ432" s="40"/>
      <c r="AFR432" s="40"/>
      <c r="AFS432" s="40"/>
      <c r="AFT432" s="40"/>
      <c r="AFU432" s="40"/>
      <c r="AFV432" s="40"/>
      <c r="AFW432" s="40"/>
      <c r="AFX432" s="40"/>
      <c r="AFY432" s="40"/>
      <c r="AFZ432" s="40"/>
      <c r="AGA432" s="40"/>
      <c r="AGB432" s="40"/>
      <c r="AGC432" s="40"/>
      <c r="AGD432" s="40"/>
      <c r="AGE432" s="40"/>
      <c r="AGF432" s="40"/>
      <c r="AGG432" s="40"/>
      <c r="AGH432" s="40"/>
      <c r="AGI432" s="40"/>
      <c r="AGJ432" s="40"/>
      <c r="AGK432" s="40"/>
      <c r="AGL432" s="40"/>
      <c r="AGM432" s="40"/>
      <c r="AGN432" s="40"/>
      <c r="AGO432" s="40"/>
      <c r="AGP432" s="40"/>
      <c r="AGQ432" s="40"/>
      <c r="AGR432" s="40"/>
      <c r="AGS432" s="40"/>
      <c r="AGT432" s="40"/>
      <c r="AGU432" s="40"/>
      <c r="AGV432" s="40"/>
      <c r="AGW432" s="40"/>
      <c r="AGX432" s="40"/>
      <c r="AGY432" s="40"/>
      <c r="AGZ432" s="40"/>
      <c r="AHA432" s="40"/>
      <c r="AHB432" s="40"/>
      <c r="AHC432" s="40"/>
      <c r="AHD432" s="40"/>
      <c r="AHE432" s="40"/>
      <c r="AHF432" s="40"/>
      <c r="AHG432" s="40"/>
      <c r="AHH432" s="40"/>
      <c r="AHI432" s="40"/>
      <c r="AHJ432" s="40"/>
      <c r="AHK432" s="40"/>
      <c r="AHL432" s="40"/>
      <c r="AHM432" s="40"/>
      <c r="AHN432" s="40"/>
      <c r="AHO432" s="40"/>
      <c r="AHP432" s="40"/>
      <c r="AHQ432" s="40"/>
      <c r="AHR432" s="40"/>
      <c r="AHS432" s="40"/>
      <c r="AHT432" s="40"/>
      <c r="AHU432" s="40"/>
      <c r="AHV432" s="40"/>
      <c r="AHW432" s="40"/>
      <c r="AHX432" s="40"/>
      <c r="AHY432" s="40"/>
      <c r="AHZ432" s="40"/>
      <c r="AIA432" s="40"/>
      <c r="AIB432" s="40"/>
      <c r="AIC432" s="40"/>
      <c r="AID432" s="40"/>
      <c r="AIE432" s="40"/>
      <c r="AIF432" s="40"/>
      <c r="AIG432" s="40"/>
      <c r="AIH432" s="40"/>
      <c r="AII432" s="40"/>
      <c r="AIJ432" s="40"/>
      <c r="AIK432" s="40"/>
      <c r="AIL432" s="40"/>
      <c r="AIM432" s="40"/>
      <c r="AIN432" s="40"/>
      <c r="AIO432" s="40"/>
      <c r="AIP432" s="40"/>
      <c r="AIQ432" s="40"/>
      <c r="AIR432" s="40"/>
      <c r="AIS432" s="40"/>
      <c r="AIT432" s="40"/>
      <c r="AIU432" s="40"/>
      <c r="AIV432" s="40"/>
      <c r="AIW432" s="40"/>
      <c r="AIX432" s="40"/>
      <c r="AIY432" s="40"/>
      <c r="AIZ432" s="40"/>
      <c r="AJA432" s="40"/>
      <c r="AJB432" s="40"/>
      <c r="AJC432" s="40"/>
      <c r="AJD432" s="40"/>
      <c r="AJE432" s="40"/>
      <c r="AJF432" s="40"/>
      <c r="AJG432" s="40"/>
      <c r="AJH432" s="40"/>
      <c r="AJI432" s="40"/>
      <c r="AJJ432" s="40"/>
      <c r="AJK432" s="40"/>
      <c r="AJL432" s="40"/>
      <c r="AJM432" s="40"/>
      <c r="AJN432" s="40"/>
      <c r="AJO432" s="40"/>
      <c r="AJP432" s="40"/>
      <c r="AJQ432" s="40"/>
      <c r="AJR432" s="40"/>
      <c r="AJS432" s="40"/>
      <c r="AJT432" s="40"/>
      <c r="AJU432" s="40"/>
      <c r="AJV432" s="40"/>
      <c r="AJW432" s="40"/>
      <c r="AJX432" s="40"/>
      <c r="AJY432" s="40"/>
      <c r="AJZ432" s="40"/>
      <c r="AKA432" s="40"/>
      <c r="AKB432" s="40"/>
      <c r="AKC432" s="40"/>
      <c r="AKD432" s="40"/>
      <c r="AKE432" s="40"/>
      <c r="AKF432" s="40"/>
      <c r="AKG432" s="40"/>
      <c r="AKH432" s="40"/>
      <c r="AKI432" s="40"/>
      <c r="AKJ432" s="40"/>
      <c r="AKK432" s="40"/>
      <c r="AKL432" s="40"/>
      <c r="AKM432" s="40"/>
      <c r="AKN432" s="40"/>
      <c r="AKO432" s="40"/>
      <c r="AKP432" s="40"/>
      <c r="AKQ432" s="40"/>
      <c r="AKR432" s="40"/>
      <c r="AKS432" s="40"/>
      <c r="AKT432" s="40"/>
      <c r="AKU432" s="40"/>
      <c r="AKV432" s="40"/>
      <c r="AKW432" s="40"/>
      <c r="AKX432" s="40"/>
      <c r="AKY432" s="40"/>
      <c r="AKZ432" s="40"/>
      <c r="ALA432" s="40"/>
      <c r="ALB432" s="40"/>
      <c r="ALC432" s="40"/>
      <c r="ALD432" s="40"/>
      <c r="ALE432" s="40"/>
      <c r="ALF432" s="40"/>
      <c r="ALG432" s="40"/>
      <c r="ALH432" s="40"/>
      <c r="ALI432" s="40"/>
      <c r="ALJ432" s="40"/>
      <c r="ALK432" s="40"/>
      <c r="ALL432" s="40"/>
      <c r="ALM432" s="40"/>
      <c r="ALN432" s="40"/>
      <c r="ALO432" s="40"/>
      <c r="ALP432" s="40"/>
      <c r="ALQ432" s="40"/>
      <c r="ALR432" s="40"/>
      <c r="ALS432" s="40"/>
      <c r="ALT432" s="40"/>
      <c r="ALU432" s="40"/>
      <c r="ALV432" s="40"/>
      <c r="ALW432" s="40"/>
      <c r="ALX432" s="40"/>
      <c r="ALY432" s="40"/>
      <c r="ALZ432" s="40"/>
      <c r="AMA432" s="40"/>
      <c r="AMB432" s="40"/>
      <c r="AMC432" s="40"/>
      <c r="AMD432" s="40"/>
      <c r="AME432" s="40"/>
      <c r="AMF432" s="40"/>
      <c r="AMG432" s="40"/>
      <c r="AMH432" s="40"/>
      <c r="AMI432" s="40"/>
      <c r="AMJ432" s="40"/>
      <c r="AMK432" s="40"/>
      <c r="AML432" s="40"/>
      <c r="AMM432" s="40"/>
      <c r="AMN432" s="40"/>
      <c r="AMO432" s="40"/>
      <c r="AMP432" s="40"/>
      <c r="AMQ432" s="40"/>
      <c r="AMR432" s="40"/>
      <c r="AMS432" s="40"/>
      <c r="AMT432" s="40"/>
      <c r="AMU432" s="40"/>
      <c r="AMV432" s="40"/>
      <c r="AMW432" s="40"/>
      <c r="AMX432" s="40"/>
      <c r="AMY432" s="40"/>
      <c r="AMZ432" s="40"/>
      <c r="ANA432" s="40"/>
      <c r="ANB432" s="40"/>
      <c r="ANC432" s="40"/>
      <c r="AND432" s="40"/>
      <c r="ANE432" s="40"/>
      <c r="ANF432" s="40"/>
      <c r="ANG432" s="40"/>
      <c r="ANH432" s="40"/>
      <c r="ANI432" s="40"/>
      <c r="ANJ432" s="40"/>
      <c r="ANK432" s="40"/>
      <c r="ANL432" s="40"/>
      <c r="ANM432" s="40"/>
      <c r="ANN432" s="40"/>
      <c r="ANO432" s="40"/>
      <c r="ANP432" s="40"/>
      <c r="ANQ432" s="40"/>
      <c r="ANR432" s="40"/>
      <c r="ANS432" s="40"/>
      <c r="ANT432" s="40"/>
      <c r="ANU432" s="40"/>
      <c r="ANV432" s="40"/>
      <c r="ANW432" s="40"/>
      <c r="ANX432" s="40"/>
      <c r="ANY432" s="40"/>
      <c r="ANZ432" s="40"/>
      <c r="AOA432" s="40"/>
      <c r="AOB432" s="40"/>
      <c r="AOC432" s="40"/>
      <c r="AOD432" s="40"/>
      <c r="AOE432" s="40"/>
      <c r="AOF432" s="40"/>
      <c r="AOG432" s="40"/>
      <c r="AOH432" s="40"/>
      <c r="AOI432" s="40"/>
      <c r="AOJ432" s="40"/>
      <c r="AOK432" s="40"/>
      <c r="AOL432" s="40"/>
      <c r="AOM432" s="40"/>
      <c r="AON432" s="40"/>
      <c r="AOO432" s="40"/>
      <c r="AOP432" s="40"/>
      <c r="AOQ432" s="40"/>
      <c r="AOR432" s="40"/>
      <c r="AOS432" s="40"/>
      <c r="AOT432" s="40"/>
      <c r="AOU432" s="40"/>
      <c r="AOV432" s="40"/>
      <c r="AOW432" s="40"/>
      <c r="AOX432" s="40"/>
      <c r="AOY432" s="40"/>
      <c r="AOZ432" s="40"/>
      <c r="APA432" s="40"/>
      <c r="APB432" s="40"/>
      <c r="APC432" s="40"/>
      <c r="APD432" s="40"/>
      <c r="APE432" s="40"/>
      <c r="APF432" s="40"/>
      <c r="APG432" s="40"/>
      <c r="APH432" s="40"/>
      <c r="API432" s="40"/>
      <c r="APJ432" s="40"/>
      <c r="APK432" s="40"/>
      <c r="APL432" s="40"/>
      <c r="APM432" s="40"/>
      <c r="APN432" s="40"/>
      <c r="APO432" s="40"/>
      <c r="APP432" s="40"/>
      <c r="APQ432" s="40"/>
      <c r="APR432" s="40"/>
      <c r="APS432" s="40"/>
      <c r="APT432" s="40"/>
      <c r="APU432" s="40"/>
      <c r="APV432" s="40"/>
      <c r="APW432" s="40"/>
      <c r="APX432" s="40"/>
      <c r="APY432" s="40"/>
      <c r="APZ432" s="40"/>
      <c r="AQA432" s="40"/>
      <c r="AQB432" s="40"/>
      <c r="AQC432" s="40"/>
      <c r="AQD432" s="40"/>
      <c r="AQE432" s="40"/>
      <c r="AQF432" s="40"/>
      <c r="AQG432" s="40"/>
      <c r="AQH432" s="40"/>
      <c r="AQI432" s="40"/>
      <c r="AQJ432" s="40"/>
      <c r="AQK432" s="40"/>
      <c r="AQL432" s="40"/>
      <c r="AQM432" s="40"/>
      <c r="AQN432" s="40"/>
      <c r="AQO432" s="40"/>
      <c r="AQP432" s="40"/>
      <c r="AQQ432" s="40"/>
      <c r="AQR432" s="40"/>
      <c r="AQS432" s="40"/>
      <c r="AQT432" s="40"/>
      <c r="AQU432" s="40"/>
      <c r="AQV432" s="40"/>
      <c r="AQW432" s="40"/>
      <c r="AQX432" s="40"/>
      <c r="AQY432" s="40"/>
      <c r="AQZ432" s="40"/>
      <c r="ARA432" s="40"/>
      <c r="ARB432" s="40"/>
      <c r="ARC432" s="40"/>
      <c r="ARD432" s="40"/>
      <c r="ARE432" s="40"/>
      <c r="ARF432" s="40"/>
      <c r="ARG432" s="40"/>
      <c r="ARH432" s="40"/>
      <c r="ARI432" s="40"/>
      <c r="ARJ432" s="40"/>
      <c r="ARK432" s="40"/>
      <c r="ARL432" s="40"/>
      <c r="ARM432" s="40"/>
      <c r="ARN432" s="40"/>
      <c r="ARO432" s="40"/>
      <c r="ARP432" s="40"/>
      <c r="ARQ432" s="40"/>
      <c r="ARR432" s="40"/>
      <c r="ARS432" s="40"/>
      <c r="ART432" s="40"/>
      <c r="ARU432" s="40"/>
      <c r="ARV432" s="40"/>
      <c r="ARW432" s="40"/>
      <c r="ARX432" s="40"/>
      <c r="ARY432" s="40"/>
      <c r="ARZ432" s="40"/>
      <c r="ASA432" s="40"/>
      <c r="ASB432" s="40"/>
      <c r="ASC432" s="40"/>
      <c r="ASD432" s="40"/>
      <c r="ASE432" s="40"/>
      <c r="ASF432" s="40"/>
      <c r="ASG432" s="40"/>
      <c r="ASH432" s="40"/>
      <c r="ASI432" s="40"/>
      <c r="ASJ432" s="40"/>
      <c r="ASK432" s="40"/>
      <c r="ASL432" s="40"/>
      <c r="ASM432" s="40"/>
      <c r="ASN432" s="40"/>
      <c r="ASO432" s="40"/>
      <c r="ASP432" s="40"/>
      <c r="ASQ432" s="40"/>
      <c r="ASR432" s="40"/>
      <c r="ASS432" s="40"/>
      <c r="AST432" s="40"/>
      <c r="ASU432" s="40"/>
      <c r="ASV432" s="40"/>
      <c r="ASW432" s="40"/>
      <c r="ASX432" s="40"/>
      <c r="ASY432" s="40"/>
      <c r="ASZ432" s="40"/>
      <c r="ATA432" s="40"/>
      <c r="ATB432" s="40"/>
      <c r="ATC432" s="40"/>
      <c r="ATD432" s="40"/>
      <c r="ATE432" s="40"/>
      <c r="ATF432" s="40"/>
      <c r="ATG432" s="40"/>
      <c r="ATH432" s="40"/>
      <c r="ATI432" s="40"/>
      <c r="ATJ432" s="40"/>
      <c r="ATK432" s="40"/>
      <c r="ATL432" s="40"/>
      <c r="ATM432" s="40"/>
      <c r="ATN432" s="40"/>
      <c r="ATO432" s="40"/>
      <c r="ATP432" s="40"/>
      <c r="ATQ432" s="40"/>
      <c r="ATR432" s="40"/>
      <c r="ATS432" s="40"/>
      <c r="ATT432" s="40"/>
      <c r="ATU432" s="40"/>
      <c r="ATV432" s="40"/>
      <c r="ATW432" s="40"/>
      <c r="ATX432" s="40"/>
      <c r="ATY432" s="40"/>
      <c r="ATZ432" s="40"/>
      <c r="AUA432" s="40"/>
      <c r="AUB432" s="40"/>
      <c r="AUC432" s="40"/>
      <c r="AUD432" s="40"/>
      <c r="AUE432" s="40"/>
      <c r="AUF432" s="40"/>
      <c r="AUG432" s="40"/>
      <c r="AUH432" s="40"/>
      <c r="AUI432" s="40"/>
      <c r="AUJ432" s="40"/>
      <c r="AUK432" s="40"/>
      <c r="AUL432" s="40"/>
      <c r="AUM432" s="40"/>
      <c r="AUN432" s="40"/>
      <c r="AUO432" s="40"/>
      <c r="AUP432" s="40"/>
      <c r="AUQ432" s="40"/>
      <c r="AUR432" s="40"/>
      <c r="AUS432" s="40"/>
      <c r="AUT432" s="40"/>
      <c r="AUU432" s="40"/>
      <c r="AUV432" s="40"/>
      <c r="AUW432" s="40"/>
      <c r="AUX432" s="40"/>
      <c r="AUY432" s="40"/>
      <c r="AUZ432" s="40"/>
      <c r="AVA432" s="40"/>
      <c r="AVB432" s="40"/>
      <c r="AVC432" s="40"/>
      <c r="AVD432" s="40"/>
      <c r="AVE432" s="40"/>
      <c r="AVF432" s="40"/>
      <c r="AVG432" s="40"/>
      <c r="AVH432" s="40"/>
      <c r="AVI432" s="40"/>
      <c r="AVJ432" s="40"/>
      <c r="AVK432" s="40"/>
      <c r="AVL432" s="40"/>
      <c r="AVM432" s="40"/>
      <c r="AVN432" s="40"/>
      <c r="AVO432" s="40"/>
      <c r="AVP432" s="40"/>
      <c r="AVQ432" s="40"/>
      <c r="AVR432" s="40"/>
      <c r="AVS432" s="40"/>
      <c r="AVT432" s="40"/>
      <c r="AVU432" s="40"/>
      <c r="AVV432" s="40"/>
      <c r="AVW432" s="40"/>
      <c r="AVX432" s="40"/>
      <c r="AVY432" s="40"/>
      <c r="AVZ432" s="40"/>
      <c r="AWA432" s="40"/>
      <c r="AWB432" s="40"/>
      <c r="AWC432" s="40"/>
      <c r="AWD432" s="40"/>
      <c r="AWE432" s="40"/>
      <c r="AWF432" s="40"/>
      <c r="AWG432" s="40"/>
      <c r="AWH432" s="40"/>
      <c r="AWI432" s="40"/>
      <c r="AWJ432" s="40"/>
      <c r="AWK432" s="40"/>
      <c r="AWL432" s="40"/>
      <c r="AWM432" s="40"/>
      <c r="AWN432" s="40"/>
      <c r="AWO432" s="40"/>
      <c r="AWP432" s="40"/>
      <c r="AWQ432" s="40"/>
      <c r="AWR432" s="40"/>
      <c r="AWS432" s="40"/>
      <c r="AWT432" s="40"/>
      <c r="AWU432" s="40"/>
      <c r="AWV432" s="40"/>
      <c r="AWW432" s="40"/>
      <c r="AWX432" s="40"/>
      <c r="AWY432" s="40"/>
      <c r="AWZ432" s="40"/>
      <c r="AXA432" s="40"/>
      <c r="AXB432" s="40"/>
      <c r="AXC432" s="40"/>
      <c r="AXD432" s="40"/>
      <c r="AXE432" s="40"/>
      <c r="AXF432" s="40"/>
      <c r="AXG432" s="40"/>
      <c r="AXH432" s="40"/>
      <c r="AXI432" s="40"/>
      <c r="AXJ432" s="40"/>
      <c r="AXK432" s="40"/>
      <c r="AXL432" s="40"/>
      <c r="AXM432" s="40"/>
      <c r="AXN432" s="40"/>
      <c r="AXO432" s="40"/>
      <c r="AXP432" s="40"/>
      <c r="AXQ432" s="40"/>
      <c r="AXR432" s="40"/>
      <c r="AXS432" s="40"/>
      <c r="AXT432" s="40"/>
      <c r="AXU432" s="40"/>
      <c r="AXV432" s="40"/>
      <c r="AXW432" s="40"/>
      <c r="AXX432" s="40"/>
      <c r="AXY432" s="40"/>
      <c r="AXZ432" s="40"/>
      <c r="AYA432" s="40"/>
      <c r="AYB432" s="40"/>
      <c r="AYC432" s="40"/>
      <c r="AYD432" s="40"/>
      <c r="AYE432" s="40"/>
      <c r="AYF432" s="40"/>
      <c r="AYG432" s="40"/>
      <c r="AYH432" s="40"/>
      <c r="AYI432" s="40"/>
      <c r="AYJ432" s="40"/>
      <c r="AYK432" s="40"/>
      <c r="AYL432" s="40"/>
      <c r="AYM432" s="40"/>
      <c r="AYN432" s="40"/>
      <c r="AYO432" s="40"/>
      <c r="AYP432" s="40"/>
      <c r="AYQ432" s="40"/>
      <c r="AYR432" s="40"/>
      <c r="AYS432" s="40"/>
      <c r="AYT432" s="40"/>
      <c r="AYU432" s="40"/>
      <c r="AYV432" s="40"/>
      <c r="AYW432" s="40"/>
      <c r="AYX432" s="40"/>
      <c r="AYY432" s="40"/>
      <c r="AYZ432" s="40"/>
      <c r="AZA432" s="40"/>
      <c r="AZB432" s="40"/>
      <c r="AZC432" s="40"/>
      <c r="AZD432" s="40"/>
      <c r="AZE432" s="40"/>
      <c r="AZF432" s="40"/>
      <c r="AZG432" s="40"/>
      <c r="AZH432" s="40"/>
      <c r="AZI432" s="40"/>
      <c r="AZJ432" s="40"/>
      <c r="AZK432" s="40"/>
      <c r="AZL432" s="40"/>
      <c r="AZM432" s="40"/>
      <c r="AZN432" s="40"/>
      <c r="AZO432" s="40"/>
      <c r="AZP432" s="40"/>
      <c r="AZQ432" s="40"/>
      <c r="AZR432" s="40"/>
      <c r="AZS432" s="40"/>
      <c r="AZT432" s="40"/>
      <c r="AZU432" s="40"/>
      <c r="AZV432" s="40"/>
      <c r="AZW432" s="40"/>
      <c r="AZX432" s="40"/>
      <c r="AZY432" s="40"/>
      <c r="AZZ432" s="40"/>
      <c r="BAA432" s="40"/>
      <c r="BAB432" s="40"/>
      <c r="BAC432" s="40"/>
      <c r="BAD432" s="40"/>
      <c r="BAE432" s="40"/>
      <c r="BAF432" s="40"/>
      <c r="BAG432" s="40"/>
      <c r="BAH432" s="40"/>
      <c r="BAI432" s="40"/>
      <c r="BAJ432" s="40"/>
      <c r="BAK432" s="40"/>
      <c r="BAL432" s="40"/>
      <c r="BAM432" s="40"/>
      <c r="BAN432" s="40"/>
      <c r="BAO432" s="40"/>
      <c r="BAP432" s="40"/>
      <c r="BAQ432" s="40"/>
      <c r="BAR432" s="40"/>
      <c r="BAS432" s="40"/>
      <c r="BAT432" s="40"/>
      <c r="BAU432" s="40"/>
      <c r="BAV432" s="40"/>
      <c r="BAW432" s="40"/>
      <c r="BAX432" s="40"/>
      <c r="BAY432" s="40"/>
      <c r="BAZ432" s="40"/>
      <c r="BBA432" s="40"/>
      <c r="BBB432" s="40"/>
      <c r="BBC432" s="40"/>
      <c r="BBD432" s="40"/>
      <c r="BBE432" s="40"/>
      <c r="BBF432" s="40"/>
      <c r="BBG432" s="40"/>
      <c r="BBH432" s="40"/>
      <c r="BBI432" s="40"/>
      <c r="BBJ432" s="40"/>
      <c r="BBK432" s="40"/>
      <c r="BBL432" s="40"/>
      <c r="BBM432" s="40"/>
      <c r="BBN432" s="40"/>
      <c r="BBO432" s="40"/>
      <c r="BBP432" s="40"/>
      <c r="BBQ432" s="40"/>
      <c r="BBR432" s="40"/>
      <c r="BBS432" s="40"/>
      <c r="BBT432" s="40"/>
      <c r="BBU432" s="40"/>
      <c r="BBV432" s="40"/>
      <c r="BBW432" s="40"/>
      <c r="BBX432" s="40"/>
      <c r="BBY432" s="40"/>
      <c r="BBZ432" s="40"/>
      <c r="BCA432" s="40"/>
      <c r="BCB432" s="40"/>
      <c r="BCC432" s="40"/>
      <c r="BCD432" s="40"/>
      <c r="BCE432" s="40"/>
      <c r="BCF432" s="40"/>
      <c r="BCG432" s="40"/>
      <c r="BCH432" s="40"/>
      <c r="BCI432" s="40"/>
      <c r="BCJ432" s="40"/>
      <c r="BCK432" s="40"/>
      <c r="BCL432" s="40"/>
      <c r="BCM432" s="40"/>
      <c r="BCN432" s="40"/>
      <c r="BCO432" s="40"/>
      <c r="BCP432" s="40"/>
      <c r="BCQ432" s="40"/>
      <c r="BCR432" s="40"/>
      <c r="BCS432" s="40"/>
      <c r="BCT432" s="40"/>
      <c r="BCU432" s="40"/>
      <c r="BCV432" s="40"/>
      <c r="BCW432" s="40"/>
      <c r="BCX432" s="40"/>
      <c r="BCY432" s="40"/>
      <c r="BCZ432" s="40"/>
      <c r="BDA432" s="40"/>
      <c r="BDB432" s="40"/>
      <c r="BDC432" s="40"/>
      <c r="BDD432" s="40"/>
      <c r="BDE432" s="40"/>
      <c r="BDF432" s="40"/>
      <c r="BDG432" s="40"/>
      <c r="BDH432" s="40"/>
      <c r="BDI432" s="40"/>
      <c r="BDJ432" s="40"/>
      <c r="BDK432" s="40"/>
      <c r="BDL432" s="40"/>
      <c r="BDM432" s="40"/>
      <c r="BDN432" s="40"/>
      <c r="BDO432" s="40"/>
      <c r="BDP432" s="40"/>
      <c r="BDQ432" s="40"/>
      <c r="BDR432" s="40"/>
      <c r="BDS432" s="40"/>
      <c r="BDT432" s="40"/>
      <c r="BDU432" s="40"/>
      <c r="BDV432" s="40"/>
      <c r="BDW432" s="40"/>
      <c r="BDX432" s="40"/>
      <c r="BDY432" s="40"/>
      <c r="BDZ432" s="40"/>
      <c r="BEA432" s="40"/>
      <c r="BEB432" s="40"/>
      <c r="BEC432" s="40"/>
      <c r="BED432" s="40"/>
      <c r="BEE432" s="40"/>
      <c r="BEF432" s="40"/>
      <c r="BEG432" s="40"/>
      <c r="BEH432" s="40"/>
      <c r="BEI432" s="40"/>
      <c r="BEJ432" s="40"/>
      <c r="BEK432" s="40"/>
      <c r="BEL432" s="40"/>
      <c r="BEM432" s="40"/>
      <c r="BEN432" s="40"/>
      <c r="BEO432" s="40"/>
      <c r="BEP432" s="40"/>
      <c r="BEQ432" s="40"/>
      <c r="BER432" s="40"/>
      <c r="BES432" s="40"/>
      <c r="BET432" s="40"/>
      <c r="BEU432" s="40"/>
      <c r="BEV432" s="40"/>
      <c r="BEW432" s="40"/>
      <c r="BEX432" s="40"/>
      <c r="BEY432" s="40"/>
      <c r="BEZ432" s="40"/>
      <c r="BFA432" s="40"/>
      <c r="BFB432" s="40"/>
      <c r="BFC432" s="40"/>
      <c r="BFD432" s="40"/>
      <c r="BFE432" s="40"/>
      <c r="BFF432" s="40"/>
      <c r="BFG432" s="40"/>
      <c r="BFH432" s="40"/>
      <c r="BFI432" s="40"/>
      <c r="BFJ432" s="40"/>
      <c r="BFK432" s="40"/>
      <c r="BFL432" s="40"/>
      <c r="BFM432" s="40"/>
      <c r="BFN432" s="40"/>
      <c r="BFO432" s="40"/>
      <c r="BFP432" s="40"/>
      <c r="BFQ432" s="40"/>
      <c r="BFR432" s="40"/>
      <c r="BFS432" s="40"/>
      <c r="BFT432" s="40"/>
      <c r="BFU432" s="40"/>
      <c r="BFV432" s="40"/>
      <c r="BFW432" s="40"/>
      <c r="BFX432" s="40"/>
      <c r="BFY432" s="40"/>
      <c r="BFZ432" s="40"/>
      <c r="BGA432" s="40"/>
      <c r="BGB432" s="40"/>
      <c r="BGC432" s="40"/>
      <c r="BGD432" s="40"/>
      <c r="BGE432" s="40"/>
      <c r="BGF432" s="40"/>
      <c r="BGG432" s="40"/>
      <c r="BGH432" s="40"/>
      <c r="BGI432" s="40"/>
      <c r="BGJ432" s="40"/>
      <c r="BGK432" s="40"/>
      <c r="BGL432" s="40"/>
      <c r="BGM432" s="40"/>
      <c r="BGN432" s="40"/>
      <c r="BGO432" s="40"/>
      <c r="BGP432" s="40"/>
      <c r="BGQ432" s="40"/>
      <c r="BGR432" s="40"/>
      <c r="BGS432" s="40"/>
      <c r="BGT432" s="40"/>
      <c r="BGU432" s="40"/>
      <c r="BGV432" s="40"/>
      <c r="BGW432" s="40"/>
      <c r="BGX432" s="40"/>
      <c r="BGY432" s="40"/>
      <c r="BGZ432" s="40"/>
      <c r="BHA432" s="40"/>
      <c r="BHB432" s="40"/>
      <c r="BHC432" s="40"/>
      <c r="BHD432" s="40"/>
      <c r="BHE432" s="40"/>
      <c r="BHF432" s="40"/>
      <c r="BHG432" s="40"/>
      <c r="BHH432" s="40"/>
      <c r="BHI432" s="40"/>
      <c r="BHJ432" s="40"/>
      <c r="BHK432" s="40"/>
      <c r="BHL432" s="40"/>
      <c r="BHM432" s="40"/>
      <c r="BHN432" s="40"/>
      <c r="BHO432" s="40"/>
      <c r="BHP432" s="40"/>
      <c r="BHQ432" s="40"/>
      <c r="BHR432" s="40"/>
      <c r="BHS432" s="40"/>
      <c r="BHT432" s="40"/>
      <c r="BHU432" s="40"/>
      <c r="BHV432" s="40"/>
      <c r="BHW432" s="40"/>
      <c r="BHX432" s="40"/>
      <c r="BHY432" s="40"/>
      <c r="BHZ432" s="40"/>
      <c r="BIA432" s="40"/>
      <c r="BIB432" s="40"/>
      <c r="BIC432" s="40"/>
      <c r="BID432" s="40"/>
      <c r="BIE432" s="40"/>
      <c r="BIF432" s="40"/>
      <c r="BIG432" s="40"/>
      <c r="BIH432" s="40"/>
      <c r="BII432" s="40"/>
      <c r="BIJ432" s="40"/>
      <c r="BIK432" s="40"/>
      <c r="BIL432" s="40"/>
      <c r="BIM432" s="40"/>
      <c r="BIN432" s="40"/>
      <c r="BIO432" s="40"/>
      <c r="BIP432" s="40"/>
      <c r="BIQ432" s="40"/>
      <c r="BIR432" s="40"/>
      <c r="BIS432" s="40"/>
      <c r="BIT432" s="40"/>
      <c r="BIU432" s="40"/>
      <c r="BIV432" s="40"/>
      <c r="BIW432" s="40"/>
      <c r="BIX432" s="40"/>
      <c r="BIY432" s="40"/>
      <c r="BIZ432" s="40"/>
      <c r="BJA432" s="40"/>
      <c r="BJB432" s="40"/>
      <c r="BJC432" s="40"/>
      <c r="BJD432" s="40"/>
      <c r="BJE432" s="40"/>
      <c r="BJF432" s="40"/>
      <c r="BJG432" s="40"/>
      <c r="BJH432" s="40"/>
      <c r="BJI432" s="40"/>
      <c r="BJJ432" s="40"/>
      <c r="BJK432" s="40"/>
      <c r="BJL432" s="40"/>
      <c r="BJM432" s="40"/>
      <c r="BJN432" s="40"/>
      <c r="BJO432" s="40"/>
      <c r="BJP432" s="40"/>
      <c r="BJQ432" s="40"/>
      <c r="BJR432" s="40"/>
      <c r="BJS432" s="40"/>
      <c r="BJT432" s="40"/>
      <c r="BJU432" s="40"/>
      <c r="BJV432" s="40"/>
      <c r="BJW432" s="40"/>
      <c r="BJX432" s="40"/>
      <c r="BJY432" s="40"/>
      <c r="BJZ432" s="40"/>
      <c r="BKA432" s="40"/>
      <c r="BKB432" s="40"/>
      <c r="BKC432" s="40"/>
      <c r="BKD432" s="40"/>
      <c r="BKE432" s="40"/>
      <c r="BKF432" s="40"/>
      <c r="BKG432" s="40"/>
      <c r="BKH432" s="40"/>
      <c r="BKI432" s="40"/>
      <c r="BKJ432" s="40"/>
      <c r="BKK432" s="40"/>
      <c r="BKL432" s="40"/>
      <c r="BKM432" s="40"/>
      <c r="BKN432" s="40"/>
      <c r="BKO432" s="40"/>
      <c r="BKP432" s="40"/>
      <c r="BKQ432" s="40"/>
      <c r="BKR432" s="40"/>
      <c r="BKS432" s="40"/>
      <c r="BKT432" s="40"/>
      <c r="BKU432" s="40"/>
      <c r="BKV432" s="40"/>
      <c r="BKW432" s="40"/>
      <c r="BKX432" s="40"/>
      <c r="BKY432" s="40"/>
      <c r="BKZ432" s="40"/>
      <c r="BLA432" s="40"/>
      <c r="BLB432" s="40"/>
      <c r="BLC432" s="40"/>
      <c r="BLD432" s="40"/>
      <c r="BLE432" s="40"/>
      <c r="BLF432" s="40"/>
      <c r="BLG432" s="40"/>
      <c r="BLH432" s="40"/>
      <c r="BLI432" s="40"/>
      <c r="BLJ432" s="40"/>
      <c r="BLK432" s="40"/>
      <c r="BLL432" s="40"/>
      <c r="BLM432" s="40"/>
      <c r="BLN432" s="40"/>
      <c r="BLO432" s="40"/>
      <c r="BLP432" s="40"/>
      <c r="BLQ432" s="40"/>
      <c r="BLR432" s="40"/>
      <c r="BLS432" s="40"/>
      <c r="BLT432" s="40"/>
      <c r="BLU432" s="40"/>
      <c r="BLV432" s="40"/>
      <c r="BLW432" s="40"/>
      <c r="BLX432" s="40"/>
      <c r="BLY432" s="40"/>
      <c r="BLZ432" s="40"/>
      <c r="BMA432" s="40"/>
      <c r="BMB432" s="40"/>
      <c r="BMC432" s="40"/>
      <c r="BMD432" s="40"/>
      <c r="BME432" s="40"/>
      <c r="BMF432" s="40"/>
      <c r="BMG432" s="40"/>
      <c r="BMH432" s="40"/>
      <c r="BMI432" s="40"/>
      <c r="BMJ432" s="40"/>
      <c r="BMK432" s="40"/>
      <c r="BML432" s="40"/>
      <c r="BMM432" s="40"/>
      <c r="BMN432" s="40"/>
      <c r="BMO432" s="40"/>
      <c r="BMP432" s="40"/>
      <c r="BMQ432" s="40"/>
      <c r="BMR432" s="40"/>
      <c r="BMS432" s="40"/>
      <c r="BMT432" s="40"/>
      <c r="BMU432" s="40"/>
      <c r="BMV432" s="40"/>
      <c r="BMW432" s="40"/>
      <c r="BMX432" s="40"/>
      <c r="BMY432" s="40"/>
      <c r="BMZ432" s="40"/>
      <c r="BNA432" s="40"/>
      <c r="BNB432" s="40"/>
      <c r="BNC432" s="40"/>
      <c r="BND432" s="40"/>
      <c r="BNE432" s="40"/>
      <c r="BNF432" s="40"/>
      <c r="BNG432" s="40"/>
      <c r="BNH432" s="40"/>
      <c r="BNI432" s="40"/>
      <c r="BNJ432" s="40"/>
      <c r="BNK432" s="40"/>
      <c r="BNL432" s="40"/>
      <c r="BNM432" s="40"/>
      <c r="BNN432" s="40"/>
      <c r="BNO432" s="40"/>
      <c r="BNP432" s="40"/>
      <c r="BNQ432" s="40"/>
      <c r="BNR432" s="40"/>
      <c r="BNS432" s="40"/>
      <c r="BNT432" s="40"/>
      <c r="BNU432" s="40"/>
      <c r="BNV432" s="40"/>
      <c r="BNW432" s="40"/>
      <c r="BNX432" s="40"/>
      <c r="BNY432" s="40"/>
      <c r="BNZ432" s="40"/>
      <c r="BOA432" s="40"/>
      <c r="BOB432" s="40"/>
      <c r="BOC432" s="40"/>
      <c r="BOD432" s="40"/>
      <c r="BOE432" s="40"/>
      <c r="BOF432" s="40"/>
      <c r="BOG432" s="40"/>
      <c r="BOH432" s="40"/>
      <c r="BOI432" s="40"/>
      <c r="BOJ432" s="40"/>
      <c r="BOK432" s="40"/>
      <c r="BOL432" s="40"/>
      <c r="BOM432" s="40"/>
      <c r="BON432" s="40"/>
      <c r="BOO432" s="40"/>
      <c r="BOP432" s="40"/>
      <c r="BOQ432" s="40"/>
      <c r="BOR432" s="40"/>
      <c r="BOS432" s="40"/>
      <c r="BOT432" s="40"/>
      <c r="BOU432" s="40"/>
      <c r="BOV432" s="40"/>
      <c r="BOW432" s="40"/>
      <c r="BOX432" s="40"/>
      <c r="BOY432" s="40"/>
      <c r="BOZ432" s="40"/>
      <c r="BPA432" s="40"/>
      <c r="BPB432" s="40"/>
      <c r="BPC432" s="40"/>
      <c r="BPD432" s="40"/>
      <c r="BPE432" s="40"/>
      <c r="BPF432" s="40"/>
      <c r="BPG432" s="40"/>
      <c r="BPH432" s="40"/>
      <c r="BPI432" s="40"/>
      <c r="BPJ432" s="40"/>
      <c r="BPK432" s="40"/>
      <c r="BPL432" s="40"/>
      <c r="BPM432" s="40"/>
      <c r="BPN432" s="40"/>
      <c r="BPO432" s="40"/>
      <c r="BPP432" s="40"/>
      <c r="BPQ432" s="40"/>
      <c r="BPR432" s="40"/>
      <c r="BPS432" s="40"/>
      <c r="BPT432" s="40"/>
      <c r="BPU432" s="40"/>
      <c r="BPV432" s="40"/>
      <c r="BPW432" s="40"/>
      <c r="BPX432" s="40"/>
      <c r="BPY432" s="40"/>
      <c r="BPZ432" s="40"/>
      <c r="BQA432" s="40"/>
      <c r="BQB432" s="40"/>
      <c r="BQC432" s="40"/>
      <c r="BQD432" s="40"/>
      <c r="BQE432" s="40"/>
      <c r="BQF432" s="40"/>
      <c r="BQG432" s="40"/>
      <c r="BQH432" s="40"/>
      <c r="BQI432" s="40"/>
      <c r="BQJ432" s="40"/>
      <c r="BQK432" s="40"/>
      <c r="BQL432" s="40"/>
      <c r="BQM432" s="40"/>
      <c r="BQN432" s="40"/>
      <c r="BQO432" s="40"/>
      <c r="BQP432" s="40"/>
      <c r="BQQ432" s="40"/>
      <c r="BQR432" s="40"/>
      <c r="BQS432" s="40"/>
      <c r="BQT432" s="40"/>
      <c r="BQU432" s="40"/>
      <c r="BQV432" s="40"/>
      <c r="BQW432" s="40"/>
      <c r="BQX432" s="40"/>
      <c r="BQY432" s="40"/>
      <c r="BQZ432" s="40"/>
      <c r="BRA432" s="40"/>
      <c r="BRB432" s="40"/>
      <c r="BRC432" s="40"/>
      <c r="BRD432" s="40"/>
      <c r="BRE432" s="40"/>
      <c r="BRF432" s="40"/>
      <c r="BRG432" s="40"/>
      <c r="BRH432" s="40"/>
      <c r="BRI432" s="40"/>
      <c r="BRJ432" s="40"/>
      <c r="BRK432" s="40"/>
      <c r="BRL432" s="40"/>
      <c r="BRM432" s="40"/>
      <c r="BRN432" s="40"/>
      <c r="BRO432" s="40"/>
      <c r="BRP432" s="40"/>
      <c r="BRQ432" s="40"/>
      <c r="BRR432" s="40"/>
      <c r="BRS432" s="40"/>
      <c r="BRT432" s="40"/>
      <c r="BRU432" s="40"/>
      <c r="BRV432" s="40"/>
      <c r="BRW432" s="40"/>
      <c r="BRX432" s="40"/>
      <c r="BRY432" s="40"/>
      <c r="BRZ432" s="40"/>
      <c r="BSA432" s="40"/>
      <c r="BSB432" s="40"/>
    </row>
    <row r="433" spans="1:1848" s="32" customFormat="1" x14ac:dyDescent="0.2">
      <c r="A433" s="36" t="s">
        <v>13</v>
      </c>
      <c r="B433" s="30" t="s">
        <v>1</v>
      </c>
      <c r="C433" s="89">
        <v>128.80000000000001</v>
      </c>
      <c r="D433" s="89">
        <f>D432/C432*100</f>
        <v>102.62790173334744</v>
      </c>
      <c r="E433" s="89">
        <f>E432/D432*100</f>
        <v>71.542392242597359</v>
      </c>
      <c r="F433" s="89">
        <f>F432/E432*100</f>
        <v>90.466966614126704</v>
      </c>
      <c r="G433" s="89">
        <f>G432/F432*100</f>
        <v>92.726477051337156</v>
      </c>
      <c r="H433" s="89">
        <f>H432/G432*100</f>
        <v>83.364051285950993</v>
      </c>
      <c r="I433" s="89">
        <f>I432/G432*100</f>
        <v>85.010598865640432</v>
      </c>
      <c r="J433" s="89">
        <f>J432/H432*100</f>
        <v>86.206843694698037</v>
      </c>
      <c r="K433" s="89">
        <f>K432/I432*100</f>
        <v>89.8449598973001</v>
      </c>
      <c r="L433" s="89">
        <f>L432/J432*100</f>
        <v>82.287410592503207</v>
      </c>
      <c r="M433" s="89">
        <f>M432/K432*100</f>
        <v>82.53882122919191</v>
      </c>
      <c r="N433" s="35"/>
      <c r="O433" s="35"/>
    </row>
    <row r="434" spans="1:1848" s="85" customFormat="1" x14ac:dyDescent="0.2">
      <c r="A434" s="29" t="s">
        <v>52</v>
      </c>
      <c r="B434" s="30" t="s">
        <v>11</v>
      </c>
      <c r="C434" s="89">
        <v>0</v>
      </c>
      <c r="D434" s="89">
        <v>0</v>
      </c>
      <c r="E434" s="89">
        <v>0</v>
      </c>
      <c r="F434" s="89">
        <v>0</v>
      </c>
      <c r="G434" s="89">
        <v>0</v>
      </c>
      <c r="H434" s="89">
        <v>0</v>
      </c>
      <c r="I434" s="89">
        <v>0</v>
      </c>
      <c r="J434" s="89">
        <v>0</v>
      </c>
      <c r="K434" s="89">
        <v>0</v>
      </c>
      <c r="L434" s="89">
        <v>0</v>
      </c>
      <c r="M434" s="89">
        <v>0</v>
      </c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  <c r="BT434" s="32"/>
      <c r="BU434" s="32"/>
      <c r="BV434" s="32"/>
      <c r="BW434" s="32"/>
      <c r="BX434" s="32"/>
      <c r="BY434" s="32"/>
      <c r="BZ434" s="32"/>
      <c r="CA434" s="32"/>
      <c r="CB434" s="32"/>
      <c r="CC434" s="32"/>
      <c r="CD434" s="32"/>
      <c r="CE434" s="32"/>
      <c r="CF434" s="32"/>
      <c r="CG434" s="32"/>
      <c r="CH434" s="32"/>
      <c r="CI434" s="32"/>
      <c r="CJ434" s="32"/>
      <c r="CK434" s="32"/>
      <c r="CL434" s="32"/>
      <c r="CM434" s="32"/>
      <c r="CN434" s="32"/>
      <c r="CO434" s="32"/>
      <c r="CP434" s="32"/>
      <c r="CQ434" s="32"/>
      <c r="CR434" s="32"/>
      <c r="CS434" s="32"/>
      <c r="CT434" s="32"/>
      <c r="CU434" s="32"/>
      <c r="CV434" s="32"/>
      <c r="CW434" s="32"/>
      <c r="CX434" s="32"/>
      <c r="CY434" s="32"/>
      <c r="CZ434" s="32"/>
      <c r="DA434" s="32"/>
      <c r="DB434" s="32"/>
      <c r="DC434" s="32"/>
      <c r="DD434" s="32"/>
      <c r="DE434" s="32"/>
      <c r="DF434" s="32"/>
      <c r="DG434" s="32"/>
      <c r="DH434" s="32"/>
      <c r="DI434" s="32"/>
      <c r="DJ434" s="32"/>
      <c r="DK434" s="32"/>
      <c r="DL434" s="32"/>
      <c r="DM434" s="32"/>
      <c r="DN434" s="32"/>
      <c r="DO434" s="32"/>
      <c r="DP434" s="32"/>
      <c r="DQ434" s="32"/>
      <c r="DR434" s="32"/>
      <c r="DS434" s="32"/>
      <c r="DT434" s="32"/>
      <c r="DU434" s="32"/>
      <c r="DV434" s="32"/>
      <c r="DW434" s="32"/>
      <c r="DX434" s="32"/>
      <c r="DY434" s="32"/>
      <c r="DZ434" s="32"/>
      <c r="EA434" s="32"/>
      <c r="EB434" s="32"/>
      <c r="EC434" s="32"/>
      <c r="ED434" s="32"/>
      <c r="EE434" s="32"/>
      <c r="EF434" s="32"/>
      <c r="EG434" s="32"/>
      <c r="EH434" s="32"/>
      <c r="EI434" s="32"/>
      <c r="EJ434" s="32"/>
      <c r="EK434" s="32"/>
      <c r="EL434" s="32"/>
      <c r="EM434" s="32"/>
      <c r="EN434" s="32"/>
      <c r="EO434" s="32"/>
      <c r="EP434" s="32"/>
      <c r="EQ434" s="32"/>
      <c r="ER434" s="32"/>
      <c r="ES434" s="32"/>
      <c r="ET434" s="32"/>
      <c r="EU434" s="32"/>
      <c r="EV434" s="32"/>
      <c r="EW434" s="32"/>
      <c r="EX434" s="32"/>
      <c r="EY434" s="32"/>
      <c r="EZ434" s="32"/>
      <c r="FA434" s="32"/>
      <c r="FB434" s="32"/>
      <c r="FC434" s="32"/>
      <c r="FD434" s="32"/>
      <c r="FE434" s="32"/>
      <c r="FF434" s="32"/>
      <c r="FG434" s="32"/>
      <c r="FH434" s="32"/>
      <c r="FI434" s="32"/>
      <c r="FJ434" s="32"/>
      <c r="FK434" s="32"/>
      <c r="FL434" s="32"/>
      <c r="FM434" s="32"/>
      <c r="FN434" s="32"/>
      <c r="FO434" s="32"/>
      <c r="FP434" s="32"/>
      <c r="FQ434" s="32"/>
      <c r="FR434" s="32"/>
      <c r="FS434" s="32"/>
      <c r="FT434" s="32"/>
      <c r="FU434" s="32"/>
      <c r="FV434" s="32"/>
      <c r="FW434" s="32"/>
      <c r="FX434" s="32"/>
      <c r="FY434" s="32"/>
      <c r="FZ434" s="32"/>
      <c r="GA434" s="32"/>
      <c r="GB434" s="32"/>
      <c r="GC434" s="32"/>
      <c r="GD434" s="32"/>
      <c r="GE434" s="32"/>
      <c r="GF434" s="32"/>
      <c r="GG434" s="32"/>
      <c r="GH434" s="32"/>
      <c r="GI434" s="32"/>
      <c r="GJ434" s="32"/>
      <c r="GK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  <c r="IU434" s="32"/>
      <c r="IV434" s="32"/>
      <c r="IW434" s="32"/>
      <c r="IX434" s="32"/>
      <c r="IY434" s="32"/>
      <c r="IZ434" s="32"/>
      <c r="JA434" s="32"/>
      <c r="JB434" s="32"/>
      <c r="JC434" s="32"/>
      <c r="JD434" s="32"/>
      <c r="JE434" s="32"/>
      <c r="JF434" s="32"/>
      <c r="JG434" s="32"/>
      <c r="JH434" s="32"/>
      <c r="JI434" s="32"/>
      <c r="JJ434" s="32"/>
      <c r="JK434" s="32"/>
      <c r="JL434" s="32"/>
      <c r="JM434" s="32"/>
      <c r="JN434" s="32"/>
      <c r="JO434" s="32"/>
      <c r="JP434" s="32"/>
      <c r="JQ434" s="32"/>
      <c r="JR434" s="32"/>
      <c r="JS434" s="32"/>
      <c r="JT434" s="32"/>
      <c r="JU434" s="32"/>
      <c r="JV434" s="32"/>
      <c r="JW434" s="32"/>
      <c r="JX434" s="32"/>
      <c r="JY434" s="32"/>
      <c r="JZ434" s="32"/>
      <c r="KA434" s="32"/>
      <c r="KB434" s="32"/>
      <c r="KC434" s="32"/>
      <c r="KD434" s="32"/>
      <c r="KE434" s="32"/>
      <c r="KF434" s="32"/>
      <c r="KG434" s="32"/>
      <c r="KH434" s="32"/>
      <c r="KI434" s="32"/>
      <c r="KJ434" s="32"/>
      <c r="KK434" s="32"/>
      <c r="KL434" s="32"/>
      <c r="KM434" s="32"/>
      <c r="KN434" s="32"/>
      <c r="KO434" s="32"/>
      <c r="KP434" s="32"/>
      <c r="KQ434" s="32"/>
      <c r="KR434" s="32"/>
      <c r="KS434" s="32"/>
      <c r="KT434" s="32"/>
      <c r="KU434" s="32"/>
      <c r="KV434" s="32"/>
      <c r="KW434" s="32"/>
      <c r="KX434" s="32"/>
      <c r="KY434" s="32"/>
      <c r="KZ434" s="32"/>
      <c r="LA434" s="32"/>
      <c r="LB434" s="32"/>
      <c r="LC434" s="32"/>
      <c r="LD434" s="32"/>
      <c r="LE434" s="32"/>
      <c r="LF434" s="32"/>
      <c r="LG434" s="32"/>
      <c r="LH434" s="32"/>
      <c r="LI434" s="32"/>
      <c r="LJ434" s="32"/>
      <c r="LK434" s="32"/>
      <c r="LL434" s="32"/>
      <c r="LM434" s="32"/>
      <c r="LN434" s="32"/>
      <c r="LO434" s="32"/>
      <c r="LP434" s="32"/>
      <c r="LQ434" s="32"/>
      <c r="LR434" s="32"/>
      <c r="LS434" s="32"/>
      <c r="LT434" s="32"/>
      <c r="LU434" s="32"/>
      <c r="LV434" s="32"/>
      <c r="LW434" s="32"/>
      <c r="LX434" s="32"/>
      <c r="LY434" s="32"/>
      <c r="LZ434" s="32"/>
      <c r="MA434" s="32"/>
      <c r="MB434" s="32"/>
      <c r="MC434" s="32"/>
      <c r="MD434" s="32"/>
      <c r="ME434" s="32"/>
      <c r="MF434" s="32"/>
      <c r="MG434" s="32"/>
      <c r="MH434" s="32"/>
      <c r="MI434" s="32"/>
      <c r="MJ434" s="32"/>
      <c r="MK434" s="32"/>
      <c r="ML434" s="32"/>
      <c r="MM434" s="32"/>
      <c r="MN434" s="32"/>
      <c r="MO434" s="32"/>
      <c r="MP434" s="32"/>
      <c r="MQ434" s="32"/>
      <c r="MR434" s="32"/>
      <c r="MS434" s="32"/>
      <c r="MT434" s="32"/>
      <c r="MU434" s="32"/>
      <c r="MV434" s="32"/>
      <c r="MW434" s="32"/>
      <c r="MX434" s="32"/>
      <c r="MY434" s="32"/>
      <c r="MZ434" s="32"/>
      <c r="NA434" s="32"/>
      <c r="NB434" s="32"/>
      <c r="NC434" s="32"/>
      <c r="ND434" s="32"/>
      <c r="NE434" s="32"/>
      <c r="NF434" s="32"/>
      <c r="NG434" s="32"/>
      <c r="NH434" s="32"/>
      <c r="NI434" s="32"/>
      <c r="NJ434" s="32"/>
      <c r="NK434" s="32"/>
      <c r="NL434" s="32"/>
      <c r="NM434" s="32"/>
      <c r="NN434" s="32"/>
      <c r="NO434" s="32"/>
      <c r="NP434" s="32"/>
      <c r="NQ434" s="32"/>
      <c r="NR434" s="32"/>
      <c r="NS434" s="32"/>
      <c r="NT434" s="32"/>
      <c r="NU434" s="32"/>
      <c r="NV434" s="32"/>
      <c r="NW434" s="32"/>
      <c r="NX434" s="32"/>
      <c r="NY434" s="32"/>
      <c r="NZ434" s="32"/>
      <c r="OA434" s="32"/>
      <c r="OB434" s="32"/>
      <c r="OC434" s="32"/>
      <c r="OD434" s="32"/>
      <c r="OE434" s="32"/>
      <c r="OF434" s="32"/>
      <c r="OG434" s="32"/>
      <c r="OH434" s="32"/>
      <c r="OI434" s="32"/>
      <c r="OJ434" s="32"/>
      <c r="OK434" s="32"/>
      <c r="OL434" s="32"/>
      <c r="OM434" s="32"/>
      <c r="ON434" s="32"/>
      <c r="OO434" s="32"/>
      <c r="OP434" s="32"/>
      <c r="OQ434" s="32"/>
      <c r="OR434" s="32"/>
      <c r="OS434" s="32"/>
      <c r="OT434" s="32"/>
      <c r="OU434" s="32"/>
      <c r="OV434" s="32"/>
      <c r="OW434" s="32"/>
      <c r="OX434" s="32"/>
      <c r="OY434" s="32"/>
      <c r="OZ434" s="32"/>
      <c r="PA434" s="32"/>
      <c r="PB434" s="32"/>
      <c r="PC434" s="32"/>
      <c r="PD434" s="32"/>
      <c r="PE434" s="32"/>
      <c r="PF434" s="32"/>
      <c r="PG434" s="32"/>
      <c r="PH434" s="32"/>
      <c r="PI434" s="32"/>
      <c r="PJ434" s="32"/>
      <c r="PK434" s="32"/>
      <c r="PL434" s="32"/>
      <c r="PM434" s="32"/>
      <c r="PN434" s="32"/>
      <c r="PO434" s="32"/>
      <c r="PP434" s="32"/>
      <c r="PQ434" s="32"/>
      <c r="PR434" s="32"/>
      <c r="PS434" s="32"/>
      <c r="PT434" s="32"/>
      <c r="PU434" s="32"/>
      <c r="PV434" s="32"/>
      <c r="PW434" s="32"/>
      <c r="PX434" s="32"/>
      <c r="PY434" s="32"/>
      <c r="PZ434" s="32"/>
      <c r="QA434" s="32"/>
      <c r="QB434" s="32"/>
      <c r="QC434" s="32"/>
      <c r="QD434" s="32"/>
      <c r="QE434" s="32"/>
      <c r="QF434" s="32"/>
      <c r="QG434" s="32"/>
      <c r="QH434" s="32"/>
      <c r="QI434" s="32"/>
      <c r="QJ434" s="32"/>
      <c r="QK434" s="32"/>
      <c r="QL434" s="32"/>
      <c r="QM434" s="32"/>
      <c r="QN434" s="32"/>
      <c r="QO434" s="32"/>
      <c r="QP434" s="32"/>
      <c r="QQ434" s="32"/>
      <c r="QR434" s="32"/>
      <c r="QS434" s="32"/>
      <c r="QT434" s="32"/>
      <c r="QU434" s="32"/>
      <c r="QV434" s="32"/>
      <c r="QW434" s="32"/>
      <c r="QX434" s="32"/>
      <c r="QY434" s="32"/>
      <c r="QZ434" s="32"/>
      <c r="RA434" s="32"/>
      <c r="RB434" s="32"/>
      <c r="RC434" s="32"/>
      <c r="RD434" s="32"/>
      <c r="RE434" s="32"/>
      <c r="RF434" s="32"/>
      <c r="RG434" s="32"/>
      <c r="RH434" s="32"/>
      <c r="RI434" s="32"/>
      <c r="RJ434" s="32"/>
      <c r="RK434" s="32"/>
      <c r="RL434" s="32"/>
      <c r="RM434" s="32"/>
      <c r="RN434" s="32"/>
      <c r="RO434" s="32"/>
      <c r="RP434" s="32"/>
      <c r="RQ434" s="32"/>
      <c r="RR434" s="32"/>
      <c r="RS434" s="32"/>
      <c r="RT434" s="32"/>
      <c r="RU434" s="32"/>
      <c r="RV434" s="32"/>
      <c r="RW434" s="32"/>
      <c r="RX434" s="32"/>
      <c r="RY434" s="32"/>
      <c r="RZ434" s="32"/>
      <c r="SA434" s="32"/>
      <c r="SB434" s="32"/>
      <c r="SC434" s="32"/>
      <c r="SD434" s="32"/>
      <c r="SE434" s="32"/>
      <c r="SF434" s="32"/>
      <c r="SG434" s="32"/>
      <c r="SH434" s="32"/>
      <c r="SI434" s="32"/>
      <c r="SJ434" s="32"/>
      <c r="SK434" s="32"/>
      <c r="SL434" s="32"/>
      <c r="SM434" s="32"/>
      <c r="SN434" s="32"/>
      <c r="SO434" s="32"/>
      <c r="SP434" s="32"/>
      <c r="SQ434" s="32"/>
      <c r="SR434" s="32"/>
      <c r="SS434" s="32"/>
      <c r="ST434" s="32"/>
      <c r="SU434" s="32"/>
      <c r="SV434" s="32"/>
      <c r="SW434" s="32"/>
      <c r="SX434" s="32"/>
      <c r="SY434" s="32"/>
      <c r="SZ434" s="32"/>
      <c r="TA434" s="32"/>
      <c r="TB434" s="32"/>
      <c r="TC434" s="32"/>
      <c r="TD434" s="32"/>
      <c r="TE434" s="32"/>
      <c r="TF434" s="32"/>
      <c r="TG434" s="32"/>
      <c r="TH434" s="32"/>
      <c r="TI434" s="32"/>
      <c r="TJ434" s="32"/>
      <c r="TK434" s="32"/>
      <c r="TL434" s="32"/>
      <c r="TM434" s="32"/>
      <c r="TN434" s="32"/>
      <c r="TO434" s="32"/>
      <c r="TP434" s="32"/>
      <c r="TQ434" s="32"/>
      <c r="TR434" s="32"/>
      <c r="TS434" s="32"/>
      <c r="TT434" s="32"/>
      <c r="TU434" s="32"/>
      <c r="TV434" s="32"/>
      <c r="TW434" s="32"/>
      <c r="TX434" s="32"/>
      <c r="TY434" s="32"/>
      <c r="TZ434" s="32"/>
      <c r="UA434" s="32"/>
      <c r="UB434" s="32"/>
      <c r="UC434" s="32"/>
      <c r="UD434" s="32"/>
      <c r="UE434" s="32"/>
      <c r="UF434" s="32"/>
      <c r="UG434" s="32"/>
      <c r="UH434" s="32"/>
      <c r="UI434" s="32"/>
      <c r="UJ434" s="32"/>
      <c r="UK434" s="32"/>
      <c r="UL434" s="32"/>
      <c r="UM434" s="32"/>
      <c r="UN434" s="32"/>
      <c r="UO434" s="32"/>
      <c r="UP434" s="32"/>
      <c r="UQ434" s="32"/>
      <c r="UR434" s="32"/>
      <c r="US434" s="32"/>
      <c r="UT434" s="32"/>
      <c r="UU434" s="32"/>
      <c r="UV434" s="32"/>
      <c r="UW434" s="32"/>
      <c r="UX434" s="32"/>
      <c r="UY434" s="32"/>
      <c r="UZ434" s="32"/>
      <c r="VA434" s="32"/>
      <c r="VB434" s="32"/>
      <c r="VC434" s="32"/>
      <c r="VD434" s="32"/>
      <c r="VE434" s="32"/>
      <c r="VF434" s="32"/>
      <c r="VG434" s="32"/>
      <c r="VH434" s="32"/>
      <c r="VI434" s="32"/>
      <c r="VJ434" s="32"/>
      <c r="VK434" s="32"/>
      <c r="VL434" s="32"/>
      <c r="VM434" s="32"/>
      <c r="VN434" s="32"/>
      <c r="VO434" s="32"/>
      <c r="VP434" s="32"/>
      <c r="VQ434" s="32"/>
      <c r="VR434" s="32"/>
      <c r="VS434" s="32"/>
      <c r="VT434" s="32"/>
      <c r="VU434" s="32"/>
      <c r="VV434" s="32"/>
      <c r="VW434" s="32"/>
      <c r="VX434" s="32"/>
      <c r="VY434" s="32"/>
      <c r="VZ434" s="32"/>
      <c r="WA434" s="32"/>
      <c r="WB434" s="32"/>
      <c r="WC434" s="32"/>
      <c r="WD434" s="32"/>
      <c r="WE434" s="32"/>
      <c r="WF434" s="32"/>
      <c r="WG434" s="32"/>
      <c r="WH434" s="32"/>
      <c r="WI434" s="32"/>
      <c r="WJ434" s="32"/>
      <c r="WK434" s="32"/>
      <c r="WL434" s="32"/>
      <c r="WM434" s="32"/>
      <c r="WN434" s="32"/>
      <c r="WO434" s="32"/>
      <c r="WP434" s="32"/>
      <c r="WQ434" s="32"/>
      <c r="WR434" s="32"/>
      <c r="WS434" s="32"/>
      <c r="WT434" s="32"/>
      <c r="WU434" s="32"/>
      <c r="WV434" s="32"/>
      <c r="WW434" s="32"/>
      <c r="WX434" s="32"/>
      <c r="WY434" s="32"/>
      <c r="WZ434" s="32"/>
      <c r="XA434" s="32"/>
      <c r="XB434" s="32"/>
      <c r="XC434" s="32"/>
      <c r="XD434" s="32"/>
      <c r="XE434" s="32"/>
      <c r="XF434" s="32"/>
      <c r="XG434" s="32"/>
      <c r="XH434" s="32"/>
      <c r="XI434" s="32"/>
      <c r="XJ434" s="32"/>
      <c r="XK434" s="32"/>
      <c r="XL434" s="32"/>
      <c r="XM434" s="32"/>
      <c r="XN434" s="32"/>
      <c r="XO434" s="32"/>
      <c r="XP434" s="32"/>
      <c r="XQ434" s="32"/>
      <c r="XR434" s="32"/>
      <c r="XS434" s="32"/>
      <c r="XT434" s="32"/>
      <c r="XU434" s="32"/>
      <c r="XV434" s="32"/>
      <c r="XW434" s="32"/>
      <c r="XX434" s="32"/>
      <c r="XY434" s="32"/>
      <c r="XZ434" s="32"/>
      <c r="YA434" s="32"/>
      <c r="YB434" s="32"/>
      <c r="YC434" s="32"/>
      <c r="YD434" s="32"/>
      <c r="YE434" s="32"/>
      <c r="YF434" s="32"/>
      <c r="YG434" s="32"/>
      <c r="YH434" s="32"/>
      <c r="YI434" s="32"/>
      <c r="YJ434" s="32"/>
      <c r="YK434" s="32"/>
      <c r="YL434" s="32"/>
      <c r="YM434" s="32"/>
      <c r="YN434" s="32"/>
      <c r="YO434" s="32"/>
      <c r="YP434" s="32"/>
      <c r="YQ434" s="32"/>
      <c r="YR434" s="32"/>
      <c r="YS434" s="32"/>
      <c r="YT434" s="32"/>
      <c r="YU434" s="32"/>
      <c r="YV434" s="32"/>
      <c r="YW434" s="32"/>
      <c r="YX434" s="32"/>
      <c r="YY434" s="32"/>
      <c r="YZ434" s="32"/>
      <c r="ZA434" s="32"/>
      <c r="ZB434" s="32"/>
      <c r="ZC434" s="32"/>
      <c r="ZD434" s="32"/>
      <c r="ZE434" s="32"/>
      <c r="ZF434" s="32"/>
      <c r="ZG434" s="32"/>
      <c r="ZH434" s="32"/>
      <c r="ZI434" s="32"/>
      <c r="ZJ434" s="32"/>
      <c r="ZK434" s="32"/>
      <c r="ZL434" s="32"/>
      <c r="ZM434" s="32"/>
      <c r="ZN434" s="32"/>
      <c r="ZO434" s="32"/>
      <c r="ZP434" s="32"/>
      <c r="ZQ434" s="32"/>
      <c r="ZR434" s="32"/>
      <c r="ZS434" s="32"/>
      <c r="ZT434" s="32"/>
      <c r="ZU434" s="32"/>
      <c r="ZV434" s="32"/>
      <c r="ZW434" s="32"/>
      <c r="ZX434" s="32"/>
      <c r="ZY434" s="32"/>
      <c r="ZZ434" s="32"/>
      <c r="AAA434" s="32"/>
      <c r="AAB434" s="32"/>
      <c r="AAC434" s="32"/>
      <c r="AAD434" s="32"/>
      <c r="AAE434" s="32"/>
      <c r="AAF434" s="32"/>
      <c r="AAG434" s="32"/>
      <c r="AAH434" s="32"/>
      <c r="AAI434" s="32"/>
      <c r="AAJ434" s="32"/>
      <c r="AAK434" s="32"/>
      <c r="AAL434" s="32"/>
      <c r="AAM434" s="32"/>
      <c r="AAN434" s="32"/>
      <c r="AAO434" s="32"/>
      <c r="AAP434" s="32"/>
      <c r="AAQ434" s="32"/>
      <c r="AAR434" s="32"/>
      <c r="AAS434" s="32"/>
      <c r="AAT434" s="32"/>
      <c r="AAU434" s="32"/>
      <c r="AAV434" s="32"/>
      <c r="AAW434" s="32"/>
      <c r="AAX434" s="32"/>
      <c r="AAY434" s="32"/>
      <c r="AAZ434" s="32"/>
      <c r="ABA434" s="32"/>
      <c r="ABB434" s="32"/>
      <c r="ABC434" s="32"/>
      <c r="ABD434" s="32"/>
      <c r="ABE434" s="32"/>
      <c r="ABF434" s="32"/>
      <c r="ABG434" s="32"/>
      <c r="ABH434" s="32"/>
      <c r="ABI434" s="32"/>
      <c r="ABJ434" s="32"/>
      <c r="ABK434" s="32"/>
      <c r="ABL434" s="32"/>
      <c r="ABM434" s="32"/>
      <c r="ABN434" s="32"/>
      <c r="ABO434" s="32"/>
      <c r="ABP434" s="32"/>
      <c r="ABQ434" s="32"/>
      <c r="ABR434" s="32"/>
      <c r="ABS434" s="32"/>
      <c r="ABT434" s="32"/>
      <c r="ABU434" s="32"/>
      <c r="ABV434" s="32"/>
      <c r="ABW434" s="32"/>
      <c r="ABX434" s="32"/>
      <c r="ABY434" s="32"/>
      <c r="ABZ434" s="32"/>
      <c r="ACA434" s="32"/>
      <c r="ACB434" s="32"/>
      <c r="ACC434" s="32"/>
      <c r="ACD434" s="32"/>
      <c r="ACE434" s="32"/>
      <c r="ACF434" s="32"/>
      <c r="ACG434" s="32"/>
      <c r="ACH434" s="32"/>
      <c r="ACI434" s="32"/>
      <c r="ACJ434" s="32"/>
      <c r="ACK434" s="32"/>
      <c r="ACL434" s="32"/>
      <c r="ACM434" s="32"/>
      <c r="ACN434" s="32"/>
      <c r="ACO434" s="32"/>
      <c r="ACP434" s="32"/>
      <c r="ACQ434" s="32"/>
      <c r="ACR434" s="32"/>
      <c r="ACS434" s="32"/>
      <c r="ACT434" s="32"/>
      <c r="ACU434" s="32"/>
      <c r="ACV434" s="32"/>
      <c r="ACW434" s="32"/>
      <c r="ACX434" s="32"/>
      <c r="ACY434" s="32"/>
      <c r="ACZ434" s="32"/>
      <c r="ADA434" s="32"/>
      <c r="ADB434" s="32"/>
      <c r="ADC434" s="32"/>
      <c r="ADD434" s="32"/>
      <c r="ADE434" s="32"/>
      <c r="ADF434" s="32"/>
      <c r="ADG434" s="32"/>
      <c r="ADH434" s="32"/>
      <c r="ADI434" s="32"/>
      <c r="ADJ434" s="32"/>
      <c r="ADK434" s="32"/>
      <c r="ADL434" s="32"/>
      <c r="ADM434" s="32"/>
      <c r="ADN434" s="32"/>
      <c r="ADO434" s="32"/>
      <c r="ADP434" s="32"/>
      <c r="ADQ434" s="32"/>
      <c r="ADR434" s="32"/>
      <c r="ADS434" s="32"/>
      <c r="ADT434" s="32"/>
      <c r="ADU434" s="32"/>
      <c r="ADV434" s="32"/>
      <c r="ADW434" s="32"/>
      <c r="ADX434" s="32"/>
      <c r="ADY434" s="32"/>
      <c r="ADZ434" s="32"/>
      <c r="AEA434" s="32"/>
      <c r="AEB434" s="32"/>
      <c r="AEC434" s="32"/>
      <c r="AED434" s="32"/>
      <c r="AEE434" s="32"/>
      <c r="AEF434" s="32"/>
      <c r="AEG434" s="32"/>
      <c r="AEH434" s="32"/>
      <c r="AEI434" s="32"/>
      <c r="AEJ434" s="32"/>
      <c r="AEK434" s="32"/>
      <c r="AEL434" s="32"/>
      <c r="AEM434" s="32"/>
      <c r="AEN434" s="32"/>
      <c r="AEO434" s="32"/>
      <c r="AEP434" s="32"/>
      <c r="AEQ434" s="32"/>
      <c r="AER434" s="32"/>
      <c r="AES434" s="32"/>
      <c r="AET434" s="32"/>
      <c r="AEU434" s="32"/>
      <c r="AEV434" s="32"/>
      <c r="AEW434" s="32"/>
      <c r="AEX434" s="32"/>
      <c r="AEY434" s="32"/>
      <c r="AEZ434" s="32"/>
      <c r="AFA434" s="32"/>
      <c r="AFB434" s="32"/>
      <c r="AFC434" s="32"/>
      <c r="AFD434" s="32"/>
      <c r="AFE434" s="32"/>
      <c r="AFF434" s="32"/>
      <c r="AFG434" s="32"/>
      <c r="AFH434" s="32"/>
      <c r="AFI434" s="32"/>
      <c r="AFJ434" s="32"/>
      <c r="AFK434" s="32"/>
      <c r="AFL434" s="32"/>
      <c r="AFM434" s="32"/>
      <c r="AFN434" s="32"/>
      <c r="AFO434" s="32"/>
      <c r="AFP434" s="32"/>
      <c r="AFQ434" s="32"/>
      <c r="AFR434" s="32"/>
      <c r="AFS434" s="32"/>
      <c r="AFT434" s="32"/>
      <c r="AFU434" s="32"/>
      <c r="AFV434" s="32"/>
      <c r="AFW434" s="32"/>
      <c r="AFX434" s="32"/>
      <c r="AFY434" s="32"/>
      <c r="AFZ434" s="32"/>
      <c r="AGA434" s="32"/>
      <c r="AGB434" s="32"/>
      <c r="AGC434" s="32"/>
      <c r="AGD434" s="32"/>
      <c r="AGE434" s="32"/>
      <c r="AGF434" s="32"/>
      <c r="AGG434" s="32"/>
      <c r="AGH434" s="32"/>
      <c r="AGI434" s="32"/>
      <c r="AGJ434" s="32"/>
      <c r="AGK434" s="32"/>
      <c r="AGL434" s="32"/>
      <c r="AGM434" s="32"/>
      <c r="AGN434" s="32"/>
      <c r="AGO434" s="32"/>
      <c r="AGP434" s="32"/>
      <c r="AGQ434" s="32"/>
      <c r="AGR434" s="32"/>
      <c r="AGS434" s="32"/>
      <c r="AGT434" s="32"/>
      <c r="AGU434" s="32"/>
      <c r="AGV434" s="32"/>
      <c r="AGW434" s="32"/>
      <c r="AGX434" s="32"/>
      <c r="AGY434" s="32"/>
      <c r="AGZ434" s="32"/>
      <c r="AHA434" s="32"/>
      <c r="AHB434" s="32"/>
      <c r="AHC434" s="32"/>
      <c r="AHD434" s="32"/>
      <c r="AHE434" s="32"/>
      <c r="AHF434" s="32"/>
      <c r="AHG434" s="32"/>
      <c r="AHH434" s="32"/>
      <c r="AHI434" s="32"/>
      <c r="AHJ434" s="32"/>
      <c r="AHK434" s="32"/>
      <c r="AHL434" s="32"/>
      <c r="AHM434" s="32"/>
      <c r="AHN434" s="32"/>
      <c r="AHO434" s="32"/>
      <c r="AHP434" s="32"/>
      <c r="AHQ434" s="32"/>
      <c r="AHR434" s="32"/>
      <c r="AHS434" s="32"/>
      <c r="AHT434" s="32"/>
      <c r="AHU434" s="32"/>
      <c r="AHV434" s="32"/>
      <c r="AHW434" s="32"/>
      <c r="AHX434" s="32"/>
      <c r="AHY434" s="32"/>
      <c r="AHZ434" s="32"/>
      <c r="AIA434" s="32"/>
      <c r="AIB434" s="32"/>
      <c r="AIC434" s="32"/>
      <c r="AID434" s="32"/>
      <c r="AIE434" s="32"/>
      <c r="AIF434" s="32"/>
      <c r="AIG434" s="32"/>
      <c r="AIH434" s="32"/>
      <c r="AII434" s="32"/>
      <c r="AIJ434" s="32"/>
      <c r="AIK434" s="32"/>
      <c r="AIL434" s="32"/>
      <c r="AIM434" s="32"/>
      <c r="AIN434" s="32"/>
      <c r="AIO434" s="32"/>
      <c r="AIP434" s="32"/>
      <c r="AIQ434" s="32"/>
      <c r="AIR434" s="32"/>
      <c r="AIS434" s="32"/>
      <c r="AIT434" s="32"/>
      <c r="AIU434" s="32"/>
      <c r="AIV434" s="32"/>
      <c r="AIW434" s="32"/>
      <c r="AIX434" s="32"/>
      <c r="AIY434" s="32"/>
      <c r="AIZ434" s="32"/>
      <c r="AJA434" s="32"/>
      <c r="AJB434" s="32"/>
      <c r="AJC434" s="32"/>
      <c r="AJD434" s="32"/>
      <c r="AJE434" s="32"/>
      <c r="AJF434" s="32"/>
      <c r="AJG434" s="32"/>
      <c r="AJH434" s="32"/>
      <c r="AJI434" s="32"/>
      <c r="AJJ434" s="32"/>
      <c r="AJK434" s="32"/>
      <c r="AJL434" s="32"/>
      <c r="AJM434" s="32"/>
      <c r="AJN434" s="32"/>
      <c r="AJO434" s="32"/>
      <c r="AJP434" s="32"/>
      <c r="AJQ434" s="32"/>
      <c r="AJR434" s="32"/>
      <c r="AJS434" s="32"/>
      <c r="AJT434" s="32"/>
      <c r="AJU434" s="32"/>
      <c r="AJV434" s="32"/>
      <c r="AJW434" s="32"/>
      <c r="AJX434" s="32"/>
      <c r="AJY434" s="32"/>
      <c r="AJZ434" s="32"/>
      <c r="AKA434" s="32"/>
      <c r="AKB434" s="32"/>
      <c r="AKC434" s="32"/>
      <c r="AKD434" s="32"/>
      <c r="AKE434" s="32"/>
      <c r="AKF434" s="32"/>
      <c r="AKG434" s="32"/>
      <c r="AKH434" s="32"/>
      <c r="AKI434" s="32"/>
      <c r="AKJ434" s="32"/>
      <c r="AKK434" s="32"/>
      <c r="AKL434" s="32"/>
      <c r="AKM434" s="32"/>
      <c r="AKN434" s="32"/>
      <c r="AKO434" s="32"/>
      <c r="AKP434" s="32"/>
      <c r="AKQ434" s="32"/>
      <c r="AKR434" s="32"/>
      <c r="AKS434" s="32"/>
      <c r="AKT434" s="32"/>
      <c r="AKU434" s="32"/>
      <c r="AKV434" s="32"/>
      <c r="AKW434" s="32"/>
      <c r="AKX434" s="32"/>
      <c r="AKY434" s="32"/>
      <c r="AKZ434" s="32"/>
      <c r="ALA434" s="32"/>
      <c r="ALB434" s="32"/>
      <c r="ALC434" s="32"/>
      <c r="ALD434" s="32"/>
      <c r="ALE434" s="32"/>
      <c r="ALF434" s="32"/>
      <c r="ALG434" s="32"/>
      <c r="ALH434" s="32"/>
      <c r="ALI434" s="32"/>
      <c r="ALJ434" s="32"/>
      <c r="ALK434" s="32"/>
      <c r="ALL434" s="32"/>
      <c r="ALM434" s="32"/>
      <c r="ALN434" s="32"/>
      <c r="ALO434" s="32"/>
      <c r="ALP434" s="32"/>
      <c r="ALQ434" s="32"/>
      <c r="ALR434" s="32"/>
      <c r="ALS434" s="32"/>
      <c r="ALT434" s="32"/>
      <c r="ALU434" s="32"/>
      <c r="ALV434" s="32"/>
      <c r="ALW434" s="32"/>
      <c r="ALX434" s="32"/>
      <c r="ALY434" s="32"/>
      <c r="ALZ434" s="32"/>
      <c r="AMA434" s="32"/>
      <c r="AMB434" s="32"/>
      <c r="AMC434" s="32"/>
      <c r="AMD434" s="32"/>
      <c r="AME434" s="32"/>
      <c r="AMF434" s="32"/>
      <c r="AMG434" s="32"/>
      <c r="AMH434" s="32"/>
      <c r="AMI434" s="32"/>
      <c r="AMJ434" s="32"/>
      <c r="AMK434" s="32"/>
      <c r="AML434" s="32"/>
      <c r="AMM434" s="32"/>
      <c r="AMN434" s="32"/>
      <c r="AMO434" s="32"/>
      <c r="AMP434" s="32"/>
      <c r="AMQ434" s="32"/>
      <c r="AMR434" s="32"/>
      <c r="AMS434" s="32"/>
      <c r="AMT434" s="32"/>
      <c r="AMU434" s="32"/>
      <c r="AMV434" s="32"/>
      <c r="AMW434" s="32"/>
      <c r="AMX434" s="32"/>
      <c r="AMY434" s="32"/>
      <c r="AMZ434" s="32"/>
      <c r="ANA434" s="32"/>
      <c r="ANB434" s="32"/>
      <c r="ANC434" s="32"/>
      <c r="AND434" s="32"/>
      <c r="ANE434" s="32"/>
      <c r="ANF434" s="32"/>
      <c r="ANG434" s="32"/>
      <c r="ANH434" s="32"/>
      <c r="ANI434" s="32"/>
      <c r="ANJ434" s="32"/>
      <c r="ANK434" s="32"/>
      <c r="ANL434" s="32"/>
      <c r="ANM434" s="32"/>
      <c r="ANN434" s="32"/>
      <c r="ANO434" s="32"/>
      <c r="ANP434" s="32"/>
      <c r="ANQ434" s="32"/>
      <c r="ANR434" s="32"/>
      <c r="ANS434" s="32"/>
      <c r="ANT434" s="32"/>
      <c r="ANU434" s="32"/>
      <c r="ANV434" s="32"/>
      <c r="ANW434" s="32"/>
      <c r="ANX434" s="32"/>
      <c r="ANY434" s="32"/>
      <c r="ANZ434" s="32"/>
      <c r="AOA434" s="32"/>
      <c r="AOB434" s="32"/>
      <c r="AOC434" s="32"/>
      <c r="AOD434" s="32"/>
      <c r="AOE434" s="32"/>
      <c r="AOF434" s="32"/>
      <c r="AOG434" s="32"/>
      <c r="AOH434" s="32"/>
      <c r="AOI434" s="32"/>
      <c r="AOJ434" s="32"/>
      <c r="AOK434" s="32"/>
      <c r="AOL434" s="32"/>
      <c r="AOM434" s="32"/>
      <c r="AON434" s="32"/>
      <c r="AOO434" s="32"/>
      <c r="AOP434" s="32"/>
      <c r="AOQ434" s="32"/>
      <c r="AOR434" s="32"/>
      <c r="AOS434" s="32"/>
      <c r="AOT434" s="32"/>
      <c r="AOU434" s="32"/>
      <c r="AOV434" s="32"/>
      <c r="AOW434" s="32"/>
      <c r="AOX434" s="32"/>
      <c r="AOY434" s="32"/>
      <c r="AOZ434" s="32"/>
      <c r="APA434" s="32"/>
      <c r="APB434" s="32"/>
      <c r="APC434" s="32"/>
      <c r="APD434" s="32"/>
      <c r="APE434" s="32"/>
      <c r="APF434" s="32"/>
      <c r="APG434" s="32"/>
      <c r="APH434" s="32"/>
      <c r="API434" s="32"/>
      <c r="APJ434" s="32"/>
      <c r="APK434" s="32"/>
      <c r="APL434" s="32"/>
      <c r="APM434" s="32"/>
      <c r="APN434" s="32"/>
      <c r="APO434" s="32"/>
      <c r="APP434" s="32"/>
      <c r="APQ434" s="32"/>
      <c r="APR434" s="32"/>
      <c r="APS434" s="32"/>
      <c r="APT434" s="32"/>
      <c r="APU434" s="32"/>
      <c r="APV434" s="32"/>
      <c r="APW434" s="32"/>
      <c r="APX434" s="32"/>
      <c r="APY434" s="32"/>
      <c r="APZ434" s="32"/>
      <c r="AQA434" s="32"/>
      <c r="AQB434" s="32"/>
      <c r="AQC434" s="32"/>
      <c r="AQD434" s="32"/>
      <c r="AQE434" s="32"/>
      <c r="AQF434" s="32"/>
      <c r="AQG434" s="32"/>
      <c r="AQH434" s="32"/>
      <c r="AQI434" s="32"/>
      <c r="AQJ434" s="32"/>
      <c r="AQK434" s="32"/>
      <c r="AQL434" s="32"/>
      <c r="AQM434" s="32"/>
      <c r="AQN434" s="32"/>
      <c r="AQO434" s="32"/>
      <c r="AQP434" s="32"/>
      <c r="AQQ434" s="32"/>
      <c r="AQR434" s="32"/>
      <c r="AQS434" s="32"/>
      <c r="AQT434" s="32"/>
      <c r="AQU434" s="32"/>
      <c r="AQV434" s="32"/>
      <c r="AQW434" s="32"/>
      <c r="AQX434" s="32"/>
      <c r="AQY434" s="32"/>
      <c r="AQZ434" s="32"/>
      <c r="ARA434" s="32"/>
      <c r="ARB434" s="32"/>
      <c r="ARC434" s="32"/>
      <c r="ARD434" s="32"/>
      <c r="ARE434" s="32"/>
      <c r="ARF434" s="32"/>
      <c r="ARG434" s="32"/>
      <c r="ARH434" s="32"/>
      <c r="ARI434" s="32"/>
      <c r="ARJ434" s="32"/>
      <c r="ARK434" s="32"/>
      <c r="ARL434" s="32"/>
      <c r="ARM434" s="32"/>
      <c r="ARN434" s="32"/>
      <c r="ARO434" s="32"/>
      <c r="ARP434" s="32"/>
      <c r="ARQ434" s="32"/>
      <c r="ARR434" s="32"/>
      <c r="ARS434" s="32"/>
      <c r="ART434" s="32"/>
      <c r="ARU434" s="32"/>
      <c r="ARV434" s="32"/>
      <c r="ARW434" s="32"/>
      <c r="ARX434" s="32"/>
      <c r="ARY434" s="32"/>
      <c r="ARZ434" s="32"/>
      <c r="ASA434" s="32"/>
      <c r="ASB434" s="32"/>
      <c r="ASC434" s="32"/>
      <c r="ASD434" s="32"/>
      <c r="ASE434" s="32"/>
      <c r="ASF434" s="32"/>
      <c r="ASG434" s="32"/>
      <c r="ASH434" s="32"/>
      <c r="ASI434" s="32"/>
      <c r="ASJ434" s="32"/>
      <c r="ASK434" s="32"/>
      <c r="ASL434" s="32"/>
      <c r="ASM434" s="32"/>
      <c r="ASN434" s="32"/>
      <c r="ASO434" s="32"/>
      <c r="ASP434" s="32"/>
      <c r="ASQ434" s="32"/>
      <c r="ASR434" s="32"/>
      <c r="ASS434" s="32"/>
      <c r="AST434" s="32"/>
      <c r="ASU434" s="32"/>
      <c r="ASV434" s="32"/>
      <c r="ASW434" s="32"/>
      <c r="ASX434" s="32"/>
      <c r="ASY434" s="32"/>
      <c r="ASZ434" s="32"/>
      <c r="ATA434" s="32"/>
      <c r="ATB434" s="32"/>
      <c r="ATC434" s="32"/>
      <c r="ATD434" s="32"/>
      <c r="ATE434" s="32"/>
      <c r="ATF434" s="32"/>
      <c r="ATG434" s="32"/>
      <c r="ATH434" s="32"/>
      <c r="ATI434" s="32"/>
      <c r="ATJ434" s="32"/>
      <c r="ATK434" s="32"/>
      <c r="ATL434" s="32"/>
      <c r="ATM434" s="32"/>
      <c r="ATN434" s="32"/>
      <c r="ATO434" s="32"/>
      <c r="ATP434" s="32"/>
      <c r="ATQ434" s="32"/>
      <c r="ATR434" s="32"/>
      <c r="ATS434" s="32"/>
      <c r="ATT434" s="32"/>
      <c r="ATU434" s="32"/>
      <c r="ATV434" s="32"/>
      <c r="ATW434" s="32"/>
      <c r="ATX434" s="32"/>
      <c r="ATY434" s="32"/>
      <c r="ATZ434" s="32"/>
      <c r="AUA434" s="32"/>
      <c r="AUB434" s="32"/>
      <c r="AUC434" s="32"/>
      <c r="AUD434" s="32"/>
      <c r="AUE434" s="32"/>
      <c r="AUF434" s="32"/>
      <c r="AUG434" s="32"/>
      <c r="AUH434" s="32"/>
      <c r="AUI434" s="32"/>
      <c r="AUJ434" s="32"/>
      <c r="AUK434" s="32"/>
      <c r="AUL434" s="32"/>
      <c r="AUM434" s="32"/>
      <c r="AUN434" s="32"/>
      <c r="AUO434" s="32"/>
      <c r="AUP434" s="32"/>
      <c r="AUQ434" s="32"/>
      <c r="AUR434" s="32"/>
      <c r="AUS434" s="32"/>
      <c r="AUT434" s="32"/>
      <c r="AUU434" s="32"/>
      <c r="AUV434" s="32"/>
      <c r="AUW434" s="32"/>
      <c r="AUX434" s="32"/>
      <c r="AUY434" s="32"/>
      <c r="AUZ434" s="32"/>
      <c r="AVA434" s="32"/>
      <c r="AVB434" s="32"/>
      <c r="AVC434" s="32"/>
      <c r="AVD434" s="32"/>
      <c r="AVE434" s="32"/>
      <c r="AVF434" s="32"/>
      <c r="AVG434" s="32"/>
      <c r="AVH434" s="32"/>
      <c r="AVI434" s="32"/>
      <c r="AVJ434" s="32"/>
      <c r="AVK434" s="32"/>
      <c r="AVL434" s="32"/>
      <c r="AVM434" s="32"/>
      <c r="AVN434" s="32"/>
      <c r="AVO434" s="32"/>
      <c r="AVP434" s="32"/>
      <c r="AVQ434" s="32"/>
      <c r="AVR434" s="32"/>
      <c r="AVS434" s="32"/>
      <c r="AVT434" s="32"/>
      <c r="AVU434" s="32"/>
      <c r="AVV434" s="32"/>
      <c r="AVW434" s="32"/>
      <c r="AVX434" s="32"/>
      <c r="AVY434" s="32"/>
      <c r="AVZ434" s="32"/>
      <c r="AWA434" s="32"/>
      <c r="AWB434" s="32"/>
      <c r="AWC434" s="32"/>
      <c r="AWD434" s="32"/>
      <c r="AWE434" s="32"/>
      <c r="AWF434" s="32"/>
      <c r="AWG434" s="32"/>
      <c r="AWH434" s="32"/>
      <c r="AWI434" s="32"/>
      <c r="AWJ434" s="32"/>
      <c r="AWK434" s="32"/>
      <c r="AWL434" s="32"/>
      <c r="AWM434" s="32"/>
      <c r="AWN434" s="32"/>
      <c r="AWO434" s="32"/>
      <c r="AWP434" s="32"/>
      <c r="AWQ434" s="32"/>
      <c r="AWR434" s="32"/>
      <c r="AWS434" s="32"/>
      <c r="AWT434" s="32"/>
      <c r="AWU434" s="32"/>
      <c r="AWV434" s="32"/>
      <c r="AWW434" s="32"/>
      <c r="AWX434" s="32"/>
      <c r="AWY434" s="32"/>
      <c r="AWZ434" s="32"/>
      <c r="AXA434" s="32"/>
      <c r="AXB434" s="32"/>
      <c r="AXC434" s="32"/>
      <c r="AXD434" s="32"/>
      <c r="AXE434" s="32"/>
      <c r="AXF434" s="32"/>
      <c r="AXG434" s="32"/>
      <c r="AXH434" s="32"/>
      <c r="AXI434" s="32"/>
      <c r="AXJ434" s="32"/>
      <c r="AXK434" s="32"/>
      <c r="AXL434" s="32"/>
      <c r="AXM434" s="32"/>
      <c r="AXN434" s="32"/>
      <c r="AXO434" s="32"/>
      <c r="AXP434" s="32"/>
      <c r="AXQ434" s="32"/>
      <c r="AXR434" s="32"/>
      <c r="AXS434" s="32"/>
      <c r="AXT434" s="32"/>
      <c r="AXU434" s="32"/>
      <c r="AXV434" s="32"/>
      <c r="AXW434" s="32"/>
      <c r="AXX434" s="32"/>
      <c r="AXY434" s="32"/>
      <c r="AXZ434" s="32"/>
      <c r="AYA434" s="32"/>
      <c r="AYB434" s="32"/>
      <c r="AYC434" s="32"/>
      <c r="AYD434" s="32"/>
      <c r="AYE434" s="32"/>
      <c r="AYF434" s="32"/>
      <c r="AYG434" s="32"/>
      <c r="AYH434" s="32"/>
      <c r="AYI434" s="32"/>
      <c r="AYJ434" s="32"/>
      <c r="AYK434" s="32"/>
      <c r="AYL434" s="32"/>
      <c r="AYM434" s="32"/>
      <c r="AYN434" s="32"/>
      <c r="AYO434" s="32"/>
      <c r="AYP434" s="32"/>
      <c r="AYQ434" s="32"/>
      <c r="AYR434" s="32"/>
      <c r="AYS434" s="32"/>
      <c r="AYT434" s="32"/>
      <c r="AYU434" s="32"/>
      <c r="AYV434" s="32"/>
      <c r="AYW434" s="32"/>
      <c r="AYX434" s="32"/>
      <c r="AYY434" s="32"/>
      <c r="AYZ434" s="32"/>
      <c r="AZA434" s="32"/>
      <c r="AZB434" s="32"/>
      <c r="AZC434" s="32"/>
      <c r="AZD434" s="32"/>
      <c r="AZE434" s="32"/>
      <c r="AZF434" s="32"/>
      <c r="AZG434" s="32"/>
      <c r="AZH434" s="32"/>
      <c r="AZI434" s="32"/>
      <c r="AZJ434" s="32"/>
      <c r="AZK434" s="32"/>
      <c r="AZL434" s="32"/>
      <c r="AZM434" s="32"/>
      <c r="AZN434" s="32"/>
      <c r="AZO434" s="32"/>
      <c r="AZP434" s="32"/>
      <c r="AZQ434" s="32"/>
      <c r="AZR434" s="32"/>
      <c r="AZS434" s="32"/>
      <c r="AZT434" s="32"/>
      <c r="AZU434" s="32"/>
      <c r="AZV434" s="32"/>
      <c r="AZW434" s="32"/>
      <c r="AZX434" s="32"/>
      <c r="AZY434" s="32"/>
      <c r="AZZ434" s="32"/>
      <c r="BAA434" s="32"/>
      <c r="BAB434" s="32"/>
      <c r="BAC434" s="32"/>
      <c r="BAD434" s="32"/>
      <c r="BAE434" s="32"/>
      <c r="BAF434" s="32"/>
      <c r="BAG434" s="32"/>
      <c r="BAH434" s="32"/>
      <c r="BAI434" s="32"/>
      <c r="BAJ434" s="32"/>
      <c r="BAK434" s="32"/>
      <c r="BAL434" s="32"/>
      <c r="BAM434" s="32"/>
      <c r="BAN434" s="32"/>
      <c r="BAO434" s="32"/>
      <c r="BAP434" s="32"/>
      <c r="BAQ434" s="32"/>
      <c r="BAR434" s="32"/>
      <c r="BAS434" s="32"/>
      <c r="BAT434" s="32"/>
      <c r="BAU434" s="32"/>
      <c r="BAV434" s="32"/>
      <c r="BAW434" s="32"/>
      <c r="BAX434" s="32"/>
      <c r="BAY434" s="32"/>
      <c r="BAZ434" s="32"/>
      <c r="BBA434" s="32"/>
      <c r="BBB434" s="32"/>
      <c r="BBC434" s="32"/>
      <c r="BBD434" s="32"/>
      <c r="BBE434" s="32"/>
      <c r="BBF434" s="32"/>
      <c r="BBG434" s="32"/>
      <c r="BBH434" s="32"/>
      <c r="BBI434" s="32"/>
      <c r="BBJ434" s="32"/>
      <c r="BBK434" s="32"/>
      <c r="BBL434" s="32"/>
      <c r="BBM434" s="32"/>
      <c r="BBN434" s="32"/>
      <c r="BBO434" s="32"/>
      <c r="BBP434" s="32"/>
      <c r="BBQ434" s="32"/>
      <c r="BBR434" s="32"/>
      <c r="BBS434" s="32"/>
      <c r="BBT434" s="32"/>
      <c r="BBU434" s="32"/>
      <c r="BBV434" s="32"/>
      <c r="BBW434" s="32"/>
      <c r="BBX434" s="32"/>
      <c r="BBY434" s="32"/>
      <c r="BBZ434" s="32"/>
      <c r="BCA434" s="32"/>
      <c r="BCB434" s="32"/>
      <c r="BCC434" s="32"/>
      <c r="BCD434" s="32"/>
      <c r="BCE434" s="32"/>
      <c r="BCF434" s="32"/>
      <c r="BCG434" s="32"/>
      <c r="BCH434" s="32"/>
      <c r="BCI434" s="32"/>
      <c r="BCJ434" s="32"/>
      <c r="BCK434" s="32"/>
      <c r="BCL434" s="32"/>
      <c r="BCM434" s="32"/>
      <c r="BCN434" s="32"/>
      <c r="BCO434" s="32"/>
      <c r="BCP434" s="32"/>
      <c r="BCQ434" s="32"/>
      <c r="BCR434" s="32"/>
      <c r="BCS434" s="32"/>
      <c r="BCT434" s="32"/>
      <c r="BCU434" s="32"/>
      <c r="BCV434" s="32"/>
      <c r="BCW434" s="32"/>
      <c r="BCX434" s="32"/>
      <c r="BCY434" s="32"/>
      <c r="BCZ434" s="32"/>
      <c r="BDA434" s="32"/>
      <c r="BDB434" s="32"/>
      <c r="BDC434" s="32"/>
      <c r="BDD434" s="32"/>
      <c r="BDE434" s="32"/>
      <c r="BDF434" s="32"/>
      <c r="BDG434" s="32"/>
      <c r="BDH434" s="32"/>
      <c r="BDI434" s="32"/>
      <c r="BDJ434" s="32"/>
      <c r="BDK434" s="32"/>
      <c r="BDL434" s="32"/>
      <c r="BDM434" s="32"/>
      <c r="BDN434" s="32"/>
      <c r="BDO434" s="32"/>
      <c r="BDP434" s="32"/>
      <c r="BDQ434" s="32"/>
      <c r="BDR434" s="32"/>
      <c r="BDS434" s="32"/>
      <c r="BDT434" s="32"/>
      <c r="BDU434" s="32"/>
      <c r="BDV434" s="32"/>
      <c r="BDW434" s="32"/>
      <c r="BDX434" s="32"/>
      <c r="BDY434" s="32"/>
      <c r="BDZ434" s="32"/>
      <c r="BEA434" s="32"/>
      <c r="BEB434" s="32"/>
      <c r="BEC434" s="32"/>
      <c r="BED434" s="32"/>
      <c r="BEE434" s="32"/>
      <c r="BEF434" s="32"/>
      <c r="BEG434" s="32"/>
      <c r="BEH434" s="32"/>
      <c r="BEI434" s="32"/>
      <c r="BEJ434" s="32"/>
      <c r="BEK434" s="32"/>
      <c r="BEL434" s="32"/>
      <c r="BEM434" s="32"/>
      <c r="BEN434" s="32"/>
      <c r="BEO434" s="32"/>
      <c r="BEP434" s="32"/>
      <c r="BEQ434" s="32"/>
      <c r="BER434" s="32"/>
      <c r="BES434" s="32"/>
      <c r="BET434" s="32"/>
      <c r="BEU434" s="32"/>
      <c r="BEV434" s="32"/>
      <c r="BEW434" s="32"/>
      <c r="BEX434" s="32"/>
      <c r="BEY434" s="32"/>
      <c r="BEZ434" s="32"/>
      <c r="BFA434" s="32"/>
      <c r="BFB434" s="32"/>
      <c r="BFC434" s="32"/>
      <c r="BFD434" s="32"/>
      <c r="BFE434" s="32"/>
      <c r="BFF434" s="32"/>
      <c r="BFG434" s="32"/>
      <c r="BFH434" s="32"/>
      <c r="BFI434" s="32"/>
      <c r="BFJ434" s="32"/>
      <c r="BFK434" s="32"/>
      <c r="BFL434" s="32"/>
      <c r="BFM434" s="32"/>
      <c r="BFN434" s="32"/>
      <c r="BFO434" s="32"/>
      <c r="BFP434" s="32"/>
      <c r="BFQ434" s="32"/>
      <c r="BFR434" s="32"/>
      <c r="BFS434" s="32"/>
      <c r="BFT434" s="32"/>
      <c r="BFU434" s="32"/>
      <c r="BFV434" s="32"/>
      <c r="BFW434" s="32"/>
      <c r="BFX434" s="32"/>
      <c r="BFY434" s="32"/>
      <c r="BFZ434" s="32"/>
      <c r="BGA434" s="32"/>
      <c r="BGB434" s="32"/>
      <c r="BGC434" s="32"/>
      <c r="BGD434" s="32"/>
      <c r="BGE434" s="32"/>
      <c r="BGF434" s="32"/>
      <c r="BGG434" s="32"/>
      <c r="BGH434" s="32"/>
      <c r="BGI434" s="32"/>
      <c r="BGJ434" s="32"/>
      <c r="BGK434" s="32"/>
      <c r="BGL434" s="32"/>
      <c r="BGM434" s="32"/>
      <c r="BGN434" s="32"/>
      <c r="BGO434" s="32"/>
      <c r="BGP434" s="32"/>
      <c r="BGQ434" s="32"/>
      <c r="BGR434" s="32"/>
      <c r="BGS434" s="32"/>
      <c r="BGT434" s="32"/>
      <c r="BGU434" s="32"/>
      <c r="BGV434" s="32"/>
      <c r="BGW434" s="32"/>
      <c r="BGX434" s="32"/>
      <c r="BGY434" s="32"/>
      <c r="BGZ434" s="32"/>
      <c r="BHA434" s="32"/>
      <c r="BHB434" s="32"/>
      <c r="BHC434" s="32"/>
      <c r="BHD434" s="32"/>
      <c r="BHE434" s="32"/>
      <c r="BHF434" s="32"/>
      <c r="BHG434" s="32"/>
      <c r="BHH434" s="32"/>
      <c r="BHI434" s="32"/>
      <c r="BHJ434" s="32"/>
      <c r="BHK434" s="32"/>
      <c r="BHL434" s="32"/>
      <c r="BHM434" s="32"/>
      <c r="BHN434" s="32"/>
      <c r="BHO434" s="32"/>
      <c r="BHP434" s="32"/>
      <c r="BHQ434" s="32"/>
      <c r="BHR434" s="32"/>
      <c r="BHS434" s="32"/>
      <c r="BHT434" s="32"/>
      <c r="BHU434" s="32"/>
      <c r="BHV434" s="32"/>
      <c r="BHW434" s="32"/>
      <c r="BHX434" s="32"/>
      <c r="BHY434" s="32"/>
      <c r="BHZ434" s="32"/>
      <c r="BIA434" s="32"/>
      <c r="BIB434" s="32"/>
      <c r="BIC434" s="32"/>
      <c r="BID434" s="32"/>
      <c r="BIE434" s="32"/>
      <c r="BIF434" s="32"/>
      <c r="BIG434" s="32"/>
      <c r="BIH434" s="32"/>
      <c r="BII434" s="32"/>
      <c r="BIJ434" s="32"/>
      <c r="BIK434" s="32"/>
      <c r="BIL434" s="32"/>
      <c r="BIM434" s="32"/>
      <c r="BIN434" s="32"/>
      <c r="BIO434" s="32"/>
      <c r="BIP434" s="32"/>
      <c r="BIQ434" s="32"/>
      <c r="BIR434" s="32"/>
      <c r="BIS434" s="32"/>
      <c r="BIT434" s="32"/>
      <c r="BIU434" s="32"/>
      <c r="BIV434" s="32"/>
      <c r="BIW434" s="32"/>
      <c r="BIX434" s="32"/>
      <c r="BIY434" s="32"/>
      <c r="BIZ434" s="32"/>
      <c r="BJA434" s="32"/>
      <c r="BJB434" s="32"/>
      <c r="BJC434" s="32"/>
      <c r="BJD434" s="32"/>
      <c r="BJE434" s="32"/>
      <c r="BJF434" s="32"/>
      <c r="BJG434" s="32"/>
      <c r="BJH434" s="32"/>
      <c r="BJI434" s="32"/>
      <c r="BJJ434" s="32"/>
      <c r="BJK434" s="32"/>
      <c r="BJL434" s="32"/>
      <c r="BJM434" s="32"/>
      <c r="BJN434" s="32"/>
      <c r="BJO434" s="32"/>
      <c r="BJP434" s="32"/>
      <c r="BJQ434" s="32"/>
      <c r="BJR434" s="32"/>
      <c r="BJS434" s="32"/>
      <c r="BJT434" s="32"/>
      <c r="BJU434" s="32"/>
      <c r="BJV434" s="32"/>
      <c r="BJW434" s="32"/>
      <c r="BJX434" s="32"/>
      <c r="BJY434" s="32"/>
      <c r="BJZ434" s="32"/>
      <c r="BKA434" s="32"/>
      <c r="BKB434" s="32"/>
      <c r="BKC434" s="32"/>
      <c r="BKD434" s="32"/>
      <c r="BKE434" s="32"/>
      <c r="BKF434" s="32"/>
      <c r="BKG434" s="32"/>
      <c r="BKH434" s="32"/>
      <c r="BKI434" s="32"/>
      <c r="BKJ434" s="32"/>
      <c r="BKK434" s="32"/>
      <c r="BKL434" s="32"/>
      <c r="BKM434" s="32"/>
      <c r="BKN434" s="32"/>
      <c r="BKO434" s="32"/>
      <c r="BKP434" s="32"/>
      <c r="BKQ434" s="32"/>
      <c r="BKR434" s="32"/>
      <c r="BKS434" s="32"/>
      <c r="BKT434" s="32"/>
      <c r="BKU434" s="32"/>
      <c r="BKV434" s="32"/>
      <c r="BKW434" s="32"/>
      <c r="BKX434" s="32"/>
      <c r="BKY434" s="32"/>
      <c r="BKZ434" s="32"/>
      <c r="BLA434" s="32"/>
      <c r="BLB434" s="32"/>
      <c r="BLC434" s="32"/>
      <c r="BLD434" s="32"/>
      <c r="BLE434" s="32"/>
      <c r="BLF434" s="32"/>
      <c r="BLG434" s="32"/>
      <c r="BLH434" s="32"/>
      <c r="BLI434" s="32"/>
      <c r="BLJ434" s="32"/>
      <c r="BLK434" s="32"/>
      <c r="BLL434" s="32"/>
      <c r="BLM434" s="32"/>
      <c r="BLN434" s="32"/>
      <c r="BLO434" s="32"/>
      <c r="BLP434" s="32"/>
      <c r="BLQ434" s="32"/>
      <c r="BLR434" s="32"/>
      <c r="BLS434" s="32"/>
      <c r="BLT434" s="32"/>
      <c r="BLU434" s="32"/>
      <c r="BLV434" s="32"/>
      <c r="BLW434" s="32"/>
      <c r="BLX434" s="32"/>
      <c r="BLY434" s="32"/>
      <c r="BLZ434" s="32"/>
      <c r="BMA434" s="32"/>
      <c r="BMB434" s="32"/>
      <c r="BMC434" s="32"/>
      <c r="BMD434" s="32"/>
      <c r="BME434" s="32"/>
      <c r="BMF434" s="32"/>
      <c r="BMG434" s="32"/>
      <c r="BMH434" s="32"/>
      <c r="BMI434" s="32"/>
      <c r="BMJ434" s="32"/>
      <c r="BMK434" s="32"/>
      <c r="BML434" s="32"/>
      <c r="BMM434" s="32"/>
      <c r="BMN434" s="32"/>
      <c r="BMO434" s="32"/>
      <c r="BMP434" s="32"/>
      <c r="BMQ434" s="32"/>
      <c r="BMR434" s="32"/>
      <c r="BMS434" s="32"/>
      <c r="BMT434" s="32"/>
      <c r="BMU434" s="32"/>
      <c r="BMV434" s="32"/>
      <c r="BMW434" s="32"/>
      <c r="BMX434" s="32"/>
      <c r="BMY434" s="32"/>
      <c r="BMZ434" s="32"/>
      <c r="BNA434" s="32"/>
      <c r="BNB434" s="32"/>
      <c r="BNC434" s="32"/>
      <c r="BND434" s="32"/>
      <c r="BNE434" s="32"/>
      <c r="BNF434" s="32"/>
      <c r="BNG434" s="32"/>
      <c r="BNH434" s="32"/>
      <c r="BNI434" s="32"/>
      <c r="BNJ434" s="32"/>
      <c r="BNK434" s="32"/>
      <c r="BNL434" s="32"/>
      <c r="BNM434" s="32"/>
      <c r="BNN434" s="32"/>
      <c r="BNO434" s="32"/>
      <c r="BNP434" s="32"/>
      <c r="BNQ434" s="32"/>
      <c r="BNR434" s="32"/>
      <c r="BNS434" s="32"/>
      <c r="BNT434" s="32"/>
      <c r="BNU434" s="32"/>
      <c r="BNV434" s="32"/>
      <c r="BNW434" s="32"/>
      <c r="BNX434" s="32"/>
      <c r="BNY434" s="32"/>
      <c r="BNZ434" s="32"/>
      <c r="BOA434" s="32"/>
      <c r="BOB434" s="32"/>
      <c r="BOC434" s="32"/>
      <c r="BOD434" s="32"/>
      <c r="BOE434" s="32"/>
      <c r="BOF434" s="32"/>
      <c r="BOG434" s="32"/>
      <c r="BOH434" s="32"/>
      <c r="BOI434" s="32"/>
      <c r="BOJ434" s="32"/>
      <c r="BOK434" s="32"/>
      <c r="BOL434" s="32"/>
      <c r="BOM434" s="32"/>
      <c r="BON434" s="32"/>
      <c r="BOO434" s="32"/>
      <c r="BOP434" s="32"/>
      <c r="BOQ434" s="32"/>
      <c r="BOR434" s="32"/>
      <c r="BOS434" s="32"/>
      <c r="BOT434" s="32"/>
      <c r="BOU434" s="32"/>
      <c r="BOV434" s="32"/>
      <c r="BOW434" s="32"/>
      <c r="BOX434" s="32"/>
      <c r="BOY434" s="32"/>
      <c r="BOZ434" s="32"/>
      <c r="BPA434" s="32"/>
      <c r="BPB434" s="32"/>
      <c r="BPC434" s="32"/>
      <c r="BPD434" s="32"/>
      <c r="BPE434" s="32"/>
      <c r="BPF434" s="32"/>
      <c r="BPG434" s="32"/>
      <c r="BPH434" s="32"/>
      <c r="BPI434" s="32"/>
      <c r="BPJ434" s="32"/>
      <c r="BPK434" s="32"/>
      <c r="BPL434" s="32"/>
      <c r="BPM434" s="32"/>
      <c r="BPN434" s="32"/>
      <c r="BPO434" s="32"/>
      <c r="BPP434" s="32"/>
      <c r="BPQ434" s="32"/>
      <c r="BPR434" s="32"/>
      <c r="BPS434" s="32"/>
      <c r="BPT434" s="32"/>
      <c r="BPU434" s="32"/>
      <c r="BPV434" s="32"/>
      <c r="BPW434" s="32"/>
      <c r="BPX434" s="32"/>
      <c r="BPY434" s="32"/>
      <c r="BPZ434" s="32"/>
      <c r="BQA434" s="32"/>
      <c r="BQB434" s="32"/>
      <c r="BQC434" s="32"/>
      <c r="BQD434" s="32"/>
      <c r="BQE434" s="32"/>
      <c r="BQF434" s="32"/>
      <c r="BQG434" s="32"/>
      <c r="BQH434" s="32"/>
      <c r="BQI434" s="32"/>
      <c r="BQJ434" s="32"/>
      <c r="BQK434" s="32"/>
      <c r="BQL434" s="32"/>
      <c r="BQM434" s="32"/>
      <c r="BQN434" s="32"/>
      <c r="BQO434" s="32"/>
      <c r="BQP434" s="32"/>
      <c r="BQQ434" s="32"/>
      <c r="BQR434" s="32"/>
      <c r="BQS434" s="32"/>
      <c r="BQT434" s="32"/>
      <c r="BQU434" s="32"/>
      <c r="BQV434" s="32"/>
      <c r="BQW434" s="32"/>
      <c r="BQX434" s="32"/>
      <c r="BQY434" s="32"/>
      <c r="BQZ434" s="32"/>
      <c r="BRA434" s="32"/>
      <c r="BRB434" s="32"/>
      <c r="BRC434" s="32"/>
      <c r="BRD434" s="32"/>
      <c r="BRE434" s="32"/>
      <c r="BRF434" s="32"/>
      <c r="BRG434" s="32"/>
      <c r="BRH434" s="32"/>
      <c r="BRI434" s="32"/>
      <c r="BRJ434" s="32"/>
      <c r="BRK434" s="32"/>
      <c r="BRL434" s="32"/>
      <c r="BRM434" s="32"/>
      <c r="BRN434" s="32"/>
      <c r="BRO434" s="32"/>
      <c r="BRP434" s="32"/>
      <c r="BRQ434" s="32"/>
      <c r="BRR434" s="32"/>
      <c r="BRS434" s="32"/>
      <c r="BRT434" s="32"/>
      <c r="BRU434" s="32"/>
      <c r="BRV434" s="32"/>
      <c r="BRW434" s="32"/>
      <c r="BRX434" s="32"/>
      <c r="BRY434" s="32"/>
      <c r="BRZ434" s="32"/>
      <c r="BSA434" s="32"/>
      <c r="BSB434" s="32"/>
    </row>
    <row r="435" spans="1:1848" s="32" customFormat="1" x14ac:dyDescent="0.2">
      <c r="A435" s="36" t="s">
        <v>13</v>
      </c>
      <c r="B435" s="30" t="s">
        <v>1</v>
      </c>
      <c r="C435" s="89">
        <v>0</v>
      </c>
      <c r="D435" s="89">
        <v>0</v>
      </c>
      <c r="E435" s="89">
        <v>0</v>
      </c>
      <c r="F435" s="89">
        <v>0</v>
      </c>
      <c r="G435" s="89">
        <v>0</v>
      </c>
      <c r="H435" s="89">
        <v>0</v>
      </c>
      <c r="I435" s="89">
        <v>0</v>
      </c>
      <c r="J435" s="89">
        <v>0</v>
      </c>
      <c r="K435" s="89">
        <v>0</v>
      </c>
      <c r="L435" s="89">
        <v>0</v>
      </c>
      <c r="M435" s="89">
        <v>0</v>
      </c>
      <c r="N435" s="35"/>
      <c r="O435" s="35"/>
    </row>
    <row r="436" spans="1:1848" s="83" customFormat="1" x14ac:dyDescent="0.2">
      <c r="A436" s="42" t="s">
        <v>58</v>
      </c>
      <c r="B436" s="30" t="s">
        <v>11</v>
      </c>
      <c r="C436" s="94">
        <v>10298660.4</v>
      </c>
      <c r="D436" s="94">
        <v>11065823.800000001</v>
      </c>
      <c r="E436" s="94">
        <v>11835583.300000001</v>
      </c>
      <c r="F436" s="94">
        <v>13213361.199999999</v>
      </c>
      <c r="G436" s="94">
        <v>14957524.9</v>
      </c>
      <c r="H436" s="94">
        <v>15922532.699999999</v>
      </c>
      <c r="I436" s="94">
        <v>15974636.6</v>
      </c>
      <c r="J436" s="94">
        <v>16881038.100000001</v>
      </c>
      <c r="K436" s="94">
        <v>16981038.699999999</v>
      </c>
      <c r="L436" s="94">
        <v>17808869.399999999</v>
      </c>
      <c r="M436" s="94">
        <v>17965938.899999999</v>
      </c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  <c r="BT436" s="32"/>
      <c r="BU436" s="32"/>
      <c r="BV436" s="32"/>
      <c r="BW436" s="32"/>
      <c r="BX436" s="32"/>
      <c r="BY436" s="32"/>
      <c r="BZ436" s="32"/>
      <c r="CA436" s="32"/>
      <c r="CB436" s="32"/>
      <c r="CC436" s="32"/>
      <c r="CD436" s="32"/>
      <c r="CE436" s="32"/>
      <c r="CF436" s="32"/>
      <c r="CG436" s="32"/>
      <c r="CH436" s="32"/>
      <c r="CI436" s="32"/>
      <c r="CJ436" s="32"/>
      <c r="CK436" s="32"/>
      <c r="CL436" s="32"/>
      <c r="CM436" s="32"/>
      <c r="CN436" s="32"/>
      <c r="CO436" s="32"/>
      <c r="CP436" s="32"/>
      <c r="CQ436" s="32"/>
      <c r="CR436" s="32"/>
      <c r="CS436" s="32"/>
      <c r="CT436" s="32"/>
      <c r="CU436" s="32"/>
      <c r="CV436" s="32"/>
      <c r="CW436" s="32"/>
      <c r="CX436" s="32"/>
      <c r="CY436" s="32"/>
      <c r="CZ436" s="32"/>
      <c r="DA436" s="32"/>
      <c r="DB436" s="32"/>
      <c r="DC436" s="32"/>
      <c r="DD436" s="32"/>
      <c r="DE436" s="32"/>
      <c r="DF436" s="32"/>
      <c r="DG436" s="32"/>
      <c r="DH436" s="32"/>
      <c r="DI436" s="32"/>
      <c r="DJ436" s="32"/>
      <c r="DK436" s="32"/>
      <c r="DL436" s="32"/>
      <c r="DM436" s="32"/>
      <c r="DN436" s="32"/>
      <c r="DO436" s="32"/>
      <c r="DP436" s="32"/>
      <c r="DQ436" s="32"/>
      <c r="DR436" s="32"/>
      <c r="DS436" s="32"/>
      <c r="DT436" s="32"/>
      <c r="DU436" s="32"/>
      <c r="DV436" s="32"/>
      <c r="DW436" s="32"/>
      <c r="DX436" s="32"/>
      <c r="DY436" s="32"/>
      <c r="DZ436" s="32"/>
      <c r="EA436" s="32"/>
      <c r="EB436" s="32"/>
      <c r="EC436" s="32"/>
      <c r="ED436" s="32"/>
      <c r="EE436" s="32"/>
      <c r="EF436" s="32"/>
      <c r="EG436" s="32"/>
      <c r="EH436" s="32"/>
      <c r="EI436" s="32"/>
      <c r="EJ436" s="32"/>
      <c r="EK436" s="32"/>
      <c r="EL436" s="32"/>
      <c r="EM436" s="32"/>
      <c r="EN436" s="32"/>
      <c r="EO436" s="32"/>
      <c r="EP436" s="32"/>
      <c r="EQ436" s="32"/>
      <c r="ER436" s="32"/>
      <c r="ES436" s="32"/>
      <c r="ET436" s="32"/>
      <c r="EU436" s="32"/>
      <c r="EV436" s="32"/>
      <c r="EW436" s="32"/>
      <c r="EX436" s="32"/>
      <c r="EY436" s="32"/>
      <c r="EZ436" s="32"/>
      <c r="FA436" s="32"/>
      <c r="FB436" s="32"/>
      <c r="FC436" s="32"/>
      <c r="FD436" s="32"/>
      <c r="FE436" s="32"/>
      <c r="FF436" s="32"/>
      <c r="FG436" s="32"/>
      <c r="FH436" s="32"/>
      <c r="FI436" s="32"/>
      <c r="FJ436" s="32"/>
      <c r="FK436" s="32"/>
      <c r="FL436" s="32"/>
      <c r="FM436" s="32"/>
      <c r="FN436" s="32"/>
      <c r="FO436" s="32"/>
      <c r="FP436" s="32"/>
      <c r="FQ436" s="32"/>
      <c r="FR436" s="32"/>
      <c r="FS436" s="32"/>
      <c r="FT436" s="32"/>
      <c r="FU436" s="32"/>
      <c r="FV436" s="32"/>
      <c r="FW436" s="32"/>
      <c r="FX436" s="32"/>
      <c r="FY436" s="32"/>
      <c r="FZ436" s="32"/>
      <c r="GA436" s="32"/>
      <c r="GB436" s="32"/>
      <c r="GC436" s="32"/>
      <c r="GD436" s="32"/>
      <c r="GE436" s="32"/>
      <c r="GF436" s="32"/>
      <c r="GG436" s="32"/>
      <c r="GH436" s="32"/>
      <c r="GI436" s="32"/>
      <c r="GJ436" s="32"/>
      <c r="GK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  <c r="IU436" s="32"/>
      <c r="IV436" s="32"/>
      <c r="IW436" s="32"/>
      <c r="IX436" s="32"/>
      <c r="IY436" s="32"/>
      <c r="IZ436" s="32"/>
      <c r="JA436" s="32"/>
      <c r="JB436" s="32"/>
      <c r="JC436" s="32"/>
      <c r="JD436" s="32"/>
      <c r="JE436" s="32"/>
      <c r="JF436" s="32"/>
      <c r="JG436" s="32"/>
      <c r="JH436" s="32"/>
      <c r="JI436" s="32"/>
      <c r="JJ436" s="32"/>
      <c r="JK436" s="32"/>
      <c r="JL436" s="32"/>
      <c r="JM436" s="32"/>
      <c r="JN436" s="32"/>
      <c r="JO436" s="32"/>
      <c r="JP436" s="32"/>
      <c r="JQ436" s="32"/>
      <c r="JR436" s="32"/>
      <c r="JS436" s="32"/>
      <c r="JT436" s="32"/>
      <c r="JU436" s="32"/>
      <c r="JV436" s="32"/>
      <c r="JW436" s="32"/>
      <c r="JX436" s="32"/>
      <c r="JY436" s="32"/>
      <c r="JZ436" s="32"/>
      <c r="KA436" s="32"/>
      <c r="KB436" s="32"/>
      <c r="KC436" s="32"/>
      <c r="KD436" s="32"/>
      <c r="KE436" s="32"/>
      <c r="KF436" s="32"/>
      <c r="KG436" s="32"/>
      <c r="KH436" s="32"/>
      <c r="KI436" s="32"/>
      <c r="KJ436" s="32"/>
      <c r="KK436" s="32"/>
      <c r="KL436" s="32"/>
      <c r="KM436" s="32"/>
      <c r="KN436" s="32"/>
      <c r="KO436" s="32"/>
      <c r="KP436" s="32"/>
      <c r="KQ436" s="32"/>
      <c r="KR436" s="32"/>
      <c r="KS436" s="32"/>
      <c r="KT436" s="32"/>
      <c r="KU436" s="32"/>
      <c r="KV436" s="32"/>
      <c r="KW436" s="32"/>
      <c r="KX436" s="32"/>
      <c r="KY436" s="32"/>
      <c r="KZ436" s="32"/>
      <c r="LA436" s="32"/>
      <c r="LB436" s="32"/>
      <c r="LC436" s="32"/>
      <c r="LD436" s="32"/>
      <c r="LE436" s="32"/>
      <c r="LF436" s="32"/>
      <c r="LG436" s="32"/>
      <c r="LH436" s="32"/>
      <c r="LI436" s="32"/>
      <c r="LJ436" s="32"/>
      <c r="LK436" s="32"/>
      <c r="LL436" s="32"/>
      <c r="LM436" s="32"/>
      <c r="LN436" s="32"/>
      <c r="LO436" s="32"/>
      <c r="LP436" s="32"/>
      <c r="LQ436" s="32"/>
      <c r="LR436" s="32"/>
      <c r="LS436" s="32"/>
      <c r="LT436" s="32"/>
      <c r="LU436" s="32"/>
      <c r="LV436" s="32"/>
      <c r="LW436" s="32"/>
      <c r="LX436" s="32"/>
      <c r="LY436" s="32"/>
      <c r="LZ436" s="32"/>
      <c r="MA436" s="32"/>
      <c r="MB436" s="32"/>
      <c r="MC436" s="32"/>
      <c r="MD436" s="32"/>
      <c r="ME436" s="32"/>
      <c r="MF436" s="32"/>
      <c r="MG436" s="32"/>
      <c r="MH436" s="32"/>
      <c r="MI436" s="32"/>
      <c r="MJ436" s="32"/>
      <c r="MK436" s="32"/>
      <c r="ML436" s="32"/>
      <c r="MM436" s="32"/>
      <c r="MN436" s="32"/>
      <c r="MO436" s="32"/>
      <c r="MP436" s="32"/>
      <c r="MQ436" s="32"/>
      <c r="MR436" s="32"/>
      <c r="MS436" s="32"/>
      <c r="MT436" s="32"/>
      <c r="MU436" s="32"/>
      <c r="MV436" s="32"/>
      <c r="MW436" s="32"/>
      <c r="MX436" s="32"/>
      <c r="MY436" s="32"/>
      <c r="MZ436" s="32"/>
      <c r="NA436" s="32"/>
      <c r="NB436" s="32"/>
      <c r="NC436" s="32"/>
      <c r="ND436" s="32"/>
      <c r="NE436" s="32"/>
      <c r="NF436" s="32"/>
      <c r="NG436" s="32"/>
      <c r="NH436" s="32"/>
      <c r="NI436" s="32"/>
      <c r="NJ436" s="32"/>
      <c r="NK436" s="32"/>
      <c r="NL436" s="32"/>
      <c r="NM436" s="32"/>
      <c r="NN436" s="32"/>
      <c r="NO436" s="32"/>
      <c r="NP436" s="32"/>
      <c r="NQ436" s="32"/>
      <c r="NR436" s="32"/>
      <c r="NS436" s="32"/>
      <c r="NT436" s="32"/>
      <c r="NU436" s="32"/>
      <c r="NV436" s="32"/>
      <c r="NW436" s="32"/>
      <c r="NX436" s="32"/>
      <c r="NY436" s="32"/>
      <c r="NZ436" s="32"/>
      <c r="OA436" s="32"/>
      <c r="OB436" s="32"/>
      <c r="OC436" s="32"/>
      <c r="OD436" s="32"/>
      <c r="OE436" s="32"/>
      <c r="OF436" s="32"/>
      <c r="OG436" s="32"/>
      <c r="OH436" s="32"/>
      <c r="OI436" s="32"/>
      <c r="OJ436" s="32"/>
      <c r="OK436" s="32"/>
      <c r="OL436" s="32"/>
      <c r="OM436" s="32"/>
      <c r="ON436" s="32"/>
      <c r="OO436" s="32"/>
      <c r="OP436" s="32"/>
      <c r="OQ436" s="32"/>
      <c r="OR436" s="32"/>
      <c r="OS436" s="32"/>
      <c r="OT436" s="32"/>
      <c r="OU436" s="32"/>
      <c r="OV436" s="32"/>
      <c r="OW436" s="32"/>
      <c r="OX436" s="32"/>
      <c r="OY436" s="32"/>
      <c r="OZ436" s="32"/>
      <c r="PA436" s="32"/>
      <c r="PB436" s="32"/>
      <c r="PC436" s="32"/>
      <c r="PD436" s="32"/>
      <c r="PE436" s="32"/>
      <c r="PF436" s="32"/>
      <c r="PG436" s="32"/>
      <c r="PH436" s="32"/>
      <c r="PI436" s="32"/>
      <c r="PJ436" s="32"/>
      <c r="PK436" s="32"/>
      <c r="PL436" s="32"/>
      <c r="PM436" s="32"/>
      <c r="PN436" s="32"/>
      <c r="PO436" s="32"/>
      <c r="PP436" s="32"/>
      <c r="PQ436" s="32"/>
      <c r="PR436" s="32"/>
      <c r="PS436" s="32"/>
      <c r="PT436" s="32"/>
      <c r="PU436" s="32"/>
      <c r="PV436" s="32"/>
      <c r="PW436" s="32"/>
      <c r="PX436" s="32"/>
      <c r="PY436" s="32"/>
      <c r="PZ436" s="32"/>
      <c r="QA436" s="32"/>
      <c r="QB436" s="32"/>
      <c r="QC436" s="32"/>
      <c r="QD436" s="32"/>
      <c r="QE436" s="32"/>
      <c r="QF436" s="32"/>
      <c r="QG436" s="32"/>
      <c r="QH436" s="32"/>
      <c r="QI436" s="32"/>
      <c r="QJ436" s="32"/>
      <c r="QK436" s="32"/>
      <c r="QL436" s="32"/>
      <c r="QM436" s="32"/>
      <c r="QN436" s="32"/>
      <c r="QO436" s="32"/>
      <c r="QP436" s="32"/>
      <c r="QQ436" s="32"/>
      <c r="QR436" s="32"/>
      <c r="QS436" s="32"/>
      <c r="QT436" s="32"/>
      <c r="QU436" s="32"/>
      <c r="QV436" s="32"/>
      <c r="QW436" s="32"/>
      <c r="QX436" s="32"/>
      <c r="QY436" s="32"/>
      <c r="QZ436" s="32"/>
      <c r="RA436" s="32"/>
      <c r="RB436" s="32"/>
      <c r="RC436" s="32"/>
      <c r="RD436" s="32"/>
      <c r="RE436" s="32"/>
      <c r="RF436" s="32"/>
      <c r="RG436" s="32"/>
      <c r="RH436" s="32"/>
      <c r="RI436" s="32"/>
      <c r="RJ436" s="32"/>
      <c r="RK436" s="32"/>
      <c r="RL436" s="32"/>
      <c r="RM436" s="32"/>
      <c r="RN436" s="32"/>
      <c r="RO436" s="32"/>
      <c r="RP436" s="32"/>
      <c r="RQ436" s="32"/>
      <c r="RR436" s="32"/>
      <c r="RS436" s="32"/>
      <c r="RT436" s="32"/>
      <c r="RU436" s="32"/>
      <c r="RV436" s="32"/>
      <c r="RW436" s="32"/>
      <c r="RX436" s="32"/>
      <c r="RY436" s="32"/>
      <c r="RZ436" s="32"/>
      <c r="SA436" s="32"/>
      <c r="SB436" s="32"/>
      <c r="SC436" s="32"/>
      <c r="SD436" s="32"/>
      <c r="SE436" s="32"/>
      <c r="SF436" s="32"/>
      <c r="SG436" s="32"/>
      <c r="SH436" s="32"/>
      <c r="SI436" s="32"/>
      <c r="SJ436" s="32"/>
      <c r="SK436" s="32"/>
      <c r="SL436" s="32"/>
      <c r="SM436" s="32"/>
      <c r="SN436" s="32"/>
      <c r="SO436" s="32"/>
      <c r="SP436" s="32"/>
      <c r="SQ436" s="32"/>
      <c r="SR436" s="32"/>
      <c r="SS436" s="32"/>
      <c r="ST436" s="32"/>
      <c r="SU436" s="32"/>
      <c r="SV436" s="32"/>
      <c r="SW436" s="32"/>
      <c r="SX436" s="32"/>
      <c r="SY436" s="32"/>
      <c r="SZ436" s="32"/>
      <c r="TA436" s="32"/>
      <c r="TB436" s="32"/>
      <c r="TC436" s="32"/>
      <c r="TD436" s="32"/>
      <c r="TE436" s="32"/>
      <c r="TF436" s="32"/>
      <c r="TG436" s="32"/>
      <c r="TH436" s="32"/>
      <c r="TI436" s="32"/>
      <c r="TJ436" s="32"/>
      <c r="TK436" s="32"/>
      <c r="TL436" s="32"/>
      <c r="TM436" s="32"/>
      <c r="TN436" s="32"/>
      <c r="TO436" s="32"/>
      <c r="TP436" s="32"/>
      <c r="TQ436" s="32"/>
      <c r="TR436" s="32"/>
      <c r="TS436" s="32"/>
      <c r="TT436" s="32"/>
      <c r="TU436" s="32"/>
      <c r="TV436" s="32"/>
      <c r="TW436" s="32"/>
      <c r="TX436" s="32"/>
      <c r="TY436" s="32"/>
      <c r="TZ436" s="32"/>
      <c r="UA436" s="32"/>
      <c r="UB436" s="32"/>
      <c r="UC436" s="32"/>
      <c r="UD436" s="32"/>
      <c r="UE436" s="32"/>
      <c r="UF436" s="32"/>
      <c r="UG436" s="32"/>
      <c r="UH436" s="32"/>
      <c r="UI436" s="32"/>
      <c r="UJ436" s="32"/>
      <c r="UK436" s="32"/>
      <c r="UL436" s="32"/>
      <c r="UM436" s="32"/>
      <c r="UN436" s="32"/>
      <c r="UO436" s="32"/>
      <c r="UP436" s="32"/>
      <c r="UQ436" s="32"/>
      <c r="UR436" s="32"/>
      <c r="US436" s="32"/>
      <c r="UT436" s="32"/>
      <c r="UU436" s="32"/>
      <c r="UV436" s="32"/>
      <c r="UW436" s="32"/>
      <c r="UX436" s="32"/>
      <c r="UY436" s="32"/>
      <c r="UZ436" s="32"/>
      <c r="VA436" s="32"/>
      <c r="VB436" s="32"/>
      <c r="VC436" s="32"/>
      <c r="VD436" s="32"/>
      <c r="VE436" s="32"/>
      <c r="VF436" s="32"/>
      <c r="VG436" s="32"/>
      <c r="VH436" s="32"/>
      <c r="VI436" s="32"/>
      <c r="VJ436" s="32"/>
      <c r="VK436" s="32"/>
      <c r="VL436" s="32"/>
      <c r="VM436" s="32"/>
      <c r="VN436" s="32"/>
      <c r="VO436" s="32"/>
      <c r="VP436" s="32"/>
      <c r="VQ436" s="32"/>
      <c r="VR436" s="32"/>
      <c r="VS436" s="32"/>
      <c r="VT436" s="32"/>
      <c r="VU436" s="32"/>
      <c r="VV436" s="32"/>
      <c r="VW436" s="32"/>
      <c r="VX436" s="32"/>
      <c r="VY436" s="32"/>
      <c r="VZ436" s="32"/>
      <c r="WA436" s="32"/>
      <c r="WB436" s="32"/>
      <c r="WC436" s="32"/>
      <c r="WD436" s="32"/>
      <c r="WE436" s="32"/>
      <c r="WF436" s="32"/>
      <c r="WG436" s="32"/>
      <c r="WH436" s="32"/>
      <c r="WI436" s="32"/>
      <c r="WJ436" s="32"/>
      <c r="WK436" s="32"/>
      <c r="WL436" s="32"/>
      <c r="WM436" s="32"/>
      <c r="WN436" s="32"/>
      <c r="WO436" s="32"/>
      <c r="WP436" s="32"/>
      <c r="WQ436" s="32"/>
      <c r="WR436" s="32"/>
      <c r="WS436" s="32"/>
      <c r="WT436" s="32"/>
      <c r="WU436" s="32"/>
      <c r="WV436" s="32"/>
      <c r="WW436" s="32"/>
      <c r="WX436" s="32"/>
      <c r="WY436" s="32"/>
      <c r="WZ436" s="32"/>
      <c r="XA436" s="32"/>
      <c r="XB436" s="32"/>
      <c r="XC436" s="32"/>
      <c r="XD436" s="32"/>
      <c r="XE436" s="32"/>
      <c r="XF436" s="32"/>
      <c r="XG436" s="32"/>
      <c r="XH436" s="32"/>
      <c r="XI436" s="32"/>
      <c r="XJ436" s="32"/>
      <c r="XK436" s="32"/>
      <c r="XL436" s="32"/>
      <c r="XM436" s="32"/>
      <c r="XN436" s="32"/>
      <c r="XO436" s="32"/>
      <c r="XP436" s="32"/>
      <c r="XQ436" s="32"/>
      <c r="XR436" s="32"/>
      <c r="XS436" s="32"/>
      <c r="XT436" s="32"/>
      <c r="XU436" s="32"/>
      <c r="XV436" s="32"/>
      <c r="XW436" s="32"/>
      <c r="XX436" s="32"/>
      <c r="XY436" s="32"/>
      <c r="XZ436" s="32"/>
      <c r="YA436" s="32"/>
      <c r="YB436" s="32"/>
      <c r="YC436" s="32"/>
      <c r="YD436" s="32"/>
      <c r="YE436" s="32"/>
      <c r="YF436" s="32"/>
      <c r="YG436" s="32"/>
      <c r="YH436" s="32"/>
      <c r="YI436" s="32"/>
      <c r="YJ436" s="32"/>
      <c r="YK436" s="32"/>
      <c r="YL436" s="32"/>
      <c r="YM436" s="32"/>
      <c r="YN436" s="32"/>
      <c r="YO436" s="32"/>
      <c r="YP436" s="32"/>
      <c r="YQ436" s="32"/>
      <c r="YR436" s="32"/>
      <c r="YS436" s="32"/>
      <c r="YT436" s="32"/>
      <c r="YU436" s="32"/>
      <c r="YV436" s="32"/>
      <c r="YW436" s="32"/>
      <c r="YX436" s="32"/>
      <c r="YY436" s="32"/>
      <c r="YZ436" s="32"/>
      <c r="ZA436" s="32"/>
      <c r="ZB436" s="32"/>
      <c r="ZC436" s="32"/>
      <c r="ZD436" s="32"/>
      <c r="ZE436" s="32"/>
      <c r="ZF436" s="32"/>
      <c r="ZG436" s="32"/>
      <c r="ZH436" s="32"/>
      <c r="ZI436" s="32"/>
      <c r="ZJ436" s="32"/>
      <c r="ZK436" s="32"/>
      <c r="ZL436" s="32"/>
      <c r="ZM436" s="32"/>
      <c r="ZN436" s="32"/>
      <c r="ZO436" s="32"/>
      <c r="ZP436" s="32"/>
      <c r="ZQ436" s="32"/>
      <c r="ZR436" s="32"/>
      <c r="ZS436" s="32"/>
      <c r="ZT436" s="32"/>
      <c r="ZU436" s="32"/>
      <c r="ZV436" s="32"/>
      <c r="ZW436" s="32"/>
      <c r="ZX436" s="32"/>
      <c r="ZY436" s="32"/>
      <c r="ZZ436" s="32"/>
      <c r="AAA436" s="32"/>
      <c r="AAB436" s="32"/>
      <c r="AAC436" s="32"/>
      <c r="AAD436" s="32"/>
      <c r="AAE436" s="32"/>
      <c r="AAF436" s="32"/>
      <c r="AAG436" s="32"/>
      <c r="AAH436" s="32"/>
      <c r="AAI436" s="32"/>
      <c r="AAJ436" s="32"/>
      <c r="AAK436" s="32"/>
      <c r="AAL436" s="32"/>
      <c r="AAM436" s="32"/>
      <c r="AAN436" s="32"/>
      <c r="AAO436" s="32"/>
      <c r="AAP436" s="32"/>
      <c r="AAQ436" s="32"/>
      <c r="AAR436" s="32"/>
      <c r="AAS436" s="32"/>
      <c r="AAT436" s="32"/>
      <c r="AAU436" s="32"/>
      <c r="AAV436" s="32"/>
      <c r="AAW436" s="32"/>
      <c r="AAX436" s="32"/>
      <c r="AAY436" s="32"/>
      <c r="AAZ436" s="32"/>
      <c r="ABA436" s="32"/>
      <c r="ABB436" s="32"/>
      <c r="ABC436" s="32"/>
      <c r="ABD436" s="32"/>
      <c r="ABE436" s="32"/>
      <c r="ABF436" s="32"/>
      <c r="ABG436" s="32"/>
      <c r="ABH436" s="32"/>
      <c r="ABI436" s="32"/>
      <c r="ABJ436" s="32"/>
      <c r="ABK436" s="32"/>
      <c r="ABL436" s="32"/>
      <c r="ABM436" s="32"/>
      <c r="ABN436" s="32"/>
      <c r="ABO436" s="32"/>
      <c r="ABP436" s="32"/>
      <c r="ABQ436" s="32"/>
      <c r="ABR436" s="32"/>
      <c r="ABS436" s="32"/>
      <c r="ABT436" s="32"/>
      <c r="ABU436" s="32"/>
      <c r="ABV436" s="32"/>
      <c r="ABW436" s="32"/>
      <c r="ABX436" s="32"/>
      <c r="ABY436" s="32"/>
      <c r="ABZ436" s="32"/>
      <c r="ACA436" s="32"/>
      <c r="ACB436" s="32"/>
      <c r="ACC436" s="32"/>
      <c r="ACD436" s="32"/>
      <c r="ACE436" s="32"/>
      <c r="ACF436" s="32"/>
      <c r="ACG436" s="32"/>
      <c r="ACH436" s="32"/>
      <c r="ACI436" s="32"/>
      <c r="ACJ436" s="32"/>
      <c r="ACK436" s="32"/>
      <c r="ACL436" s="32"/>
      <c r="ACM436" s="32"/>
      <c r="ACN436" s="32"/>
      <c r="ACO436" s="32"/>
      <c r="ACP436" s="32"/>
      <c r="ACQ436" s="32"/>
      <c r="ACR436" s="32"/>
      <c r="ACS436" s="32"/>
      <c r="ACT436" s="32"/>
      <c r="ACU436" s="32"/>
      <c r="ACV436" s="32"/>
      <c r="ACW436" s="32"/>
      <c r="ACX436" s="32"/>
      <c r="ACY436" s="32"/>
      <c r="ACZ436" s="32"/>
      <c r="ADA436" s="32"/>
      <c r="ADB436" s="32"/>
      <c r="ADC436" s="32"/>
      <c r="ADD436" s="32"/>
      <c r="ADE436" s="32"/>
      <c r="ADF436" s="32"/>
      <c r="ADG436" s="32"/>
      <c r="ADH436" s="32"/>
      <c r="ADI436" s="32"/>
      <c r="ADJ436" s="32"/>
      <c r="ADK436" s="32"/>
      <c r="ADL436" s="32"/>
      <c r="ADM436" s="32"/>
      <c r="ADN436" s="32"/>
      <c r="ADO436" s="32"/>
      <c r="ADP436" s="32"/>
      <c r="ADQ436" s="32"/>
      <c r="ADR436" s="32"/>
      <c r="ADS436" s="32"/>
      <c r="ADT436" s="32"/>
      <c r="ADU436" s="32"/>
      <c r="ADV436" s="32"/>
      <c r="ADW436" s="32"/>
      <c r="ADX436" s="32"/>
      <c r="ADY436" s="32"/>
      <c r="ADZ436" s="32"/>
      <c r="AEA436" s="32"/>
      <c r="AEB436" s="32"/>
      <c r="AEC436" s="32"/>
      <c r="AED436" s="32"/>
      <c r="AEE436" s="32"/>
      <c r="AEF436" s="32"/>
      <c r="AEG436" s="32"/>
      <c r="AEH436" s="32"/>
      <c r="AEI436" s="32"/>
      <c r="AEJ436" s="32"/>
      <c r="AEK436" s="32"/>
      <c r="AEL436" s="32"/>
      <c r="AEM436" s="32"/>
      <c r="AEN436" s="32"/>
      <c r="AEO436" s="32"/>
      <c r="AEP436" s="32"/>
      <c r="AEQ436" s="32"/>
      <c r="AER436" s="32"/>
      <c r="AES436" s="32"/>
      <c r="AET436" s="32"/>
      <c r="AEU436" s="32"/>
      <c r="AEV436" s="32"/>
      <c r="AEW436" s="32"/>
      <c r="AEX436" s="32"/>
      <c r="AEY436" s="32"/>
      <c r="AEZ436" s="32"/>
      <c r="AFA436" s="32"/>
      <c r="AFB436" s="32"/>
      <c r="AFC436" s="32"/>
      <c r="AFD436" s="32"/>
      <c r="AFE436" s="32"/>
      <c r="AFF436" s="32"/>
      <c r="AFG436" s="32"/>
      <c r="AFH436" s="32"/>
      <c r="AFI436" s="32"/>
      <c r="AFJ436" s="32"/>
      <c r="AFK436" s="32"/>
      <c r="AFL436" s="32"/>
      <c r="AFM436" s="32"/>
      <c r="AFN436" s="32"/>
      <c r="AFO436" s="32"/>
      <c r="AFP436" s="32"/>
      <c r="AFQ436" s="32"/>
      <c r="AFR436" s="32"/>
      <c r="AFS436" s="32"/>
      <c r="AFT436" s="32"/>
      <c r="AFU436" s="32"/>
      <c r="AFV436" s="32"/>
      <c r="AFW436" s="32"/>
      <c r="AFX436" s="32"/>
      <c r="AFY436" s="32"/>
      <c r="AFZ436" s="32"/>
      <c r="AGA436" s="32"/>
      <c r="AGB436" s="32"/>
      <c r="AGC436" s="32"/>
      <c r="AGD436" s="32"/>
      <c r="AGE436" s="32"/>
      <c r="AGF436" s="32"/>
      <c r="AGG436" s="32"/>
      <c r="AGH436" s="32"/>
      <c r="AGI436" s="32"/>
      <c r="AGJ436" s="32"/>
      <c r="AGK436" s="32"/>
      <c r="AGL436" s="32"/>
      <c r="AGM436" s="32"/>
      <c r="AGN436" s="32"/>
      <c r="AGO436" s="32"/>
      <c r="AGP436" s="32"/>
      <c r="AGQ436" s="32"/>
      <c r="AGR436" s="32"/>
      <c r="AGS436" s="32"/>
      <c r="AGT436" s="32"/>
      <c r="AGU436" s="32"/>
      <c r="AGV436" s="32"/>
      <c r="AGW436" s="32"/>
      <c r="AGX436" s="32"/>
      <c r="AGY436" s="32"/>
      <c r="AGZ436" s="32"/>
      <c r="AHA436" s="32"/>
      <c r="AHB436" s="32"/>
      <c r="AHC436" s="32"/>
      <c r="AHD436" s="32"/>
      <c r="AHE436" s="32"/>
      <c r="AHF436" s="32"/>
      <c r="AHG436" s="32"/>
      <c r="AHH436" s="32"/>
      <c r="AHI436" s="32"/>
      <c r="AHJ436" s="32"/>
      <c r="AHK436" s="32"/>
      <c r="AHL436" s="32"/>
      <c r="AHM436" s="32"/>
      <c r="AHN436" s="32"/>
      <c r="AHO436" s="32"/>
      <c r="AHP436" s="32"/>
      <c r="AHQ436" s="32"/>
      <c r="AHR436" s="32"/>
      <c r="AHS436" s="32"/>
      <c r="AHT436" s="32"/>
      <c r="AHU436" s="32"/>
      <c r="AHV436" s="32"/>
      <c r="AHW436" s="32"/>
      <c r="AHX436" s="32"/>
      <c r="AHY436" s="32"/>
      <c r="AHZ436" s="32"/>
      <c r="AIA436" s="32"/>
      <c r="AIB436" s="32"/>
      <c r="AIC436" s="32"/>
      <c r="AID436" s="32"/>
      <c r="AIE436" s="32"/>
      <c r="AIF436" s="32"/>
      <c r="AIG436" s="32"/>
      <c r="AIH436" s="32"/>
      <c r="AII436" s="32"/>
      <c r="AIJ436" s="32"/>
      <c r="AIK436" s="32"/>
      <c r="AIL436" s="32"/>
      <c r="AIM436" s="32"/>
      <c r="AIN436" s="32"/>
      <c r="AIO436" s="32"/>
      <c r="AIP436" s="32"/>
      <c r="AIQ436" s="32"/>
      <c r="AIR436" s="32"/>
      <c r="AIS436" s="32"/>
      <c r="AIT436" s="32"/>
      <c r="AIU436" s="32"/>
      <c r="AIV436" s="32"/>
      <c r="AIW436" s="32"/>
      <c r="AIX436" s="32"/>
      <c r="AIY436" s="32"/>
      <c r="AIZ436" s="32"/>
      <c r="AJA436" s="32"/>
      <c r="AJB436" s="32"/>
      <c r="AJC436" s="32"/>
      <c r="AJD436" s="32"/>
      <c r="AJE436" s="32"/>
      <c r="AJF436" s="32"/>
      <c r="AJG436" s="32"/>
      <c r="AJH436" s="32"/>
      <c r="AJI436" s="32"/>
      <c r="AJJ436" s="32"/>
      <c r="AJK436" s="32"/>
      <c r="AJL436" s="32"/>
      <c r="AJM436" s="32"/>
      <c r="AJN436" s="32"/>
      <c r="AJO436" s="32"/>
      <c r="AJP436" s="32"/>
      <c r="AJQ436" s="32"/>
      <c r="AJR436" s="32"/>
      <c r="AJS436" s="32"/>
      <c r="AJT436" s="32"/>
      <c r="AJU436" s="32"/>
      <c r="AJV436" s="32"/>
      <c r="AJW436" s="32"/>
      <c r="AJX436" s="32"/>
      <c r="AJY436" s="32"/>
      <c r="AJZ436" s="32"/>
      <c r="AKA436" s="32"/>
      <c r="AKB436" s="32"/>
      <c r="AKC436" s="32"/>
      <c r="AKD436" s="32"/>
      <c r="AKE436" s="32"/>
      <c r="AKF436" s="32"/>
      <c r="AKG436" s="32"/>
      <c r="AKH436" s="32"/>
      <c r="AKI436" s="32"/>
      <c r="AKJ436" s="32"/>
      <c r="AKK436" s="32"/>
      <c r="AKL436" s="32"/>
      <c r="AKM436" s="32"/>
      <c r="AKN436" s="32"/>
      <c r="AKO436" s="32"/>
      <c r="AKP436" s="32"/>
      <c r="AKQ436" s="32"/>
      <c r="AKR436" s="32"/>
      <c r="AKS436" s="32"/>
      <c r="AKT436" s="32"/>
      <c r="AKU436" s="32"/>
      <c r="AKV436" s="32"/>
      <c r="AKW436" s="32"/>
      <c r="AKX436" s="32"/>
      <c r="AKY436" s="32"/>
      <c r="AKZ436" s="32"/>
      <c r="ALA436" s="32"/>
      <c r="ALB436" s="32"/>
      <c r="ALC436" s="32"/>
      <c r="ALD436" s="32"/>
      <c r="ALE436" s="32"/>
      <c r="ALF436" s="32"/>
      <c r="ALG436" s="32"/>
      <c r="ALH436" s="32"/>
      <c r="ALI436" s="32"/>
      <c r="ALJ436" s="32"/>
      <c r="ALK436" s="32"/>
      <c r="ALL436" s="32"/>
      <c r="ALM436" s="32"/>
      <c r="ALN436" s="32"/>
      <c r="ALO436" s="32"/>
      <c r="ALP436" s="32"/>
      <c r="ALQ436" s="32"/>
      <c r="ALR436" s="32"/>
      <c r="ALS436" s="32"/>
      <c r="ALT436" s="32"/>
      <c r="ALU436" s="32"/>
      <c r="ALV436" s="32"/>
      <c r="ALW436" s="32"/>
      <c r="ALX436" s="32"/>
      <c r="ALY436" s="32"/>
      <c r="ALZ436" s="32"/>
      <c r="AMA436" s="32"/>
      <c r="AMB436" s="32"/>
      <c r="AMC436" s="32"/>
      <c r="AMD436" s="32"/>
      <c r="AME436" s="32"/>
      <c r="AMF436" s="32"/>
      <c r="AMG436" s="32"/>
      <c r="AMH436" s="32"/>
      <c r="AMI436" s="32"/>
      <c r="AMJ436" s="32"/>
      <c r="AMK436" s="32"/>
      <c r="AML436" s="32"/>
      <c r="AMM436" s="32"/>
      <c r="AMN436" s="32"/>
      <c r="AMO436" s="32"/>
      <c r="AMP436" s="32"/>
      <c r="AMQ436" s="32"/>
      <c r="AMR436" s="32"/>
      <c r="AMS436" s="32"/>
      <c r="AMT436" s="32"/>
      <c r="AMU436" s="32"/>
      <c r="AMV436" s="32"/>
      <c r="AMW436" s="32"/>
      <c r="AMX436" s="32"/>
      <c r="AMY436" s="32"/>
      <c r="AMZ436" s="32"/>
      <c r="ANA436" s="32"/>
      <c r="ANB436" s="32"/>
      <c r="ANC436" s="32"/>
      <c r="AND436" s="32"/>
      <c r="ANE436" s="32"/>
      <c r="ANF436" s="32"/>
      <c r="ANG436" s="32"/>
      <c r="ANH436" s="32"/>
      <c r="ANI436" s="32"/>
      <c r="ANJ436" s="32"/>
      <c r="ANK436" s="32"/>
      <c r="ANL436" s="32"/>
      <c r="ANM436" s="32"/>
      <c r="ANN436" s="32"/>
      <c r="ANO436" s="32"/>
      <c r="ANP436" s="32"/>
      <c r="ANQ436" s="32"/>
      <c r="ANR436" s="32"/>
      <c r="ANS436" s="32"/>
      <c r="ANT436" s="32"/>
      <c r="ANU436" s="32"/>
      <c r="ANV436" s="32"/>
      <c r="ANW436" s="32"/>
      <c r="ANX436" s="32"/>
      <c r="ANY436" s="32"/>
      <c r="ANZ436" s="32"/>
      <c r="AOA436" s="32"/>
      <c r="AOB436" s="32"/>
      <c r="AOC436" s="32"/>
      <c r="AOD436" s="32"/>
      <c r="AOE436" s="32"/>
      <c r="AOF436" s="32"/>
      <c r="AOG436" s="32"/>
      <c r="AOH436" s="32"/>
      <c r="AOI436" s="32"/>
      <c r="AOJ436" s="32"/>
      <c r="AOK436" s="32"/>
      <c r="AOL436" s="32"/>
      <c r="AOM436" s="32"/>
      <c r="AON436" s="32"/>
      <c r="AOO436" s="32"/>
      <c r="AOP436" s="32"/>
      <c r="AOQ436" s="32"/>
      <c r="AOR436" s="32"/>
      <c r="AOS436" s="32"/>
      <c r="AOT436" s="32"/>
      <c r="AOU436" s="32"/>
      <c r="AOV436" s="32"/>
      <c r="AOW436" s="32"/>
      <c r="AOX436" s="32"/>
      <c r="AOY436" s="32"/>
      <c r="AOZ436" s="32"/>
      <c r="APA436" s="32"/>
      <c r="APB436" s="32"/>
      <c r="APC436" s="32"/>
      <c r="APD436" s="32"/>
      <c r="APE436" s="32"/>
      <c r="APF436" s="32"/>
      <c r="APG436" s="32"/>
      <c r="APH436" s="32"/>
      <c r="API436" s="32"/>
      <c r="APJ436" s="32"/>
      <c r="APK436" s="32"/>
      <c r="APL436" s="32"/>
      <c r="APM436" s="32"/>
      <c r="APN436" s="32"/>
      <c r="APO436" s="32"/>
      <c r="APP436" s="32"/>
      <c r="APQ436" s="32"/>
      <c r="APR436" s="32"/>
      <c r="APS436" s="32"/>
      <c r="APT436" s="32"/>
      <c r="APU436" s="32"/>
      <c r="APV436" s="32"/>
      <c r="APW436" s="32"/>
      <c r="APX436" s="32"/>
      <c r="APY436" s="32"/>
      <c r="APZ436" s="32"/>
      <c r="AQA436" s="32"/>
      <c r="AQB436" s="32"/>
      <c r="AQC436" s="32"/>
      <c r="AQD436" s="32"/>
      <c r="AQE436" s="32"/>
      <c r="AQF436" s="32"/>
      <c r="AQG436" s="32"/>
      <c r="AQH436" s="32"/>
      <c r="AQI436" s="32"/>
      <c r="AQJ436" s="32"/>
      <c r="AQK436" s="32"/>
      <c r="AQL436" s="32"/>
      <c r="AQM436" s="32"/>
      <c r="AQN436" s="32"/>
      <c r="AQO436" s="32"/>
      <c r="AQP436" s="32"/>
      <c r="AQQ436" s="32"/>
      <c r="AQR436" s="32"/>
      <c r="AQS436" s="32"/>
      <c r="AQT436" s="32"/>
      <c r="AQU436" s="32"/>
      <c r="AQV436" s="32"/>
      <c r="AQW436" s="32"/>
      <c r="AQX436" s="32"/>
      <c r="AQY436" s="32"/>
      <c r="AQZ436" s="32"/>
      <c r="ARA436" s="32"/>
      <c r="ARB436" s="32"/>
      <c r="ARC436" s="32"/>
      <c r="ARD436" s="32"/>
      <c r="ARE436" s="32"/>
      <c r="ARF436" s="32"/>
      <c r="ARG436" s="32"/>
      <c r="ARH436" s="32"/>
      <c r="ARI436" s="32"/>
      <c r="ARJ436" s="32"/>
      <c r="ARK436" s="32"/>
      <c r="ARL436" s="32"/>
      <c r="ARM436" s="32"/>
      <c r="ARN436" s="32"/>
      <c r="ARO436" s="32"/>
      <c r="ARP436" s="32"/>
      <c r="ARQ436" s="32"/>
      <c r="ARR436" s="32"/>
      <c r="ARS436" s="32"/>
      <c r="ART436" s="32"/>
      <c r="ARU436" s="32"/>
      <c r="ARV436" s="32"/>
      <c r="ARW436" s="32"/>
      <c r="ARX436" s="32"/>
      <c r="ARY436" s="32"/>
      <c r="ARZ436" s="32"/>
      <c r="ASA436" s="32"/>
      <c r="ASB436" s="32"/>
      <c r="ASC436" s="32"/>
      <c r="ASD436" s="32"/>
      <c r="ASE436" s="32"/>
      <c r="ASF436" s="32"/>
      <c r="ASG436" s="32"/>
      <c r="ASH436" s="32"/>
      <c r="ASI436" s="32"/>
      <c r="ASJ436" s="32"/>
      <c r="ASK436" s="32"/>
      <c r="ASL436" s="32"/>
      <c r="ASM436" s="32"/>
      <c r="ASN436" s="32"/>
      <c r="ASO436" s="32"/>
      <c r="ASP436" s="32"/>
      <c r="ASQ436" s="32"/>
      <c r="ASR436" s="32"/>
      <c r="ASS436" s="32"/>
      <c r="AST436" s="32"/>
      <c r="ASU436" s="32"/>
      <c r="ASV436" s="32"/>
      <c r="ASW436" s="32"/>
      <c r="ASX436" s="32"/>
      <c r="ASY436" s="32"/>
      <c r="ASZ436" s="32"/>
      <c r="ATA436" s="32"/>
      <c r="ATB436" s="32"/>
      <c r="ATC436" s="32"/>
      <c r="ATD436" s="32"/>
      <c r="ATE436" s="32"/>
      <c r="ATF436" s="32"/>
      <c r="ATG436" s="32"/>
      <c r="ATH436" s="32"/>
      <c r="ATI436" s="32"/>
      <c r="ATJ436" s="32"/>
      <c r="ATK436" s="32"/>
      <c r="ATL436" s="32"/>
      <c r="ATM436" s="32"/>
      <c r="ATN436" s="32"/>
      <c r="ATO436" s="32"/>
      <c r="ATP436" s="32"/>
      <c r="ATQ436" s="32"/>
      <c r="ATR436" s="32"/>
      <c r="ATS436" s="32"/>
      <c r="ATT436" s="32"/>
      <c r="ATU436" s="32"/>
      <c r="ATV436" s="32"/>
      <c r="ATW436" s="32"/>
      <c r="ATX436" s="32"/>
      <c r="ATY436" s="32"/>
      <c r="ATZ436" s="32"/>
      <c r="AUA436" s="32"/>
      <c r="AUB436" s="32"/>
      <c r="AUC436" s="32"/>
      <c r="AUD436" s="32"/>
      <c r="AUE436" s="32"/>
      <c r="AUF436" s="32"/>
      <c r="AUG436" s="32"/>
      <c r="AUH436" s="32"/>
      <c r="AUI436" s="32"/>
      <c r="AUJ436" s="32"/>
      <c r="AUK436" s="32"/>
      <c r="AUL436" s="32"/>
      <c r="AUM436" s="32"/>
      <c r="AUN436" s="32"/>
      <c r="AUO436" s="32"/>
      <c r="AUP436" s="32"/>
      <c r="AUQ436" s="32"/>
      <c r="AUR436" s="32"/>
      <c r="AUS436" s="32"/>
      <c r="AUT436" s="32"/>
      <c r="AUU436" s="32"/>
      <c r="AUV436" s="32"/>
      <c r="AUW436" s="32"/>
      <c r="AUX436" s="32"/>
      <c r="AUY436" s="32"/>
      <c r="AUZ436" s="32"/>
      <c r="AVA436" s="32"/>
      <c r="AVB436" s="32"/>
      <c r="AVC436" s="32"/>
      <c r="AVD436" s="32"/>
      <c r="AVE436" s="32"/>
      <c r="AVF436" s="32"/>
      <c r="AVG436" s="32"/>
      <c r="AVH436" s="32"/>
      <c r="AVI436" s="32"/>
      <c r="AVJ436" s="32"/>
      <c r="AVK436" s="32"/>
      <c r="AVL436" s="32"/>
      <c r="AVM436" s="32"/>
      <c r="AVN436" s="32"/>
      <c r="AVO436" s="32"/>
      <c r="AVP436" s="32"/>
      <c r="AVQ436" s="32"/>
      <c r="AVR436" s="32"/>
      <c r="AVS436" s="32"/>
      <c r="AVT436" s="32"/>
      <c r="AVU436" s="32"/>
      <c r="AVV436" s="32"/>
      <c r="AVW436" s="32"/>
      <c r="AVX436" s="32"/>
      <c r="AVY436" s="32"/>
      <c r="AVZ436" s="32"/>
      <c r="AWA436" s="32"/>
      <c r="AWB436" s="32"/>
      <c r="AWC436" s="32"/>
      <c r="AWD436" s="32"/>
      <c r="AWE436" s="32"/>
      <c r="AWF436" s="32"/>
      <c r="AWG436" s="32"/>
      <c r="AWH436" s="32"/>
      <c r="AWI436" s="32"/>
      <c r="AWJ436" s="32"/>
      <c r="AWK436" s="32"/>
      <c r="AWL436" s="32"/>
      <c r="AWM436" s="32"/>
      <c r="AWN436" s="32"/>
      <c r="AWO436" s="32"/>
      <c r="AWP436" s="32"/>
      <c r="AWQ436" s="32"/>
      <c r="AWR436" s="32"/>
      <c r="AWS436" s="32"/>
      <c r="AWT436" s="32"/>
      <c r="AWU436" s="32"/>
      <c r="AWV436" s="32"/>
      <c r="AWW436" s="32"/>
      <c r="AWX436" s="32"/>
      <c r="AWY436" s="32"/>
      <c r="AWZ436" s="32"/>
      <c r="AXA436" s="32"/>
      <c r="AXB436" s="32"/>
      <c r="AXC436" s="32"/>
      <c r="AXD436" s="32"/>
      <c r="AXE436" s="32"/>
      <c r="AXF436" s="32"/>
      <c r="AXG436" s="32"/>
      <c r="AXH436" s="32"/>
      <c r="AXI436" s="32"/>
      <c r="AXJ436" s="32"/>
      <c r="AXK436" s="32"/>
      <c r="AXL436" s="32"/>
      <c r="AXM436" s="32"/>
      <c r="AXN436" s="32"/>
      <c r="AXO436" s="32"/>
      <c r="AXP436" s="32"/>
      <c r="AXQ436" s="32"/>
      <c r="AXR436" s="32"/>
      <c r="AXS436" s="32"/>
      <c r="AXT436" s="32"/>
      <c r="AXU436" s="32"/>
      <c r="AXV436" s="32"/>
      <c r="AXW436" s="32"/>
      <c r="AXX436" s="32"/>
      <c r="AXY436" s="32"/>
      <c r="AXZ436" s="32"/>
      <c r="AYA436" s="32"/>
      <c r="AYB436" s="32"/>
      <c r="AYC436" s="32"/>
      <c r="AYD436" s="32"/>
      <c r="AYE436" s="32"/>
      <c r="AYF436" s="32"/>
      <c r="AYG436" s="32"/>
      <c r="AYH436" s="32"/>
      <c r="AYI436" s="32"/>
      <c r="AYJ436" s="32"/>
      <c r="AYK436" s="32"/>
      <c r="AYL436" s="32"/>
      <c r="AYM436" s="32"/>
      <c r="AYN436" s="32"/>
      <c r="AYO436" s="32"/>
      <c r="AYP436" s="32"/>
      <c r="AYQ436" s="32"/>
      <c r="AYR436" s="32"/>
      <c r="AYS436" s="32"/>
      <c r="AYT436" s="32"/>
      <c r="AYU436" s="32"/>
      <c r="AYV436" s="32"/>
      <c r="AYW436" s="32"/>
      <c r="AYX436" s="32"/>
      <c r="AYY436" s="32"/>
      <c r="AYZ436" s="32"/>
      <c r="AZA436" s="32"/>
      <c r="AZB436" s="32"/>
      <c r="AZC436" s="32"/>
      <c r="AZD436" s="32"/>
      <c r="AZE436" s="32"/>
      <c r="AZF436" s="32"/>
      <c r="AZG436" s="32"/>
      <c r="AZH436" s="32"/>
      <c r="AZI436" s="32"/>
      <c r="AZJ436" s="32"/>
      <c r="AZK436" s="32"/>
      <c r="AZL436" s="32"/>
      <c r="AZM436" s="32"/>
      <c r="AZN436" s="32"/>
      <c r="AZO436" s="32"/>
      <c r="AZP436" s="32"/>
      <c r="AZQ436" s="32"/>
      <c r="AZR436" s="32"/>
      <c r="AZS436" s="32"/>
      <c r="AZT436" s="32"/>
      <c r="AZU436" s="32"/>
      <c r="AZV436" s="32"/>
      <c r="AZW436" s="32"/>
      <c r="AZX436" s="32"/>
      <c r="AZY436" s="32"/>
      <c r="AZZ436" s="32"/>
      <c r="BAA436" s="32"/>
      <c r="BAB436" s="32"/>
      <c r="BAC436" s="32"/>
      <c r="BAD436" s="32"/>
      <c r="BAE436" s="32"/>
      <c r="BAF436" s="32"/>
      <c r="BAG436" s="32"/>
      <c r="BAH436" s="32"/>
      <c r="BAI436" s="32"/>
      <c r="BAJ436" s="32"/>
      <c r="BAK436" s="32"/>
      <c r="BAL436" s="32"/>
      <c r="BAM436" s="32"/>
      <c r="BAN436" s="32"/>
      <c r="BAO436" s="32"/>
      <c r="BAP436" s="32"/>
      <c r="BAQ436" s="32"/>
      <c r="BAR436" s="32"/>
      <c r="BAS436" s="32"/>
      <c r="BAT436" s="32"/>
      <c r="BAU436" s="32"/>
      <c r="BAV436" s="32"/>
      <c r="BAW436" s="32"/>
      <c r="BAX436" s="32"/>
      <c r="BAY436" s="32"/>
      <c r="BAZ436" s="32"/>
      <c r="BBA436" s="32"/>
      <c r="BBB436" s="32"/>
      <c r="BBC436" s="32"/>
      <c r="BBD436" s="32"/>
      <c r="BBE436" s="32"/>
      <c r="BBF436" s="32"/>
      <c r="BBG436" s="32"/>
      <c r="BBH436" s="32"/>
      <c r="BBI436" s="32"/>
      <c r="BBJ436" s="32"/>
      <c r="BBK436" s="32"/>
      <c r="BBL436" s="32"/>
      <c r="BBM436" s="32"/>
      <c r="BBN436" s="32"/>
      <c r="BBO436" s="32"/>
      <c r="BBP436" s="32"/>
      <c r="BBQ436" s="32"/>
      <c r="BBR436" s="32"/>
      <c r="BBS436" s="32"/>
      <c r="BBT436" s="32"/>
      <c r="BBU436" s="32"/>
      <c r="BBV436" s="32"/>
      <c r="BBW436" s="32"/>
      <c r="BBX436" s="32"/>
      <c r="BBY436" s="32"/>
      <c r="BBZ436" s="32"/>
      <c r="BCA436" s="32"/>
      <c r="BCB436" s="32"/>
      <c r="BCC436" s="32"/>
      <c r="BCD436" s="32"/>
      <c r="BCE436" s="32"/>
      <c r="BCF436" s="32"/>
      <c r="BCG436" s="32"/>
      <c r="BCH436" s="32"/>
      <c r="BCI436" s="32"/>
      <c r="BCJ436" s="32"/>
      <c r="BCK436" s="32"/>
      <c r="BCL436" s="32"/>
      <c r="BCM436" s="32"/>
      <c r="BCN436" s="32"/>
      <c r="BCO436" s="32"/>
      <c r="BCP436" s="32"/>
      <c r="BCQ436" s="32"/>
      <c r="BCR436" s="32"/>
      <c r="BCS436" s="32"/>
      <c r="BCT436" s="32"/>
      <c r="BCU436" s="32"/>
      <c r="BCV436" s="32"/>
      <c r="BCW436" s="32"/>
      <c r="BCX436" s="32"/>
      <c r="BCY436" s="32"/>
      <c r="BCZ436" s="32"/>
      <c r="BDA436" s="32"/>
      <c r="BDB436" s="32"/>
      <c r="BDC436" s="32"/>
      <c r="BDD436" s="32"/>
      <c r="BDE436" s="32"/>
      <c r="BDF436" s="32"/>
      <c r="BDG436" s="32"/>
      <c r="BDH436" s="32"/>
      <c r="BDI436" s="32"/>
      <c r="BDJ436" s="32"/>
      <c r="BDK436" s="32"/>
      <c r="BDL436" s="32"/>
      <c r="BDM436" s="32"/>
      <c r="BDN436" s="32"/>
      <c r="BDO436" s="32"/>
      <c r="BDP436" s="32"/>
      <c r="BDQ436" s="32"/>
      <c r="BDR436" s="32"/>
      <c r="BDS436" s="32"/>
      <c r="BDT436" s="32"/>
      <c r="BDU436" s="32"/>
      <c r="BDV436" s="32"/>
      <c r="BDW436" s="32"/>
      <c r="BDX436" s="32"/>
      <c r="BDY436" s="32"/>
      <c r="BDZ436" s="32"/>
      <c r="BEA436" s="32"/>
      <c r="BEB436" s="32"/>
      <c r="BEC436" s="32"/>
      <c r="BED436" s="32"/>
      <c r="BEE436" s="32"/>
      <c r="BEF436" s="32"/>
      <c r="BEG436" s="32"/>
      <c r="BEH436" s="32"/>
      <c r="BEI436" s="32"/>
      <c r="BEJ436" s="32"/>
      <c r="BEK436" s="32"/>
      <c r="BEL436" s="32"/>
      <c r="BEM436" s="32"/>
      <c r="BEN436" s="32"/>
      <c r="BEO436" s="32"/>
      <c r="BEP436" s="32"/>
      <c r="BEQ436" s="32"/>
      <c r="BER436" s="32"/>
      <c r="BES436" s="32"/>
      <c r="BET436" s="32"/>
      <c r="BEU436" s="32"/>
      <c r="BEV436" s="32"/>
      <c r="BEW436" s="32"/>
      <c r="BEX436" s="32"/>
      <c r="BEY436" s="32"/>
      <c r="BEZ436" s="32"/>
      <c r="BFA436" s="32"/>
      <c r="BFB436" s="32"/>
      <c r="BFC436" s="32"/>
      <c r="BFD436" s="32"/>
      <c r="BFE436" s="32"/>
      <c r="BFF436" s="32"/>
      <c r="BFG436" s="32"/>
      <c r="BFH436" s="32"/>
      <c r="BFI436" s="32"/>
      <c r="BFJ436" s="32"/>
      <c r="BFK436" s="32"/>
      <c r="BFL436" s="32"/>
      <c r="BFM436" s="32"/>
      <c r="BFN436" s="32"/>
      <c r="BFO436" s="32"/>
      <c r="BFP436" s="32"/>
      <c r="BFQ436" s="32"/>
      <c r="BFR436" s="32"/>
      <c r="BFS436" s="32"/>
      <c r="BFT436" s="32"/>
      <c r="BFU436" s="32"/>
      <c r="BFV436" s="32"/>
      <c r="BFW436" s="32"/>
      <c r="BFX436" s="32"/>
      <c r="BFY436" s="32"/>
      <c r="BFZ436" s="32"/>
      <c r="BGA436" s="32"/>
      <c r="BGB436" s="32"/>
      <c r="BGC436" s="32"/>
      <c r="BGD436" s="32"/>
      <c r="BGE436" s="32"/>
      <c r="BGF436" s="32"/>
      <c r="BGG436" s="32"/>
      <c r="BGH436" s="32"/>
      <c r="BGI436" s="32"/>
      <c r="BGJ436" s="32"/>
      <c r="BGK436" s="32"/>
      <c r="BGL436" s="32"/>
      <c r="BGM436" s="32"/>
      <c r="BGN436" s="32"/>
      <c r="BGO436" s="32"/>
      <c r="BGP436" s="32"/>
      <c r="BGQ436" s="32"/>
      <c r="BGR436" s="32"/>
      <c r="BGS436" s="32"/>
      <c r="BGT436" s="32"/>
      <c r="BGU436" s="32"/>
      <c r="BGV436" s="32"/>
      <c r="BGW436" s="32"/>
      <c r="BGX436" s="32"/>
      <c r="BGY436" s="32"/>
      <c r="BGZ436" s="32"/>
      <c r="BHA436" s="32"/>
      <c r="BHB436" s="32"/>
      <c r="BHC436" s="32"/>
      <c r="BHD436" s="32"/>
      <c r="BHE436" s="32"/>
      <c r="BHF436" s="32"/>
      <c r="BHG436" s="32"/>
      <c r="BHH436" s="32"/>
      <c r="BHI436" s="32"/>
      <c r="BHJ436" s="32"/>
      <c r="BHK436" s="32"/>
      <c r="BHL436" s="32"/>
      <c r="BHM436" s="32"/>
      <c r="BHN436" s="32"/>
      <c r="BHO436" s="32"/>
      <c r="BHP436" s="32"/>
      <c r="BHQ436" s="32"/>
      <c r="BHR436" s="32"/>
      <c r="BHS436" s="32"/>
      <c r="BHT436" s="32"/>
      <c r="BHU436" s="32"/>
      <c r="BHV436" s="32"/>
      <c r="BHW436" s="32"/>
      <c r="BHX436" s="32"/>
      <c r="BHY436" s="32"/>
      <c r="BHZ436" s="32"/>
      <c r="BIA436" s="32"/>
      <c r="BIB436" s="32"/>
      <c r="BIC436" s="32"/>
      <c r="BID436" s="32"/>
      <c r="BIE436" s="32"/>
      <c r="BIF436" s="32"/>
      <c r="BIG436" s="32"/>
      <c r="BIH436" s="32"/>
      <c r="BII436" s="32"/>
      <c r="BIJ436" s="32"/>
      <c r="BIK436" s="32"/>
      <c r="BIL436" s="32"/>
      <c r="BIM436" s="32"/>
      <c r="BIN436" s="32"/>
      <c r="BIO436" s="32"/>
      <c r="BIP436" s="32"/>
      <c r="BIQ436" s="32"/>
      <c r="BIR436" s="32"/>
      <c r="BIS436" s="32"/>
      <c r="BIT436" s="32"/>
      <c r="BIU436" s="32"/>
      <c r="BIV436" s="32"/>
      <c r="BIW436" s="32"/>
      <c r="BIX436" s="32"/>
      <c r="BIY436" s="32"/>
      <c r="BIZ436" s="32"/>
      <c r="BJA436" s="32"/>
      <c r="BJB436" s="32"/>
      <c r="BJC436" s="32"/>
      <c r="BJD436" s="32"/>
      <c r="BJE436" s="32"/>
      <c r="BJF436" s="32"/>
      <c r="BJG436" s="32"/>
      <c r="BJH436" s="32"/>
      <c r="BJI436" s="32"/>
      <c r="BJJ436" s="32"/>
      <c r="BJK436" s="32"/>
      <c r="BJL436" s="32"/>
      <c r="BJM436" s="32"/>
      <c r="BJN436" s="32"/>
      <c r="BJO436" s="32"/>
      <c r="BJP436" s="32"/>
      <c r="BJQ436" s="32"/>
      <c r="BJR436" s="32"/>
      <c r="BJS436" s="32"/>
      <c r="BJT436" s="32"/>
      <c r="BJU436" s="32"/>
      <c r="BJV436" s="32"/>
      <c r="BJW436" s="32"/>
      <c r="BJX436" s="32"/>
      <c r="BJY436" s="32"/>
      <c r="BJZ436" s="32"/>
      <c r="BKA436" s="32"/>
      <c r="BKB436" s="32"/>
      <c r="BKC436" s="32"/>
      <c r="BKD436" s="32"/>
      <c r="BKE436" s="32"/>
      <c r="BKF436" s="32"/>
      <c r="BKG436" s="32"/>
      <c r="BKH436" s="32"/>
      <c r="BKI436" s="32"/>
      <c r="BKJ436" s="32"/>
      <c r="BKK436" s="32"/>
      <c r="BKL436" s="32"/>
      <c r="BKM436" s="32"/>
      <c r="BKN436" s="32"/>
      <c r="BKO436" s="32"/>
      <c r="BKP436" s="32"/>
      <c r="BKQ436" s="32"/>
      <c r="BKR436" s="32"/>
      <c r="BKS436" s="32"/>
      <c r="BKT436" s="32"/>
      <c r="BKU436" s="32"/>
      <c r="BKV436" s="32"/>
      <c r="BKW436" s="32"/>
      <c r="BKX436" s="32"/>
      <c r="BKY436" s="32"/>
      <c r="BKZ436" s="32"/>
      <c r="BLA436" s="32"/>
      <c r="BLB436" s="32"/>
      <c r="BLC436" s="32"/>
      <c r="BLD436" s="32"/>
      <c r="BLE436" s="32"/>
      <c r="BLF436" s="32"/>
      <c r="BLG436" s="32"/>
      <c r="BLH436" s="32"/>
      <c r="BLI436" s="32"/>
      <c r="BLJ436" s="32"/>
      <c r="BLK436" s="32"/>
      <c r="BLL436" s="32"/>
      <c r="BLM436" s="32"/>
      <c r="BLN436" s="32"/>
      <c r="BLO436" s="32"/>
      <c r="BLP436" s="32"/>
      <c r="BLQ436" s="32"/>
      <c r="BLR436" s="32"/>
      <c r="BLS436" s="32"/>
      <c r="BLT436" s="32"/>
      <c r="BLU436" s="32"/>
      <c r="BLV436" s="32"/>
      <c r="BLW436" s="32"/>
      <c r="BLX436" s="32"/>
      <c r="BLY436" s="32"/>
      <c r="BLZ436" s="32"/>
      <c r="BMA436" s="32"/>
      <c r="BMB436" s="32"/>
      <c r="BMC436" s="32"/>
      <c r="BMD436" s="32"/>
      <c r="BME436" s="32"/>
      <c r="BMF436" s="32"/>
      <c r="BMG436" s="32"/>
      <c r="BMH436" s="32"/>
      <c r="BMI436" s="32"/>
      <c r="BMJ436" s="32"/>
      <c r="BMK436" s="32"/>
      <c r="BML436" s="32"/>
      <c r="BMM436" s="32"/>
      <c r="BMN436" s="32"/>
      <c r="BMO436" s="32"/>
      <c r="BMP436" s="32"/>
      <c r="BMQ436" s="32"/>
      <c r="BMR436" s="32"/>
      <c r="BMS436" s="32"/>
      <c r="BMT436" s="32"/>
      <c r="BMU436" s="32"/>
      <c r="BMV436" s="32"/>
      <c r="BMW436" s="32"/>
      <c r="BMX436" s="32"/>
      <c r="BMY436" s="32"/>
      <c r="BMZ436" s="32"/>
      <c r="BNA436" s="32"/>
      <c r="BNB436" s="32"/>
      <c r="BNC436" s="32"/>
      <c r="BND436" s="32"/>
      <c r="BNE436" s="32"/>
      <c r="BNF436" s="32"/>
      <c r="BNG436" s="32"/>
      <c r="BNH436" s="32"/>
      <c r="BNI436" s="32"/>
      <c r="BNJ436" s="32"/>
      <c r="BNK436" s="32"/>
      <c r="BNL436" s="32"/>
      <c r="BNM436" s="32"/>
      <c r="BNN436" s="32"/>
      <c r="BNO436" s="32"/>
      <c r="BNP436" s="32"/>
      <c r="BNQ436" s="32"/>
      <c r="BNR436" s="32"/>
      <c r="BNS436" s="32"/>
      <c r="BNT436" s="32"/>
      <c r="BNU436" s="32"/>
      <c r="BNV436" s="32"/>
      <c r="BNW436" s="32"/>
      <c r="BNX436" s="32"/>
      <c r="BNY436" s="32"/>
      <c r="BNZ436" s="32"/>
      <c r="BOA436" s="32"/>
      <c r="BOB436" s="32"/>
      <c r="BOC436" s="32"/>
      <c r="BOD436" s="32"/>
      <c r="BOE436" s="32"/>
      <c r="BOF436" s="32"/>
      <c r="BOG436" s="32"/>
      <c r="BOH436" s="32"/>
      <c r="BOI436" s="32"/>
      <c r="BOJ436" s="32"/>
      <c r="BOK436" s="32"/>
      <c r="BOL436" s="32"/>
      <c r="BOM436" s="32"/>
      <c r="BON436" s="32"/>
      <c r="BOO436" s="32"/>
      <c r="BOP436" s="32"/>
      <c r="BOQ436" s="32"/>
      <c r="BOR436" s="32"/>
      <c r="BOS436" s="32"/>
      <c r="BOT436" s="32"/>
      <c r="BOU436" s="32"/>
      <c r="BOV436" s="32"/>
      <c r="BOW436" s="32"/>
      <c r="BOX436" s="32"/>
      <c r="BOY436" s="32"/>
      <c r="BOZ436" s="32"/>
      <c r="BPA436" s="32"/>
      <c r="BPB436" s="32"/>
      <c r="BPC436" s="32"/>
      <c r="BPD436" s="32"/>
      <c r="BPE436" s="32"/>
      <c r="BPF436" s="32"/>
      <c r="BPG436" s="32"/>
      <c r="BPH436" s="32"/>
      <c r="BPI436" s="32"/>
      <c r="BPJ436" s="32"/>
      <c r="BPK436" s="32"/>
      <c r="BPL436" s="32"/>
      <c r="BPM436" s="32"/>
      <c r="BPN436" s="32"/>
      <c r="BPO436" s="32"/>
      <c r="BPP436" s="32"/>
      <c r="BPQ436" s="32"/>
      <c r="BPR436" s="32"/>
      <c r="BPS436" s="32"/>
      <c r="BPT436" s="32"/>
      <c r="BPU436" s="32"/>
      <c r="BPV436" s="32"/>
      <c r="BPW436" s="32"/>
      <c r="BPX436" s="32"/>
      <c r="BPY436" s="32"/>
      <c r="BPZ436" s="32"/>
      <c r="BQA436" s="32"/>
      <c r="BQB436" s="32"/>
      <c r="BQC436" s="32"/>
      <c r="BQD436" s="32"/>
      <c r="BQE436" s="32"/>
      <c r="BQF436" s="32"/>
      <c r="BQG436" s="32"/>
      <c r="BQH436" s="32"/>
      <c r="BQI436" s="32"/>
      <c r="BQJ436" s="32"/>
      <c r="BQK436" s="32"/>
      <c r="BQL436" s="32"/>
      <c r="BQM436" s="32"/>
      <c r="BQN436" s="32"/>
      <c r="BQO436" s="32"/>
      <c r="BQP436" s="32"/>
      <c r="BQQ436" s="32"/>
      <c r="BQR436" s="32"/>
      <c r="BQS436" s="32"/>
      <c r="BQT436" s="32"/>
      <c r="BQU436" s="32"/>
      <c r="BQV436" s="32"/>
      <c r="BQW436" s="32"/>
      <c r="BQX436" s="32"/>
      <c r="BQY436" s="32"/>
      <c r="BQZ436" s="32"/>
      <c r="BRA436" s="32"/>
      <c r="BRB436" s="32"/>
      <c r="BRC436" s="32"/>
      <c r="BRD436" s="32"/>
      <c r="BRE436" s="32"/>
      <c r="BRF436" s="32"/>
      <c r="BRG436" s="32"/>
      <c r="BRH436" s="32"/>
      <c r="BRI436" s="32"/>
      <c r="BRJ436" s="32"/>
      <c r="BRK436" s="32"/>
      <c r="BRL436" s="32"/>
      <c r="BRM436" s="32"/>
      <c r="BRN436" s="32"/>
      <c r="BRO436" s="32"/>
      <c r="BRP436" s="32"/>
      <c r="BRQ436" s="32"/>
      <c r="BRR436" s="32"/>
      <c r="BRS436" s="32"/>
      <c r="BRT436" s="32"/>
      <c r="BRU436" s="32"/>
      <c r="BRV436" s="32"/>
      <c r="BRW436" s="32"/>
      <c r="BRX436" s="32"/>
      <c r="BRY436" s="32"/>
      <c r="BRZ436" s="32"/>
      <c r="BSA436" s="32"/>
      <c r="BSB436" s="32"/>
    </row>
    <row r="437" spans="1:1848" s="32" customFormat="1" x14ac:dyDescent="0.2">
      <c r="A437" s="36" t="s">
        <v>13</v>
      </c>
      <c r="B437" s="30" t="s">
        <v>1</v>
      </c>
      <c r="C437" s="89">
        <v>111.6</v>
      </c>
      <c r="D437" s="89">
        <f>D436/C436*100</f>
        <v>107.44915717387866</v>
      </c>
      <c r="E437" s="89">
        <f>E436/D436*100</f>
        <v>106.95618793424129</v>
      </c>
      <c r="F437" s="89">
        <f t="shared" ref="F437" si="228">F436/E436*100</f>
        <v>111.64098012811922</v>
      </c>
      <c r="G437" s="89">
        <f>G436/F436*100</f>
        <v>113.20000016347092</v>
      </c>
      <c r="H437" s="89">
        <f>H436/G436*100</f>
        <v>106.4516543108011</v>
      </c>
      <c r="I437" s="89">
        <f>I436/G436*100</f>
        <v>106.80000004546206</v>
      </c>
      <c r="J437" s="89">
        <f>J436/H436*100</f>
        <v>106.01980487689626</v>
      </c>
      <c r="K437" s="89">
        <f>K436/I436*100</f>
        <v>106.29999996369244</v>
      </c>
      <c r="L437" s="89">
        <f>L436/J436*100</f>
        <v>105.49629290866891</v>
      </c>
      <c r="M437" s="89">
        <f>M436/K436*100</f>
        <v>105.7999997373541</v>
      </c>
      <c r="N437" s="35"/>
      <c r="O437" s="35"/>
    </row>
    <row r="438" spans="1:1848" s="2" customFormat="1" x14ac:dyDescent="0.2">
      <c r="A438" s="56"/>
      <c r="B438" s="57"/>
      <c r="C438" s="16"/>
      <c r="D438" s="58"/>
      <c r="E438" s="16"/>
      <c r="F438" s="16"/>
      <c r="G438" s="16"/>
      <c r="H438" s="16"/>
      <c r="I438" s="16"/>
      <c r="J438" s="16"/>
      <c r="K438" s="16"/>
      <c r="L438" s="16"/>
      <c r="M438" s="16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40"/>
      <c r="BJ438" s="40"/>
      <c r="BK438" s="40"/>
      <c r="BL438" s="40"/>
      <c r="BM438" s="40"/>
      <c r="BN438" s="40"/>
      <c r="BO438" s="40"/>
      <c r="BP438" s="40"/>
      <c r="BQ438" s="40"/>
      <c r="BR438" s="40"/>
      <c r="BS438" s="40"/>
      <c r="BT438" s="40"/>
      <c r="BU438" s="40"/>
      <c r="BV438" s="40"/>
      <c r="BW438" s="40"/>
      <c r="BX438" s="40"/>
      <c r="BY438" s="40"/>
      <c r="BZ438" s="40"/>
      <c r="CA438" s="40"/>
      <c r="CB438" s="40"/>
      <c r="CC438" s="40"/>
      <c r="CD438" s="40"/>
      <c r="CE438" s="40"/>
      <c r="CF438" s="40"/>
      <c r="CG438" s="40"/>
      <c r="CH438" s="40"/>
      <c r="CI438" s="40"/>
      <c r="CJ438" s="40"/>
      <c r="CK438" s="40"/>
      <c r="CL438" s="40"/>
      <c r="CM438" s="40"/>
      <c r="CN438" s="40"/>
      <c r="CO438" s="40"/>
      <c r="CP438" s="40"/>
      <c r="CQ438" s="40"/>
      <c r="CR438" s="40"/>
      <c r="CS438" s="40"/>
      <c r="CT438" s="40"/>
      <c r="CU438" s="40"/>
      <c r="CV438" s="40"/>
      <c r="CW438" s="40"/>
      <c r="CX438" s="40"/>
      <c r="CY438" s="40"/>
      <c r="CZ438" s="40"/>
      <c r="DA438" s="40"/>
      <c r="DB438" s="40"/>
      <c r="DC438" s="40"/>
      <c r="DD438" s="40"/>
      <c r="DE438" s="40"/>
      <c r="DF438" s="40"/>
      <c r="DG438" s="40"/>
      <c r="DH438" s="40"/>
      <c r="DI438" s="40"/>
      <c r="DJ438" s="40"/>
      <c r="DK438" s="40"/>
      <c r="DL438" s="40"/>
      <c r="DM438" s="40"/>
      <c r="DN438" s="40"/>
      <c r="DO438" s="40"/>
      <c r="DP438" s="40"/>
      <c r="DQ438" s="40"/>
      <c r="DR438" s="40"/>
      <c r="DS438" s="40"/>
      <c r="DT438" s="40"/>
      <c r="DU438" s="40"/>
      <c r="DV438" s="40"/>
      <c r="DW438" s="40"/>
      <c r="DX438" s="40"/>
      <c r="DY438" s="40"/>
      <c r="DZ438" s="40"/>
      <c r="EA438" s="40"/>
      <c r="EB438" s="40"/>
      <c r="EC438" s="40"/>
      <c r="ED438" s="40"/>
      <c r="EE438" s="40"/>
      <c r="EF438" s="40"/>
      <c r="EG438" s="40"/>
      <c r="EH438" s="40"/>
      <c r="EI438" s="40"/>
      <c r="EJ438" s="40"/>
      <c r="EK438" s="40"/>
      <c r="EL438" s="40"/>
      <c r="EM438" s="40"/>
      <c r="EN438" s="40"/>
      <c r="EO438" s="40"/>
      <c r="EP438" s="40"/>
      <c r="EQ438" s="40"/>
      <c r="ER438" s="40"/>
      <c r="ES438" s="40"/>
      <c r="ET438" s="40"/>
      <c r="EU438" s="40"/>
      <c r="EV438" s="40"/>
      <c r="EW438" s="40"/>
      <c r="EX438" s="40"/>
      <c r="EY438" s="40"/>
      <c r="EZ438" s="40"/>
      <c r="FA438" s="40"/>
      <c r="FB438" s="40"/>
      <c r="FC438" s="40"/>
      <c r="FD438" s="40"/>
      <c r="FE438" s="40"/>
      <c r="FF438" s="40"/>
      <c r="FG438" s="40"/>
      <c r="FH438" s="40"/>
      <c r="FI438" s="40"/>
      <c r="FJ438" s="40"/>
      <c r="FK438" s="40"/>
      <c r="FL438" s="40"/>
      <c r="FM438" s="40"/>
      <c r="FN438" s="40"/>
      <c r="FO438" s="40"/>
      <c r="FP438" s="40"/>
      <c r="FQ438" s="40"/>
      <c r="FR438" s="40"/>
      <c r="FS438" s="40"/>
      <c r="FT438" s="40"/>
      <c r="FU438" s="40"/>
      <c r="FV438" s="40"/>
      <c r="FW438" s="40"/>
      <c r="FX438" s="40"/>
      <c r="FY438" s="40"/>
      <c r="FZ438" s="40"/>
      <c r="GA438" s="40"/>
      <c r="GB438" s="40"/>
      <c r="GC438" s="40"/>
      <c r="GD438" s="40"/>
      <c r="GE438" s="40"/>
      <c r="GF438" s="40"/>
      <c r="GG438" s="40"/>
      <c r="GH438" s="40"/>
      <c r="GI438" s="40"/>
      <c r="GJ438" s="40"/>
      <c r="GK438" s="40"/>
      <c r="GL438" s="40"/>
      <c r="GM438" s="40"/>
      <c r="GN438" s="40"/>
      <c r="GO438" s="40"/>
      <c r="GP438" s="40"/>
      <c r="GQ438" s="40"/>
      <c r="GR438" s="40"/>
      <c r="GS438" s="40"/>
      <c r="GT438" s="40"/>
      <c r="GU438" s="40"/>
      <c r="GV438" s="40"/>
      <c r="GW438" s="40"/>
      <c r="GX438" s="40"/>
      <c r="GY438" s="40"/>
      <c r="GZ438" s="40"/>
      <c r="HA438" s="40"/>
      <c r="HB438" s="40"/>
      <c r="HC438" s="40"/>
      <c r="HD438" s="40"/>
      <c r="HE438" s="40"/>
      <c r="HF438" s="40"/>
      <c r="HG438" s="40"/>
      <c r="HH438" s="40"/>
      <c r="HI438" s="40"/>
      <c r="HJ438" s="40"/>
      <c r="HK438" s="40"/>
      <c r="HL438" s="40"/>
      <c r="HM438" s="40"/>
      <c r="HN438" s="40"/>
      <c r="HO438" s="40"/>
      <c r="HP438" s="40"/>
      <c r="HQ438" s="40"/>
      <c r="HR438" s="40"/>
      <c r="HS438" s="40"/>
      <c r="HT438" s="40"/>
      <c r="HU438" s="40"/>
      <c r="HV438" s="40"/>
      <c r="HW438" s="40"/>
      <c r="HX438" s="40"/>
      <c r="HY438" s="40"/>
      <c r="HZ438" s="40"/>
      <c r="IA438" s="40"/>
      <c r="IB438" s="40"/>
      <c r="IC438" s="40"/>
      <c r="ID438" s="40"/>
      <c r="IE438" s="40"/>
      <c r="IF438" s="40"/>
      <c r="IG438" s="40"/>
      <c r="IH438" s="40"/>
      <c r="II438" s="40"/>
      <c r="IJ438" s="40"/>
      <c r="IK438" s="40"/>
      <c r="IL438" s="40"/>
      <c r="IM438" s="40"/>
      <c r="IN438" s="40"/>
      <c r="IO438" s="40"/>
      <c r="IP438" s="40"/>
      <c r="IQ438" s="40"/>
      <c r="IR438" s="40"/>
      <c r="IS438" s="40"/>
      <c r="IT438" s="40"/>
      <c r="IU438" s="40"/>
      <c r="IV438" s="40"/>
      <c r="IW438" s="40"/>
      <c r="IX438" s="40"/>
      <c r="IY438" s="40"/>
      <c r="IZ438" s="40"/>
      <c r="JA438" s="40"/>
      <c r="JB438" s="40"/>
      <c r="JC438" s="40"/>
      <c r="JD438" s="40"/>
      <c r="JE438" s="40"/>
      <c r="JF438" s="40"/>
      <c r="JG438" s="40"/>
      <c r="JH438" s="40"/>
      <c r="JI438" s="40"/>
      <c r="JJ438" s="40"/>
      <c r="JK438" s="40"/>
      <c r="JL438" s="40"/>
      <c r="JM438" s="40"/>
      <c r="JN438" s="40"/>
      <c r="JO438" s="40"/>
      <c r="JP438" s="40"/>
      <c r="JQ438" s="40"/>
      <c r="JR438" s="40"/>
      <c r="JS438" s="40"/>
      <c r="JT438" s="40"/>
      <c r="JU438" s="40"/>
      <c r="JV438" s="40"/>
      <c r="JW438" s="40"/>
      <c r="JX438" s="40"/>
      <c r="JY438" s="40"/>
      <c r="JZ438" s="40"/>
      <c r="KA438" s="40"/>
      <c r="KB438" s="40"/>
      <c r="KC438" s="40"/>
      <c r="KD438" s="40"/>
      <c r="KE438" s="40"/>
      <c r="KF438" s="40"/>
      <c r="KG438" s="40"/>
      <c r="KH438" s="40"/>
      <c r="KI438" s="40"/>
      <c r="KJ438" s="40"/>
      <c r="KK438" s="40"/>
      <c r="KL438" s="40"/>
      <c r="KM438" s="40"/>
      <c r="KN438" s="40"/>
      <c r="KO438" s="40"/>
      <c r="KP438" s="40"/>
      <c r="KQ438" s="40"/>
      <c r="KR438" s="40"/>
      <c r="KS438" s="40"/>
      <c r="KT438" s="40"/>
      <c r="KU438" s="40"/>
      <c r="KV438" s="40"/>
      <c r="KW438" s="40"/>
      <c r="KX438" s="40"/>
      <c r="KY438" s="40"/>
      <c r="KZ438" s="40"/>
      <c r="LA438" s="40"/>
      <c r="LB438" s="40"/>
      <c r="LC438" s="40"/>
      <c r="LD438" s="40"/>
      <c r="LE438" s="40"/>
      <c r="LF438" s="40"/>
      <c r="LG438" s="40"/>
      <c r="LH438" s="40"/>
      <c r="LI438" s="40"/>
      <c r="LJ438" s="40"/>
      <c r="LK438" s="40"/>
      <c r="LL438" s="40"/>
      <c r="LM438" s="40"/>
      <c r="LN438" s="40"/>
      <c r="LO438" s="40"/>
      <c r="LP438" s="40"/>
      <c r="LQ438" s="40"/>
      <c r="LR438" s="40"/>
      <c r="LS438" s="40"/>
      <c r="LT438" s="40"/>
      <c r="LU438" s="40"/>
      <c r="LV438" s="40"/>
      <c r="LW438" s="40"/>
      <c r="LX438" s="40"/>
      <c r="LY438" s="40"/>
      <c r="LZ438" s="40"/>
      <c r="MA438" s="40"/>
      <c r="MB438" s="40"/>
      <c r="MC438" s="40"/>
      <c r="MD438" s="40"/>
      <c r="ME438" s="40"/>
      <c r="MF438" s="40"/>
      <c r="MG438" s="40"/>
      <c r="MH438" s="40"/>
      <c r="MI438" s="40"/>
      <c r="MJ438" s="40"/>
      <c r="MK438" s="40"/>
      <c r="ML438" s="40"/>
      <c r="MM438" s="40"/>
      <c r="MN438" s="40"/>
      <c r="MO438" s="40"/>
      <c r="MP438" s="40"/>
      <c r="MQ438" s="40"/>
      <c r="MR438" s="40"/>
      <c r="MS438" s="40"/>
      <c r="MT438" s="40"/>
      <c r="MU438" s="40"/>
      <c r="MV438" s="40"/>
      <c r="MW438" s="40"/>
      <c r="MX438" s="40"/>
      <c r="MY438" s="40"/>
      <c r="MZ438" s="40"/>
      <c r="NA438" s="40"/>
      <c r="NB438" s="40"/>
      <c r="NC438" s="40"/>
      <c r="ND438" s="40"/>
      <c r="NE438" s="40"/>
      <c r="NF438" s="40"/>
      <c r="NG438" s="40"/>
      <c r="NH438" s="40"/>
      <c r="NI438" s="40"/>
      <c r="NJ438" s="40"/>
      <c r="NK438" s="40"/>
      <c r="NL438" s="40"/>
      <c r="NM438" s="40"/>
      <c r="NN438" s="40"/>
      <c r="NO438" s="40"/>
      <c r="NP438" s="40"/>
      <c r="NQ438" s="40"/>
      <c r="NR438" s="40"/>
      <c r="NS438" s="40"/>
      <c r="NT438" s="40"/>
      <c r="NU438" s="40"/>
      <c r="NV438" s="40"/>
      <c r="NW438" s="40"/>
      <c r="NX438" s="40"/>
      <c r="NY438" s="40"/>
      <c r="NZ438" s="40"/>
      <c r="OA438" s="40"/>
      <c r="OB438" s="40"/>
      <c r="OC438" s="40"/>
      <c r="OD438" s="40"/>
      <c r="OE438" s="40"/>
      <c r="OF438" s="40"/>
      <c r="OG438" s="40"/>
      <c r="OH438" s="40"/>
      <c r="OI438" s="40"/>
      <c r="OJ438" s="40"/>
      <c r="OK438" s="40"/>
      <c r="OL438" s="40"/>
      <c r="OM438" s="40"/>
      <c r="ON438" s="40"/>
      <c r="OO438" s="40"/>
      <c r="OP438" s="40"/>
      <c r="OQ438" s="40"/>
      <c r="OR438" s="40"/>
      <c r="OS438" s="40"/>
      <c r="OT438" s="40"/>
      <c r="OU438" s="40"/>
      <c r="OV438" s="40"/>
      <c r="OW438" s="40"/>
      <c r="OX438" s="40"/>
      <c r="OY438" s="40"/>
      <c r="OZ438" s="40"/>
      <c r="PA438" s="40"/>
      <c r="PB438" s="40"/>
      <c r="PC438" s="40"/>
      <c r="PD438" s="40"/>
      <c r="PE438" s="40"/>
      <c r="PF438" s="40"/>
      <c r="PG438" s="40"/>
      <c r="PH438" s="40"/>
      <c r="PI438" s="40"/>
      <c r="PJ438" s="40"/>
      <c r="PK438" s="40"/>
      <c r="PL438" s="40"/>
      <c r="PM438" s="40"/>
      <c r="PN438" s="40"/>
      <c r="PO438" s="40"/>
      <c r="PP438" s="40"/>
      <c r="PQ438" s="40"/>
      <c r="PR438" s="40"/>
      <c r="PS438" s="40"/>
      <c r="PT438" s="40"/>
      <c r="PU438" s="40"/>
      <c r="PV438" s="40"/>
      <c r="PW438" s="40"/>
      <c r="PX438" s="40"/>
      <c r="PY438" s="40"/>
      <c r="PZ438" s="40"/>
      <c r="QA438" s="40"/>
      <c r="QB438" s="40"/>
      <c r="QC438" s="40"/>
      <c r="QD438" s="40"/>
      <c r="QE438" s="40"/>
      <c r="QF438" s="40"/>
      <c r="QG438" s="40"/>
      <c r="QH438" s="40"/>
      <c r="QI438" s="40"/>
      <c r="QJ438" s="40"/>
      <c r="QK438" s="40"/>
      <c r="QL438" s="40"/>
      <c r="QM438" s="40"/>
      <c r="QN438" s="40"/>
      <c r="QO438" s="40"/>
      <c r="QP438" s="40"/>
      <c r="QQ438" s="40"/>
      <c r="QR438" s="40"/>
      <c r="QS438" s="40"/>
      <c r="QT438" s="40"/>
      <c r="QU438" s="40"/>
      <c r="QV438" s="40"/>
      <c r="QW438" s="40"/>
      <c r="QX438" s="40"/>
      <c r="QY438" s="40"/>
      <c r="QZ438" s="40"/>
      <c r="RA438" s="40"/>
      <c r="RB438" s="40"/>
      <c r="RC438" s="40"/>
      <c r="RD438" s="40"/>
      <c r="RE438" s="40"/>
      <c r="RF438" s="40"/>
      <c r="RG438" s="40"/>
      <c r="RH438" s="40"/>
      <c r="RI438" s="40"/>
      <c r="RJ438" s="40"/>
      <c r="RK438" s="40"/>
      <c r="RL438" s="40"/>
      <c r="RM438" s="40"/>
      <c r="RN438" s="40"/>
      <c r="RO438" s="40"/>
      <c r="RP438" s="40"/>
      <c r="RQ438" s="40"/>
      <c r="RR438" s="40"/>
      <c r="RS438" s="40"/>
      <c r="RT438" s="40"/>
      <c r="RU438" s="40"/>
      <c r="RV438" s="40"/>
      <c r="RW438" s="40"/>
      <c r="RX438" s="40"/>
      <c r="RY438" s="40"/>
      <c r="RZ438" s="40"/>
      <c r="SA438" s="40"/>
      <c r="SB438" s="40"/>
      <c r="SC438" s="40"/>
      <c r="SD438" s="40"/>
      <c r="SE438" s="40"/>
      <c r="SF438" s="40"/>
      <c r="SG438" s="40"/>
      <c r="SH438" s="40"/>
      <c r="SI438" s="40"/>
      <c r="SJ438" s="40"/>
      <c r="SK438" s="40"/>
      <c r="SL438" s="40"/>
      <c r="SM438" s="40"/>
      <c r="SN438" s="40"/>
      <c r="SO438" s="40"/>
      <c r="SP438" s="40"/>
      <c r="SQ438" s="40"/>
      <c r="SR438" s="40"/>
      <c r="SS438" s="40"/>
      <c r="ST438" s="40"/>
      <c r="SU438" s="40"/>
      <c r="SV438" s="40"/>
      <c r="SW438" s="40"/>
      <c r="SX438" s="40"/>
      <c r="SY438" s="40"/>
      <c r="SZ438" s="40"/>
      <c r="TA438" s="40"/>
      <c r="TB438" s="40"/>
      <c r="TC438" s="40"/>
      <c r="TD438" s="40"/>
      <c r="TE438" s="40"/>
      <c r="TF438" s="40"/>
      <c r="TG438" s="40"/>
      <c r="TH438" s="40"/>
      <c r="TI438" s="40"/>
      <c r="TJ438" s="40"/>
      <c r="TK438" s="40"/>
      <c r="TL438" s="40"/>
      <c r="TM438" s="40"/>
      <c r="TN438" s="40"/>
      <c r="TO438" s="40"/>
      <c r="TP438" s="40"/>
      <c r="TQ438" s="40"/>
      <c r="TR438" s="40"/>
      <c r="TS438" s="40"/>
      <c r="TT438" s="40"/>
      <c r="TU438" s="40"/>
      <c r="TV438" s="40"/>
      <c r="TW438" s="40"/>
      <c r="TX438" s="40"/>
      <c r="TY438" s="40"/>
      <c r="TZ438" s="40"/>
      <c r="UA438" s="40"/>
      <c r="UB438" s="40"/>
      <c r="UC438" s="40"/>
      <c r="UD438" s="40"/>
      <c r="UE438" s="40"/>
      <c r="UF438" s="40"/>
      <c r="UG438" s="40"/>
      <c r="UH438" s="40"/>
      <c r="UI438" s="40"/>
      <c r="UJ438" s="40"/>
      <c r="UK438" s="40"/>
      <c r="UL438" s="40"/>
      <c r="UM438" s="40"/>
      <c r="UN438" s="40"/>
      <c r="UO438" s="40"/>
      <c r="UP438" s="40"/>
      <c r="UQ438" s="40"/>
      <c r="UR438" s="40"/>
      <c r="US438" s="40"/>
      <c r="UT438" s="40"/>
      <c r="UU438" s="40"/>
      <c r="UV438" s="40"/>
      <c r="UW438" s="40"/>
      <c r="UX438" s="40"/>
      <c r="UY438" s="40"/>
      <c r="UZ438" s="40"/>
      <c r="VA438" s="40"/>
      <c r="VB438" s="40"/>
      <c r="VC438" s="40"/>
      <c r="VD438" s="40"/>
      <c r="VE438" s="40"/>
      <c r="VF438" s="40"/>
      <c r="VG438" s="40"/>
      <c r="VH438" s="40"/>
      <c r="VI438" s="40"/>
      <c r="VJ438" s="40"/>
      <c r="VK438" s="40"/>
      <c r="VL438" s="40"/>
      <c r="VM438" s="40"/>
      <c r="VN438" s="40"/>
      <c r="VO438" s="40"/>
      <c r="VP438" s="40"/>
      <c r="VQ438" s="40"/>
      <c r="VR438" s="40"/>
      <c r="VS438" s="40"/>
      <c r="VT438" s="40"/>
      <c r="VU438" s="40"/>
      <c r="VV438" s="40"/>
      <c r="VW438" s="40"/>
      <c r="VX438" s="40"/>
      <c r="VY438" s="40"/>
      <c r="VZ438" s="40"/>
      <c r="WA438" s="40"/>
      <c r="WB438" s="40"/>
      <c r="WC438" s="40"/>
      <c r="WD438" s="40"/>
      <c r="WE438" s="40"/>
      <c r="WF438" s="40"/>
      <c r="WG438" s="40"/>
      <c r="WH438" s="40"/>
      <c r="WI438" s="40"/>
      <c r="WJ438" s="40"/>
      <c r="WK438" s="40"/>
      <c r="WL438" s="40"/>
      <c r="WM438" s="40"/>
      <c r="WN438" s="40"/>
      <c r="WO438" s="40"/>
      <c r="WP438" s="40"/>
      <c r="WQ438" s="40"/>
      <c r="WR438" s="40"/>
      <c r="WS438" s="40"/>
      <c r="WT438" s="40"/>
      <c r="WU438" s="40"/>
      <c r="WV438" s="40"/>
      <c r="WW438" s="40"/>
      <c r="WX438" s="40"/>
      <c r="WY438" s="40"/>
      <c r="WZ438" s="40"/>
      <c r="XA438" s="40"/>
      <c r="XB438" s="40"/>
      <c r="XC438" s="40"/>
      <c r="XD438" s="40"/>
      <c r="XE438" s="40"/>
      <c r="XF438" s="40"/>
      <c r="XG438" s="40"/>
      <c r="XH438" s="40"/>
      <c r="XI438" s="40"/>
      <c r="XJ438" s="40"/>
      <c r="XK438" s="40"/>
      <c r="XL438" s="40"/>
      <c r="XM438" s="40"/>
      <c r="XN438" s="40"/>
      <c r="XO438" s="40"/>
      <c r="XP438" s="40"/>
      <c r="XQ438" s="40"/>
      <c r="XR438" s="40"/>
      <c r="XS438" s="40"/>
      <c r="XT438" s="40"/>
      <c r="XU438" s="40"/>
      <c r="XV438" s="40"/>
      <c r="XW438" s="40"/>
      <c r="XX438" s="40"/>
      <c r="XY438" s="40"/>
      <c r="XZ438" s="40"/>
      <c r="YA438" s="40"/>
      <c r="YB438" s="40"/>
      <c r="YC438" s="40"/>
      <c r="YD438" s="40"/>
      <c r="YE438" s="40"/>
      <c r="YF438" s="40"/>
      <c r="YG438" s="40"/>
      <c r="YH438" s="40"/>
      <c r="YI438" s="40"/>
      <c r="YJ438" s="40"/>
      <c r="YK438" s="40"/>
      <c r="YL438" s="40"/>
      <c r="YM438" s="40"/>
      <c r="YN438" s="40"/>
      <c r="YO438" s="40"/>
      <c r="YP438" s="40"/>
      <c r="YQ438" s="40"/>
      <c r="YR438" s="40"/>
      <c r="YS438" s="40"/>
      <c r="YT438" s="40"/>
      <c r="YU438" s="40"/>
      <c r="YV438" s="40"/>
      <c r="YW438" s="40"/>
      <c r="YX438" s="40"/>
      <c r="YY438" s="40"/>
      <c r="YZ438" s="40"/>
      <c r="ZA438" s="40"/>
      <c r="ZB438" s="40"/>
      <c r="ZC438" s="40"/>
      <c r="ZD438" s="40"/>
      <c r="ZE438" s="40"/>
      <c r="ZF438" s="40"/>
      <c r="ZG438" s="40"/>
      <c r="ZH438" s="40"/>
      <c r="ZI438" s="40"/>
      <c r="ZJ438" s="40"/>
      <c r="ZK438" s="40"/>
      <c r="ZL438" s="40"/>
      <c r="ZM438" s="40"/>
      <c r="ZN438" s="40"/>
      <c r="ZO438" s="40"/>
      <c r="ZP438" s="40"/>
      <c r="ZQ438" s="40"/>
      <c r="ZR438" s="40"/>
      <c r="ZS438" s="40"/>
      <c r="ZT438" s="40"/>
      <c r="ZU438" s="40"/>
      <c r="ZV438" s="40"/>
      <c r="ZW438" s="40"/>
      <c r="ZX438" s="40"/>
      <c r="ZY438" s="40"/>
      <c r="ZZ438" s="40"/>
      <c r="AAA438" s="40"/>
      <c r="AAB438" s="40"/>
      <c r="AAC438" s="40"/>
      <c r="AAD438" s="40"/>
      <c r="AAE438" s="40"/>
      <c r="AAF438" s="40"/>
      <c r="AAG438" s="40"/>
      <c r="AAH438" s="40"/>
      <c r="AAI438" s="40"/>
      <c r="AAJ438" s="40"/>
      <c r="AAK438" s="40"/>
      <c r="AAL438" s="40"/>
      <c r="AAM438" s="40"/>
      <c r="AAN438" s="40"/>
      <c r="AAO438" s="40"/>
      <c r="AAP438" s="40"/>
      <c r="AAQ438" s="40"/>
      <c r="AAR438" s="40"/>
      <c r="AAS438" s="40"/>
      <c r="AAT438" s="40"/>
      <c r="AAU438" s="40"/>
      <c r="AAV438" s="40"/>
      <c r="AAW438" s="40"/>
      <c r="AAX438" s="40"/>
      <c r="AAY438" s="40"/>
      <c r="AAZ438" s="40"/>
      <c r="ABA438" s="40"/>
      <c r="ABB438" s="40"/>
      <c r="ABC438" s="40"/>
      <c r="ABD438" s="40"/>
      <c r="ABE438" s="40"/>
      <c r="ABF438" s="40"/>
      <c r="ABG438" s="40"/>
      <c r="ABH438" s="40"/>
      <c r="ABI438" s="40"/>
      <c r="ABJ438" s="40"/>
      <c r="ABK438" s="40"/>
      <c r="ABL438" s="40"/>
      <c r="ABM438" s="40"/>
      <c r="ABN438" s="40"/>
      <c r="ABO438" s="40"/>
      <c r="ABP438" s="40"/>
      <c r="ABQ438" s="40"/>
      <c r="ABR438" s="40"/>
      <c r="ABS438" s="40"/>
      <c r="ABT438" s="40"/>
      <c r="ABU438" s="40"/>
      <c r="ABV438" s="40"/>
      <c r="ABW438" s="40"/>
      <c r="ABX438" s="40"/>
      <c r="ABY438" s="40"/>
      <c r="ABZ438" s="40"/>
      <c r="ACA438" s="40"/>
      <c r="ACB438" s="40"/>
      <c r="ACC438" s="40"/>
      <c r="ACD438" s="40"/>
      <c r="ACE438" s="40"/>
      <c r="ACF438" s="40"/>
      <c r="ACG438" s="40"/>
      <c r="ACH438" s="40"/>
      <c r="ACI438" s="40"/>
      <c r="ACJ438" s="40"/>
      <c r="ACK438" s="40"/>
      <c r="ACL438" s="40"/>
      <c r="ACM438" s="40"/>
      <c r="ACN438" s="40"/>
      <c r="ACO438" s="40"/>
      <c r="ACP438" s="40"/>
      <c r="ACQ438" s="40"/>
      <c r="ACR438" s="40"/>
      <c r="ACS438" s="40"/>
      <c r="ACT438" s="40"/>
      <c r="ACU438" s="40"/>
      <c r="ACV438" s="40"/>
      <c r="ACW438" s="40"/>
      <c r="ACX438" s="40"/>
      <c r="ACY438" s="40"/>
      <c r="ACZ438" s="40"/>
      <c r="ADA438" s="40"/>
      <c r="ADB438" s="40"/>
      <c r="ADC438" s="40"/>
      <c r="ADD438" s="40"/>
      <c r="ADE438" s="40"/>
      <c r="ADF438" s="40"/>
      <c r="ADG438" s="40"/>
      <c r="ADH438" s="40"/>
      <c r="ADI438" s="40"/>
      <c r="ADJ438" s="40"/>
      <c r="ADK438" s="40"/>
      <c r="ADL438" s="40"/>
      <c r="ADM438" s="40"/>
      <c r="ADN438" s="40"/>
      <c r="ADO438" s="40"/>
      <c r="ADP438" s="40"/>
      <c r="ADQ438" s="40"/>
      <c r="ADR438" s="40"/>
      <c r="ADS438" s="40"/>
      <c r="ADT438" s="40"/>
      <c r="ADU438" s="40"/>
      <c r="ADV438" s="40"/>
      <c r="ADW438" s="40"/>
      <c r="ADX438" s="40"/>
      <c r="ADY438" s="40"/>
      <c r="ADZ438" s="40"/>
      <c r="AEA438" s="40"/>
      <c r="AEB438" s="40"/>
      <c r="AEC438" s="40"/>
      <c r="AED438" s="40"/>
      <c r="AEE438" s="40"/>
      <c r="AEF438" s="40"/>
      <c r="AEG438" s="40"/>
      <c r="AEH438" s="40"/>
      <c r="AEI438" s="40"/>
      <c r="AEJ438" s="40"/>
      <c r="AEK438" s="40"/>
      <c r="AEL438" s="40"/>
      <c r="AEM438" s="40"/>
      <c r="AEN438" s="40"/>
      <c r="AEO438" s="40"/>
      <c r="AEP438" s="40"/>
      <c r="AEQ438" s="40"/>
      <c r="AER438" s="40"/>
      <c r="AES438" s="40"/>
      <c r="AET438" s="40"/>
      <c r="AEU438" s="40"/>
      <c r="AEV438" s="40"/>
      <c r="AEW438" s="40"/>
      <c r="AEX438" s="40"/>
      <c r="AEY438" s="40"/>
      <c r="AEZ438" s="40"/>
      <c r="AFA438" s="40"/>
      <c r="AFB438" s="40"/>
      <c r="AFC438" s="40"/>
      <c r="AFD438" s="40"/>
      <c r="AFE438" s="40"/>
      <c r="AFF438" s="40"/>
      <c r="AFG438" s="40"/>
      <c r="AFH438" s="40"/>
      <c r="AFI438" s="40"/>
      <c r="AFJ438" s="40"/>
      <c r="AFK438" s="40"/>
      <c r="AFL438" s="40"/>
      <c r="AFM438" s="40"/>
      <c r="AFN438" s="40"/>
      <c r="AFO438" s="40"/>
      <c r="AFP438" s="40"/>
      <c r="AFQ438" s="40"/>
      <c r="AFR438" s="40"/>
      <c r="AFS438" s="40"/>
      <c r="AFT438" s="40"/>
      <c r="AFU438" s="40"/>
      <c r="AFV438" s="40"/>
      <c r="AFW438" s="40"/>
      <c r="AFX438" s="40"/>
      <c r="AFY438" s="40"/>
      <c r="AFZ438" s="40"/>
      <c r="AGA438" s="40"/>
      <c r="AGB438" s="40"/>
      <c r="AGC438" s="40"/>
      <c r="AGD438" s="40"/>
      <c r="AGE438" s="40"/>
      <c r="AGF438" s="40"/>
      <c r="AGG438" s="40"/>
      <c r="AGH438" s="40"/>
      <c r="AGI438" s="40"/>
      <c r="AGJ438" s="40"/>
      <c r="AGK438" s="40"/>
      <c r="AGL438" s="40"/>
      <c r="AGM438" s="40"/>
      <c r="AGN438" s="40"/>
      <c r="AGO438" s="40"/>
      <c r="AGP438" s="40"/>
      <c r="AGQ438" s="40"/>
      <c r="AGR438" s="40"/>
      <c r="AGS438" s="40"/>
      <c r="AGT438" s="40"/>
      <c r="AGU438" s="40"/>
      <c r="AGV438" s="40"/>
      <c r="AGW438" s="40"/>
      <c r="AGX438" s="40"/>
      <c r="AGY438" s="40"/>
      <c r="AGZ438" s="40"/>
      <c r="AHA438" s="40"/>
      <c r="AHB438" s="40"/>
      <c r="AHC438" s="40"/>
      <c r="AHD438" s="40"/>
      <c r="AHE438" s="40"/>
      <c r="AHF438" s="40"/>
      <c r="AHG438" s="40"/>
      <c r="AHH438" s="40"/>
      <c r="AHI438" s="40"/>
      <c r="AHJ438" s="40"/>
      <c r="AHK438" s="40"/>
      <c r="AHL438" s="40"/>
      <c r="AHM438" s="40"/>
      <c r="AHN438" s="40"/>
      <c r="AHO438" s="40"/>
      <c r="AHP438" s="40"/>
      <c r="AHQ438" s="40"/>
      <c r="AHR438" s="40"/>
      <c r="AHS438" s="40"/>
      <c r="AHT438" s="40"/>
      <c r="AHU438" s="40"/>
      <c r="AHV438" s="40"/>
      <c r="AHW438" s="40"/>
      <c r="AHX438" s="40"/>
      <c r="AHY438" s="40"/>
      <c r="AHZ438" s="40"/>
      <c r="AIA438" s="40"/>
      <c r="AIB438" s="40"/>
      <c r="AIC438" s="40"/>
      <c r="AID438" s="40"/>
      <c r="AIE438" s="40"/>
      <c r="AIF438" s="40"/>
      <c r="AIG438" s="40"/>
      <c r="AIH438" s="40"/>
      <c r="AII438" s="40"/>
      <c r="AIJ438" s="40"/>
      <c r="AIK438" s="40"/>
      <c r="AIL438" s="40"/>
      <c r="AIM438" s="40"/>
      <c r="AIN438" s="40"/>
      <c r="AIO438" s="40"/>
      <c r="AIP438" s="40"/>
      <c r="AIQ438" s="40"/>
      <c r="AIR438" s="40"/>
      <c r="AIS438" s="40"/>
      <c r="AIT438" s="40"/>
      <c r="AIU438" s="40"/>
      <c r="AIV438" s="40"/>
      <c r="AIW438" s="40"/>
      <c r="AIX438" s="40"/>
      <c r="AIY438" s="40"/>
      <c r="AIZ438" s="40"/>
      <c r="AJA438" s="40"/>
      <c r="AJB438" s="40"/>
      <c r="AJC438" s="40"/>
      <c r="AJD438" s="40"/>
      <c r="AJE438" s="40"/>
      <c r="AJF438" s="40"/>
      <c r="AJG438" s="40"/>
      <c r="AJH438" s="40"/>
      <c r="AJI438" s="40"/>
      <c r="AJJ438" s="40"/>
      <c r="AJK438" s="40"/>
      <c r="AJL438" s="40"/>
      <c r="AJM438" s="40"/>
      <c r="AJN438" s="40"/>
      <c r="AJO438" s="40"/>
      <c r="AJP438" s="40"/>
      <c r="AJQ438" s="40"/>
      <c r="AJR438" s="40"/>
      <c r="AJS438" s="40"/>
      <c r="AJT438" s="40"/>
      <c r="AJU438" s="40"/>
      <c r="AJV438" s="40"/>
      <c r="AJW438" s="40"/>
      <c r="AJX438" s="40"/>
      <c r="AJY438" s="40"/>
      <c r="AJZ438" s="40"/>
      <c r="AKA438" s="40"/>
      <c r="AKB438" s="40"/>
      <c r="AKC438" s="40"/>
      <c r="AKD438" s="40"/>
      <c r="AKE438" s="40"/>
      <c r="AKF438" s="40"/>
      <c r="AKG438" s="40"/>
      <c r="AKH438" s="40"/>
      <c r="AKI438" s="40"/>
      <c r="AKJ438" s="40"/>
      <c r="AKK438" s="40"/>
      <c r="AKL438" s="40"/>
      <c r="AKM438" s="40"/>
      <c r="AKN438" s="40"/>
      <c r="AKO438" s="40"/>
      <c r="AKP438" s="40"/>
      <c r="AKQ438" s="40"/>
      <c r="AKR438" s="40"/>
      <c r="AKS438" s="40"/>
      <c r="AKT438" s="40"/>
      <c r="AKU438" s="40"/>
      <c r="AKV438" s="40"/>
      <c r="AKW438" s="40"/>
      <c r="AKX438" s="40"/>
      <c r="AKY438" s="40"/>
      <c r="AKZ438" s="40"/>
      <c r="ALA438" s="40"/>
      <c r="ALB438" s="40"/>
      <c r="ALC438" s="40"/>
      <c r="ALD438" s="40"/>
      <c r="ALE438" s="40"/>
      <c r="ALF438" s="40"/>
      <c r="ALG438" s="40"/>
      <c r="ALH438" s="40"/>
      <c r="ALI438" s="40"/>
      <c r="ALJ438" s="40"/>
      <c r="ALK438" s="40"/>
      <c r="ALL438" s="40"/>
      <c r="ALM438" s="40"/>
      <c r="ALN438" s="40"/>
      <c r="ALO438" s="40"/>
      <c r="ALP438" s="40"/>
      <c r="ALQ438" s="40"/>
      <c r="ALR438" s="40"/>
      <c r="ALS438" s="40"/>
      <c r="ALT438" s="40"/>
      <c r="ALU438" s="40"/>
      <c r="ALV438" s="40"/>
      <c r="ALW438" s="40"/>
      <c r="ALX438" s="40"/>
      <c r="ALY438" s="40"/>
      <c r="ALZ438" s="40"/>
      <c r="AMA438" s="40"/>
      <c r="AMB438" s="40"/>
      <c r="AMC438" s="40"/>
      <c r="AMD438" s="40"/>
      <c r="AME438" s="40"/>
      <c r="AMF438" s="40"/>
      <c r="AMG438" s="40"/>
      <c r="AMH438" s="40"/>
      <c r="AMI438" s="40"/>
      <c r="AMJ438" s="40"/>
      <c r="AMK438" s="40"/>
      <c r="AML438" s="40"/>
      <c r="AMM438" s="40"/>
      <c r="AMN438" s="40"/>
      <c r="AMO438" s="40"/>
      <c r="AMP438" s="40"/>
      <c r="AMQ438" s="40"/>
      <c r="AMR438" s="40"/>
      <c r="AMS438" s="40"/>
      <c r="AMT438" s="40"/>
      <c r="AMU438" s="40"/>
      <c r="AMV438" s="40"/>
      <c r="AMW438" s="40"/>
      <c r="AMX438" s="40"/>
      <c r="AMY438" s="40"/>
      <c r="AMZ438" s="40"/>
      <c r="ANA438" s="40"/>
      <c r="ANB438" s="40"/>
      <c r="ANC438" s="40"/>
      <c r="AND438" s="40"/>
      <c r="ANE438" s="40"/>
      <c r="ANF438" s="40"/>
      <c r="ANG438" s="40"/>
      <c r="ANH438" s="40"/>
      <c r="ANI438" s="40"/>
      <c r="ANJ438" s="40"/>
      <c r="ANK438" s="40"/>
      <c r="ANL438" s="40"/>
      <c r="ANM438" s="40"/>
      <c r="ANN438" s="40"/>
      <c r="ANO438" s="40"/>
      <c r="ANP438" s="40"/>
      <c r="ANQ438" s="40"/>
      <c r="ANR438" s="40"/>
      <c r="ANS438" s="40"/>
      <c r="ANT438" s="40"/>
      <c r="ANU438" s="40"/>
      <c r="ANV438" s="40"/>
      <c r="ANW438" s="40"/>
      <c r="ANX438" s="40"/>
      <c r="ANY438" s="40"/>
      <c r="ANZ438" s="40"/>
      <c r="AOA438" s="40"/>
      <c r="AOB438" s="40"/>
      <c r="AOC438" s="40"/>
      <c r="AOD438" s="40"/>
      <c r="AOE438" s="40"/>
      <c r="AOF438" s="40"/>
      <c r="AOG438" s="40"/>
      <c r="AOH438" s="40"/>
      <c r="AOI438" s="40"/>
      <c r="AOJ438" s="40"/>
      <c r="AOK438" s="40"/>
      <c r="AOL438" s="40"/>
      <c r="AOM438" s="40"/>
      <c r="AON438" s="40"/>
      <c r="AOO438" s="40"/>
      <c r="AOP438" s="40"/>
      <c r="AOQ438" s="40"/>
      <c r="AOR438" s="40"/>
      <c r="AOS438" s="40"/>
      <c r="AOT438" s="40"/>
      <c r="AOU438" s="40"/>
      <c r="AOV438" s="40"/>
      <c r="AOW438" s="40"/>
      <c r="AOX438" s="40"/>
      <c r="AOY438" s="40"/>
      <c r="AOZ438" s="40"/>
      <c r="APA438" s="40"/>
      <c r="APB438" s="40"/>
      <c r="APC438" s="40"/>
      <c r="APD438" s="40"/>
      <c r="APE438" s="40"/>
      <c r="APF438" s="40"/>
      <c r="APG438" s="40"/>
      <c r="APH438" s="40"/>
      <c r="API438" s="40"/>
      <c r="APJ438" s="40"/>
      <c r="APK438" s="40"/>
      <c r="APL438" s="40"/>
      <c r="APM438" s="40"/>
      <c r="APN438" s="40"/>
      <c r="APO438" s="40"/>
      <c r="APP438" s="40"/>
      <c r="APQ438" s="40"/>
      <c r="APR438" s="40"/>
      <c r="APS438" s="40"/>
      <c r="APT438" s="40"/>
      <c r="APU438" s="40"/>
      <c r="APV438" s="40"/>
      <c r="APW438" s="40"/>
      <c r="APX438" s="40"/>
      <c r="APY438" s="40"/>
      <c r="APZ438" s="40"/>
      <c r="AQA438" s="40"/>
      <c r="AQB438" s="40"/>
      <c r="AQC438" s="40"/>
      <c r="AQD438" s="40"/>
      <c r="AQE438" s="40"/>
      <c r="AQF438" s="40"/>
      <c r="AQG438" s="40"/>
      <c r="AQH438" s="40"/>
      <c r="AQI438" s="40"/>
      <c r="AQJ438" s="40"/>
      <c r="AQK438" s="40"/>
      <c r="AQL438" s="40"/>
      <c r="AQM438" s="40"/>
      <c r="AQN438" s="40"/>
      <c r="AQO438" s="40"/>
      <c r="AQP438" s="40"/>
      <c r="AQQ438" s="40"/>
      <c r="AQR438" s="40"/>
      <c r="AQS438" s="40"/>
      <c r="AQT438" s="40"/>
      <c r="AQU438" s="40"/>
      <c r="AQV438" s="40"/>
      <c r="AQW438" s="40"/>
      <c r="AQX438" s="40"/>
      <c r="AQY438" s="40"/>
      <c r="AQZ438" s="40"/>
      <c r="ARA438" s="40"/>
      <c r="ARB438" s="40"/>
      <c r="ARC438" s="40"/>
      <c r="ARD438" s="40"/>
      <c r="ARE438" s="40"/>
      <c r="ARF438" s="40"/>
      <c r="ARG438" s="40"/>
      <c r="ARH438" s="40"/>
      <c r="ARI438" s="40"/>
      <c r="ARJ438" s="40"/>
      <c r="ARK438" s="40"/>
      <c r="ARL438" s="40"/>
      <c r="ARM438" s="40"/>
      <c r="ARN438" s="40"/>
      <c r="ARO438" s="40"/>
      <c r="ARP438" s="40"/>
      <c r="ARQ438" s="40"/>
      <c r="ARR438" s="40"/>
      <c r="ARS438" s="40"/>
      <c r="ART438" s="40"/>
      <c r="ARU438" s="40"/>
      <c r="ARV438" s="40"/>
      <c r="ARW438" s="40"/>
      <c r="ARX438" s="40"/>
      <c r="ARY438" s="40"/>
      <c r="ARZ438" s="40"/>
      <c r="ASA438" s="40"/>
      <c r="ASB438" s="40"/>
      <c r="ASC438" s="40"/>
      <c r="ASD438" s="40"/>
      <c r="ASE438" s="40"/>
      <c r="ASF438" s="40"/>
      <c r="ASG438" s="40"/>
      <c r="ASH438" s="40"/>
      <c r="ASI438" s="40"/>
      <c r="ASJ438" s="40"/>
      <c r="ASK438" s="40"/>
      <c r="ASL438" s="40"/>
      <c r="ASM438" s="40"/>
      <c r="ASN438" s="40"/>
      <c r="ASO438" s="40"/>
      <c r="ASP438" s="40"/>
      <c r="ASQ438" s="40"/>
      <c r="ASR438" s="40"/>
      <c r="ASS438" s="40"/>
      <c r="AST438" s="40"/>
      <c r="ASU438" s="40"/>
      <c r="ASV438" s="40"/>
      <c r="ASW438" s="40"/>
      <c r="ASX438" s="40"/>
      <c r="ASY438" s="40"/>
      <c r="ASZ438" s="40"/>
      <c r="ATA438" s="40"/>
      <c r="ATB438" s="40"/>
      <c r="ATC438" s="40"/>
      <c r="ATD438" s="40"/>
      <c r="ATE438" s="40"/>
      <c r="ATF438" s="40"/>
      <c r="ATG438" s="40"/>
      <c r="ATH438" s="40"/>
      <c r="ATI438" s="40"/>
      <c r="ATJ438" s="40"/>
      <c r="ATK438" s="40"/>
      <c r="ATL438" s="40"/>
      <c r="ATM438" s="40"/>
      <c r="ATN438" s="40"/>
      <c r="ATO438" s="40"/>
      <c r="ATP438" s="40"/>
      <c r="ATQ438" s="40"/>
      <c r="ATR438" s="40"/>
      <c r="ATS438" s="40"/>
      <c r="ATT438" s="40"/>
      <c r="ATU438" s="40"/>
      <c r="ATV438" s="40"/>
      <c r="ATW438" s="40"/>
      <c r="ATX438" s="40"/>
      <c r="ATY438" s="40"/>
      <c r="ATZ438" s="40"/>
      <c r="AUA438" s="40"/>
      <c r="AUB438" s="40"/>
      <c r="AUC438" s="40"/>
      <c r="AUD438" s="40"/>
      <c r="AUE438" s="40"/>
      <c r="AUF438" s="40"/>
      <c r="AUG438" s="40"/>
      <c r="AUH438" s="40"/>
      <c r="AUI438" s="40"/>
      <c r="AUJ438" s="40"/>
      <c r="AUK438" s="40"/>
      <c r="AUL438" s="40"/>
      <c r="AUM438" s="40"/>
      <c r="AUN438" s="40"/>
      <c r="AUO438" s="40"/>
      <c r="AUP438" s="40"/>
      <c r="AUQ438" s="40"/>
      <c r="AUR438" s="40"/>
      <c r="AUS438" s="40"/>
      <c r="AUT438" s="40"/>
      <c r="AUU438" s="40"/>
      <c r="AUV438" s="40"/>
      <c r="AUW438" s="40"/>
      <c r="AUX438" s="40"/>
      <c r="AUY438" s="40"/>
      <c r="AUZ438" s="40"/>
      <c r="AVA438" s="40"/>
      <c r="AVB438" s="40"/>
      <c r="AVC438" s="40"/>
      <c r="AVD438" s="40"/>
      <c r="AVE438" s="40"/>
      <c r="AVF438" s="40"/>
      <c r="AVG438" s="40"/>
      <c r="AVH438" s="40"/>
      <c r="AVI438" s="40"/>
      <c r="AVJ438" s="40"/>
      <c r="AVK438" s="40"/>
      <c r="AVL438" s="40"/>
      <c r="AVM438" s="40"/>
      <c r="AVN438" s="40"/>
      <c r="AVO438" s="40"/>
      <c r="AVP438" s="40"/>
      <c r="AVQ438" s="40"/>
      <c r="AVR438" s="40"/>
      <c r="AVS438" s="40"/>
      <c r="AVT438" s="40"/>
      <c r="AVU438" s="40"/>
      <c r="AVV438" s="40"/>
      <c r="AVW438" s="40"/>
      <c r="AVX438" s="40"/>
      <c r="AVY438" s="40"/>
      <c r="AVZ438" s="40"/>
      <c r="AWA438" s="40"/>
      <c r="AWB438" s="40"/>
      <c r="AWC438" s="40"/>
      <c r="AWD438" s="40"/>
      <c r="AWE438" s="40"/>
      <c r="AWF438" s="40"/>
      <c r="AWG438" s="40"/>
      <c r="AWH438" s="40"/>
      <c r="AWI438" s="40"/>
      <c r="AWJ438" s="40"/>
      <c r="AWK438" s="40"/>
      <c r="AWL438" s="40"/>
      <c r="AWM438" s="40"/>
      <c r="AWN438" s="40"/>
      <c r="AWO438" s="40"/>
      <c r="AWP438" s="40"/>
      <c r="AWQ438" s="40"/>
      <c r="AWR438" s="40"/>
      <c r="AWS438" s="40"/>
      <c r="AWT438" s="40"/>
      <c r="AWU438" s="40"/>
      <c r="AWV438" s="40"/>
      <c r="AWW438" s="40"/>
      <c r="AWX438" s="40"/>
      <c r="AWY438" s="40"/>
      <c r="AWZ438" s="40"/>
      <c r="AXA438" s="40"/>
      <c r="AXB438" s="40"/>
      <c r="AXC438" s="40"/>
      <c r="AXD438" s="40"/>
      <c r="AXE438" s="40"/>
      <c r="AXF438" s="40"/>
      <c r="AXG438" s="40"/>
      <c r="AXH438" s="40"/>
      <c r="AXI438" s="40"/>
      <c r="AXJ438" s="40"/>
      <c r="AXK438" s="40"/>
      <c r="AXL438" s="40"/>
      <c r="AXM438" s="40"/>
      <c r="AXN438" s="40"/>
      <c r="AXO438" s="40"/>
      <c r="AXP438" s="40"/>
      <c r="AXQ438" s="40"/>
      <c r="AXR438" s="40"/>
      <c r="AXS438" s="40"/>
      <c r="AXT438" s="40"/>
      <c r="AXU438" s="40"/>
      <c r="AXV438" s="40"/>
      <c r="AXW438" s="40"/>
      <c r="AXX438" s="40"/>
      <c r="AXY438" s="40"/>
      <c r="AXZ438" s="40"/>
      <c r="AYA438" s="40"/>
      <c r="AYB438" s="40"/>
      <c r="AYC438" s="40"/>
      <c r="AYD438" s="40"/>
      <c r="AYE438" s="40"/>
      <c r="AYF438" s="40"/>
      <c r="AYG438" s="40"/>
      <c r="AYH438" s="40"/>
      <c r="AYI438" s="40"/>
      <c r="AYJ438" s="40"/>
      <c r="AYK438" s="40"/>
      <c r="AYL438" s="40"/>
      <c r="AYM438" s="40"/>
      <c r="AYN438" s="40"/>
      <c r="AYO438" s="40"/>
      <c r="AYP438" s="40"/>
      <c r="AYQ438" s="40"/>
      <c r="AYR438" s="40"/>
      <c r="AYS438" s="40"/>
      <c r="AYT438" s="40"/>
      <c r="AYU438" s="40"/>
      <c r="AYV438" s="40"/>
      <c r="AYW438" s="40"/>
      <c r="AYX438" s="40"/>
      <c r="AYY438" s="40"/>
      <c r="AYZ438" s="40"/>
      <c r="AZA438" s="40"/>
      <c r="AZB438" s="40"/>
      <c r="AZC438" s="40"/>
      <c r="AZD438" s="40"/>
      <c r="AZE438" s="40"/>
      <c r="AZF438" s="40"/>
      <c r="AZG438" s="40"/>
      <c r="AZH438" s="40"/>
      <c r="AZI438" s="40"/>
      <c r="AZJ438" s="40"/>
      <c r="AZK438" s="40"/>
      <c r="AZL438" s="40"/>
      <c r="AZM438" s="40"/>
      <c r="AZN438" s="40"/>
      <c r="AZO438" s="40"/>
      <c r="AZP438" s="40"/>
      <c r="AZQ438" s="40"/>
      <c r="AZR438" s="40"/>
      <c r="AZS438" s="40"/>
      <c r="AZT438" s="40"/>
      <c r="AZU438" s="40"/>
      <c r="AZV438" s="40"/>
      <c r="AZW438" s="40"/>
      <c r="AZX438" s="40"/>
      <c r="AZY438" s="40"/>
      <c r="AZZ438" s="40"/>
      <c r="BAA438" s="40"/>
      <c r="BAB438" s="40"/>
      <c r="BAC438" s="40"/>
      <c r="BAD438" s="40"/>
      <c r="BAE438" s="40"/>
      <c r="BAF438" s="40"/>
      <c r="BAG438" s="40"/>
      <c r="BAH438" s="40"/>
      <c r="BAI438" s="40"/>
      <c r="BAJ438" s="40"/>
      <c r="BAK438" s="40"/>
      <c r="BAL438" s="40"/>
      <c r="BAM438" s="40"/>
      <c r="BAN438" s="40"/>
      <c r="BAO438" s="40"/>
      <c r="BAP438" s="40"/>
      <c r="BAQ438" s="40"/>
      <c r="BAR438" s="40"/>
      <c r="BAS438" s="40"/>
      <c r="BAT438" s="40"/>
      <c r="BAU438" s="40"/>
      <c r="BAV438" s="40"/>
      <c r="BAW438" s="40"/>
      <c r="BAX438" s="40"/>
      <c r="BAY438" s="40"/>
      <c r="BAZ438" s="40"/>
      <c r="BBA438" s="40"/>
      <c r="BBB438" s="40"/>
      <c r="BBC438" s="40"/>
      <c r="BBD438" s="40"/>
      <c r="BBE438" s="40"/>
      <c r="BBF438" s="40"/>
      <c r="BBG438" s="40"/>
      <c r="BBH438" s="40"/>
      <c r="BBI438" s="40"/>
      <c r="BBJ438" s="40"/>
      <c r="BBK438" s="40"/>
      <c r="BBL438" s="40"/>
      <c r="BBM438" s="40"/>
      <c r="BBN438" s="40"/>
      <c r="BBO438" s="40"/>
      <c r="BBP438" s="40"/>
      <c r="BBQ438" s="40"/>
      <c r="BBR438" s="40"/>
      <c r="BBS438" s="40"/>
      <c r="BBT438" s="40"/>
      <c r="BBU438" s="40"/>
      <c r="BBV438" s="40"/>
      <c r="BBW438" s="40"/>
      <c r="BBX438" s="40"/>
      <c r="BBY438" s="40"/>
      <c r="BBZ438" s="40"/>
      <c r="BCA438" s="40"/>
      <c r="BCB438" s="40"/>
      <c r="BCC438" s="40"/>
      <c r="BCD438" s="40"/>
      <c r="BCE438" s="40"/>
      <c r="BCF438" s="40"/>
      <c r="BCG438" s="40"/>
      <c r="BCH438" s="40"/>
      <c r="BCI438" s="40"/>
      <c r="BCJ438" s="40"/>
      <c r="BCK438" s="40"/>
      <c r="BCL438" s="40"/>
      <c r="BCM438" s="40"/>
      <c r="BCN438" s="40"/>
      <c r="BCO438" s="40"/>
      <c r="BCP438" s="40"/>
      <c r="BCQ438" s="40"/>
      <c r="BCR438" s="40"/>
      <c r="BCS438" s="40"/>
      <c r="BCT438" s="40"/>
      <c r="BCU438" s="40"/>
      <c r="BCV438" s="40"/>
      <c r="BCW438" s="40"/>
      <c r="BCX438" s="40"/>
      <c r="BCY438" s="40"/>
      <c r="BCZ438" s="40"/>
      <c r="BDA438" s="40"/>
      <c r="BDB438" s="40"/>
      <c r="BDC438" s="40"/>
      <c r="BDD438" s="40"/>
      <c r="BDE438" s="40"/>
      <c r="BDF438" s="40"/>
      <c r="BDG438" s="40"/>
      <c r="BDH438" s="40"/>
      <c r="BDI438" s="40"/>
      <c r="BDJ438" s="40"/>
      <c r="BDK438" s="40"/>
      <c r="BDL438" s="40"/>
      <c r="BDM438" s="40"/>
      <c r="BDN438" s="40"/>
      <c r="BDO438" s="40"/>
      <c r="BDP438" s="40"/>
      <c r="BDQ438" s="40"/>
      <c r="BDR438" s="40"/>
      <c r="BDS438" s="40"/>
      <c r="BDT438" s="40"/>
      <c r="BDU438" s="40"/>
      <c r="BDV438" s="40"/>
      <c r="BDW438" s="40"/>
      <c r="BDX438" s="40"/>
      <c r="BDY438" s="40"/>
      <c r="BDZ438" s="40"/>
      <c r="BEA438" s="40"/>
      <c r="BEB438" s="40"/>
      <c r="BEC438" s="40"/>
      <c r="BED438" s="40"/>
      <c r="BEE438" s="40"/>
      <c r="BEF438" s="40"/>
      <c r="BEG438" s="40"/>
      <c r="BEH438" s="40"/>
      <c r="BEI438" s="40"/>
      <c r="BEJ438" s="40"/>
      <c r="BEK438" s="40"/>
      <c r="BEL438" s="40"/>
      <c r="BEM438" s="40"/>
      <c r="BEN438" s="40"/>
      <c r="BEO438" s="40"/>
      <c r="BEP438" s="40"/>
      <c r="BEQ438" s="40"/>
      <c r="BER438" s="40"/>
      <c r="BES438" s="40"/>
      <c r="BET438" s="40"/>
      <c r="BEU438" s="40"/>
      <c r="BEV438" s="40"/>
      <c r="BEW438" s="40"/>
      <c r="BEX438" s="40"/>
      <c r="BEY438" s="40"/>
      <c r="BEZ438" s="40"/>
      <c r="BFA438" s="40"/>
      <c r="BFB438" s="40"/>
      <c r="BFC438" s="40"/>
      <c r="BFD438" s="40"/>
      <c r="BFE438" s="40"/>
      <c r="BFF438" s="40"/>
      <c r="BFG438" s="40"/>
      <c r="BFH438" s="40"/>
      <c r="BFI438" s="40"/>
      <c r="BFJ438" s="40"/>
      <c r="BFK438" s="40"/>
      <c r="BFL438" s="40"/>
      <c r="BFM438" s="40"/>
      <c r="BFN438" s="40"/>
      <c r="BFO438" s="40"/>
      <c r="BFP438" s="40"/>
      <c r="BFQ438" s="40"/>
      <c r="BFR438" s="40"/>
      <c r="BFS438" s="40"/>
      <c r="BFT438" s="40"/>
      <c r="BFU438" s="40"/>
      <c r="BFV438" s="40"/>
      <c r="BFW438" s="40"/>
      <c r="BFX438" s="40"/>
      <c r="BFY438" s="40"/>
      <c r="BFZ438" s="40"/>
      <c r="BGA438" s="40"/>
      <c r="BGB438" s="40"/>
      <c r="BGC438" s="40"/>
      <c r="BGD438" s="40"/>
      <c r="BGE438" s="40"/>
      <c r="BGF438" s="40"/>
      <c r="BGG438" s="40"/>
      <c r="BGH438" s="40"/>
      <c r="BGI438" s="40"/>
      <c r="BGJ438" s="40"/>
      <c r="BGK438" s="40"/>
      <c r="BGL438" s="40"/>
      <c r="BGM438" s="40"/>
      <c r="BGN438" s="40"/>
      <c r="BGO438" s="40"/>
      <c r="BGP438" s="40"/>
      <c r="BGQ438" s="40"/>
      <c r="BGR438" s="40"/>
      <c r="BGS438" s="40"/>
      <c r="BGT438" s="40"/>
      <c r="BGU438" s="40"/>
      <c r="BGV438" s="40"/>
      <c r="BGW438" s="40"/>
      <c r="BGX438" s="40"/>
      <c r="BGY438" s="40"/>
      <c r="BGZ438" s="40"/>
      <c r="BHA438" s="40"/>
      <c r="BHB438" s="40"/>
      <c r="BHC438" s="40"/>
      <c r="BHD438" s="40"/>
      <c r="BHE438" s="40"/>
      <c r="BHF438" s="40"/>
      <c r="BHG438" s="40"/>
      <c r="BHH438" s="40"/>
      <c r="BHI438" s="40"/>
      <c r="BHJ438" s="40"/>
      <c r="BHK438" s="40"/>
      <c r="BHL438" s="40"/>
      <c r="BHM438" s="40"/>
      <c r="BHN438" s="40"/>
      <c r="BHO438" s="40"/>
      <c r="BHP438" s="40"/>
      <c r="BHQ438" s="40"/>
      <c r="BHR438" s="40"/>
      <c r="BHS438" s="40"/>
      <c r="BHT438" s="40"/>
      <c r="BHU438" s="40"/>
      <c r="BHV438" s="40"/>
      <c r="BHW438" s="40"/>
      <c r="BHX438" s="40"/>
      <c r="BHY438" s="40"/>
      <c r="BHZ438" s="40"/>
      <c r="BIA438" s="40"/>
      <c r="BIB438" s="40"/>
      <c r="BIC438" s="40"/>
      <c r="BID438" s="40"/>
      <c r="BIE438" s="40"/>
      <c r="BIF438" s="40"/>
      <c r="BIG438" s="40"/>
      <c r="BIH438" s="40"/>
      <c r="BII438" s="40"/>
      <c r="BIJ438" s="40"/>
      <c r="BIK438" s="40"/>
      <c r="BIL438" s="40"/>
      <c r="BIM438" s="40"/>
      <c r="BIN438" s="40"/>
      <c r="BIO438" s="40"/>
      <c r="BIP438" s="40"/>
      <c r="BIQ438" s="40"/>
      <c r="BIR438" s="40"/>
      <c r="BIS438" s="40"/>
      <c r="BIT438" s="40"/>
      <c r="BIU438" s="40"/>
      <c r="BIV438" s="40"/>
      <c r="BIW438" s="40"/>
      <c r="BIX438" s="40"/>
      <c r="BIY438" s="40"/>
      <c r="BIZ438" s="40"/>
      <c r="BJA438" s="40"/>
      <c r="BJB438" s="40"/>
      <c r="BJC438" s="40"/>
      <c r="BJD438" s="40"/>
      <c r="BJE438" s="40"/>
      <c r="BJF438" s="40"/>
      <c r="BJG438" s="40"/>
      <c r="BJH438" s="40"/>
      <c r="BJI438" s="40"/>
      <c r="BJJ438" s="40"/>
      <c r="BJK438" s="40"/>
      <c r="BJL438" s="40"/>
      <c r="BJM438" s="40"/>
      <c r="BJN438" s="40"/>
      <c r="BJO438" s="40"/>
      <c r="BJP438" s="40"/>
      <c r="BJQ438" s="40"/>
      <c r="BJR438" s="40"/>
      <c r="BJS438" s="40"/>
      <c r="BJT438" s="40"/>
      <c r="BJU438" s="40"/>
      <c r="BJV438" s="40"/>
      <c r="BJW438" s="40"/>
      <c r="BJX438" s="40"/>
      <c r="BJY438" s="40"/>
      <c r="BJZ438" s="40"/>
      <c r="BKA438" s="40"/>
      <c r="BKB438" s="40"/>
      <c r="BKC438" s="40"/>
      <c r="BKD438" s="40"/>
      <c r="BKE438" s="40"/>
      <c r="BKF438" s="40"/>
      <c r="BKG438" s="40"/>
      <c r="BKH438" s="40"/>
      <c r="BKI438" s="40"/>
      <c r="BKJ438" s="40"/>
      <c r="BKK438" s="40"/>
      <c r="BKL438" s="40"/>
      <c r="BKM438" s="40"/>
      <c r="BKN438" s="40"/>
      <c r="BKO438" s="40"/>
      <c r="BKP438" s="40"/>
      <c r="BKQ438" s="40"/>
      <c r="BKR438" s="40"/>
      <c r="BKS438" s="40"/>
      <c r="BKT438" s="40"/>
      <c r="BKU438" s="40"/>
      <c r="BKV438" s="40"/>
      <c r="BKW438" s="40"/>
      <c r="BKX438" s="40"/>
      <c r="BKY438" s="40"/>
      <c r="BKZ438" s="40"/>
      <c r="BLA438" s="40"/>
      <c r="BLB438" s="40"/>
      <c r="BLC438" s="40"/>
      <c r="BLD438" s="40"/>
      <c r="BLE438" s="40"/>
      <c r="BLF438" s="40"/>
      <c r="BLG438" s="40"/>
      <c r="BLH438" s="40"/>
      <c r="BLI438" s="40"/>
      <c r="BLJ438" s="40"/>
      <c r="BLK438" s="40"/>
      <c r="BLL438" s="40"/>
      <c r="BLM438" s="40"/>
      <c r="BLN438" s="40"/>
      <c r="BLO438" s="40"/>
      <c r="BLP438" s="40"/>
      <c r="BLQ438" s="40"/>
      <c r="BLR438" s="40"/>
      <c r="BLS438" s="40"/>
      <c r="BLT438" s="40"/>
      <c r="BLU438" s="40"/>
      <c r="BLV438" s="40"/>
      <c r="BLW438" s="40"/>
      <c r="BLX438" s="40"/>
      <c r="BLY438" s="40"/>
      <c r="BLZ438" s="40"/>
      <c r="BMA438" s="40"/>
      <c r="BMB438" s="40"/>
      <c r="BMC438" s="40"/>
      <c r="BMD438" s="40"/>
      <c r="BME438" s="40"/>
      <c r="BMF438" s="40"/>
      <c r="BMG438" s="40"/>
      <c r="BMH438" s="40"/>
      <c r="BMI438" s="40"/>
      <c r="BMJ438" s="40"/>
      <c r="BMK438" s="40"/>
      <c r="BML438" s="40"/>
      <c r="BMM438" s="40"/>
      <c r="BMN438" s="40"/>
      <c r="BMO438" s="40"/>
      <c r="BMP438" s="40"/>
      <c r="BMQ438" s="40"/>
      <c r="BMR438" s="40"/>
      <c r="BMS438" s="40"/>
      <c r="BMT438" s="40"/>
      <c r="BMU438" s="40"/>
      <c r="BMV438" s="40"/>
      <c r="BMW438" s="40"/>
      <c r="BMX438" s="40"/>
      <c r="BMY438" s="40"/>
      <c r="BMZ438" s="40"/>
      <c r="BNA438" s="40"/>
      <c r="BNB438" s="40"/>
      <c r="BNC438" s="40"/>
      <c r="BND438" s="40"/>
      <c r="BNE438" s="40"/>
      <c r="BNF438" s="40"/>
      <c r="BNG438" s="40"/>
      <c r="BNH438" s="40"/>
      <c r="BNI438" s="40"/>
      <c r="BNJ438" s="40"/>
      <c r="BNK438" s="40"/>
      <c r="BNL438" s="40"/>
      <c r="BNM438" s="40"/>
      <c r="BNN438" s="40"/>
      <c r="BNO438" s="40"/>
      <c r="BNP438" s="40"/>
      <c r="BNQ438" s="40"/>
      <c r="BNR438" s="40"/>
      <c r="BNS438" s="40"/>
      <c r="BNT438" s="40"/>
      <c r="BNU438" s="40"/>
      <c r="BNV438" s="40"/>
      <c r="BNW438" s="40"/>
      <c r="BNX438" s="40"/>
      <c r="BNY438" s="40"/>
      <c r="BNZ438" s="40"/>
      <c r="BOA438" s="40"/>
      <c r="BOB438" s="40"/>
      <c r="BOC438" s="40"/>
      <c r="BOD438" s="40"/>
      <c r="BOE438" s="40"/>
      <c r="BOF438" s="40"/>
      <c r="BOG438" s="40"/>
      <c r="BOH438" s="40"/>
      <c r="BOI438" s="40"/>
      <c r="BOJ438" s="40"/>
      <c r="BOK438" s="40"/>
      <c r="BOL438" s="40"/>
      <c r="BOM438" s="40"/>
      <c r="BON438" s="40"/>
      <c r="BOO438" s="40"/>
      <c r="BOP438" s="40"/>
      <c r="BOQ438" s="40"/>
      <c r="BOR438" s="40"/>
      <c r="BOS438" s="40"/>
      <c r="BOT438" s="40"/>
      <c r="BOU438" s="40"/>
      <c r="BOV438" s="40"/>
      <c r="BOW438" s="40"/>
      <c r="BOX438" s="40"/>
      <c r="BOY438" s="40"/>
      <c r="BOZ438" s="40"/>
      <c r="BPA438" s="40"/>
      <c r="BPB438" s="40"/>
      <c r="BPC438" s="40"/>
      <c r="BPD438" s="40"/>
      <c r="BPE438" s="40"/>
      <c r="BPF438" s="40"/>
      <c r="BPG438" s="40"/>
      <c r="BPH438" s="40"/>
      <c r="BPI438" s="40"/>
      <c r="BPJ438" s="40"/>
      <c r="BPK438" s="40"/>
      <c r="BPL438" s="40"/>
      <c r="BPM438" s="40"/>
      <c r="BPN438" s="40"/>
      <c r="BPO438" s="40"/>
      <c r="BPP438" s="40"/>
      <c r="BPQ438" s="40"/>
      <c r="BPR438" s="40"/>
      <c r="BPS438" s="40"/>
      <c r="BPT438" s="40"/>
      <c r="BPU438" s="40"/>
      <c r="BPV438" s="40"/>
      <c r="BPW438" s="40"/>
      <c r="BPX438" s="40"/>
      <c r="BPY438" s="40"/>
      <c r="BPZ438" s="40"/>
      <c r="BQA438" s="40"/>
      <c r="BQB438" s="40"/>
      <c r="BQC438" s="40"/>
      <c r="BQD438" s="40"/>
      <c r="BQE438" s="40"/>
      <c r="BQF438" s="40"/>
      <c r="BQG438" s="40"/>
      <c r="BQH438" s="40"/>
      <c r="BQI438" s="40"/>
      <c r="BQJ438" s="40"/>
      <c r="BQK438" s="40"/>
      <c r="BQL438" s="40"/>
      <c r="BQM438" s="40"/>
      <c r="BQN438" s="40"/>
      <c r="BQO438" s="40"/>
      <c r="BQP438" s="40"/>
      <c r="BQQ438" s="40"/>
      <c r="BQR438" s="40"/>
      <c r="BQS438" s="40"/>
      <c r="BQT438" s="40"/>
      <c r="BQU438" s="40"/>
      <c r="BQV438" s="40"/>
      <c r="BQW438" s="40"/>
      <c r="BQX438" s="40"/>
      <c r="BQY438" s="40"/>
      <c r="BQZ438" s="40"/>
      <c r="BRA438" s="40"/>
      <c r="BRB438" s="40"/>
      <c r="BRC438" s="40"/>
      <c r="BRD438" s="40"/>
      <c r="BRE438" s="40"/>
      <c r="BRF438" s="40"/>
      <c r="BRG438" s="40"/>
      <c r="BRH438" s="40"/>
      <c r="BRI438" s="40"/>
      <c r="BRJ438" s="40"/>
      <c r="BRK438" s="40"/>
      <c r="BRL438" s="40"/>
      <c r="BRM438" s="40"/>
      <c r="BRN438" s="40"/>
      <c r="BRO438" s="40"/>
      <c r="BRP438" s="40"/>
      <c r="BRQ438" s="40"/>
      <c r="BRR438" s="40"/>
      <c r="BRS438" s="40"/>
      <c r="BRT438" s="40"/>
      <c r="BRU438" s="40"/>
      <c r="BRV438" s="40"/>
      <c r="BRW438" s="40"/>
      <c r="BRX438" s="40"/>
      <c r="BRY438" s="40"/>
      <c r="BRZ438" s="40"/>
      <c r="BSA438" s="40"/>
      <c r="BSB438" s="40"/>
    </row>
    <row r="439" spans="1:1848" ht="14.25" x14ac:dyDescent="0.2">
      <c r="A439" s="59" t="s">
        <v>171</v>
      </c>
      <c r="B439" s="33"/>
      <c r="C439" s="33"/>
      <c r="D439" s="52"/>
      <c r="E439" s="33"/>
      <c r="F439" s="33"/>
      <c r="G439" s="33"/>
      <c r="H439" s="33"/>
      <c r="I439" s="33"/>
      <c r="J439" s="33"/>
      <c r="K439" s="82"/>
      <c r="L439" s="82"/>
      <c r="M439" s="82"/>
    </row>
    <row r="440" spans="1:1848" x14ac:dyDescent="0.2">
      <c r="A440" s="60"/>
      <c r="B440" s="33"/>
      <c r="C440" s="33"/>
      <c r="D440" s="52"/>
      <c r="E440" s="33"/>
      <c r="F440" s="33"/>
      <c r="G440" s="33"/>
      <c r="H440" s="33"/>
      <c r="I440" s="33"/>
      <c r="J440" s="33"/>
      <c r="K440" s="82"/>
      <c r="L440" s="82"/>
      <c r="M440" s="82"/>
    </row>
    <row r="441" spans="1:1848" ht="24" x14ac:dyDescent="0.2">
      <c r="A441" s="61" t="s">
        <v>145</v>
      </c>
      <c r="B441" s="62"/>
      <c r="C441" s="33"/>
      <c r="D441" s="52"/>
      <c r="E441" s="33"/>
      <c r="F441" s="33"/>
      <c r="G441" s="33"/>
      <c r="H441" s="33"/>
      <c r="I441" s="33"/>
      <c r="J441" s="33"/>
      <c r="K441" s="82"/>
      <c r="L441" s="82"/>
      <c r="M441" s="82"/>
    </row>
    <row r="442" spans="1:1848" x14ac:dyDescent="0.2">
      <c r="A442" s="63"/>
      <c r="B442" s="5"/>
      <c r="C442" s="5"/>
      <c r="D442" s="64"/>
      <c r="E442" s="5"/>
      <c r="F442" s="5"/>
      <c r="G442" s="5"/>
      <c r="H442" s="5"/>
      <c r="I442" s="5"/>
      <c r="J442" s="82"/>
      <c r="K442" s="82"/>
      <c r="L442" s="82"/>
      <c r="M442" s="82"/>
    </row>
    <row r="443" spans="1:1848" x14ac:dyDescent="0.2">
      <c r="A443" s="129"/>
      <c r="B443" s="129"/>
      <c r="C443" s="129"/>
      <c r="D443" s="129"/>
      <c r="E443" s="129"/>
      <c r="F443" s="129"/>
      <c r="G443" s="129"/>
      <c r="H443" s="129"/>
      <c r="I443" s="129"/>
      <c r="J443" s="112"/>
      <c r="K443" s="112"/>
      <c r="L443" s="112"/>
      <c r="M443" s="112"/>
    </row>
    <row r="444" spans="1:1848" x14ac:dyDescent="0.2">
      <c r="A444" s="65"/>
      <c r="B444" s="10"/>
      <c r="C444" s="10"/>
      <c r="D444" s="66"/>
      <c r="E444" s="10"/>
      <c r="F444" s="10"/>
      <c r="G444" s="10"/>
      <c r="H444" s="10"/>
      <c r="I444" s="10"/>
      <c r="J444" s="10"/>
      <c r="K444" s="10"/>
      <c r="L444" s="10"/>
      <c r="M444" s="10"/>
    </row>
    <row r="445" spans="1:1848" x14ac:dyDescent="0.2">
      <c r="A445" s="67"/>
      <c r="B445" s="5"/>
      <c r="C445" s="5"/>
      <c r="D445" s="64"/>
      <c r="E445" s="5"/>
      <c r="F445" s="5"/>
      <c r="G445" s="5"/>
      <c r="H445" s="5"/>
      <c r="I445" s="5"/>
      <c r="J445" s="82"/>
      <c r="K445" s="82"/>
      <c r="L445" s="82"/>
      <c r="M445" s="82"/>
    </row>
    <row r="446" spans="1:1848" x14ac:dyDescent="0.2">
      <c r="A446" s="68"/>
      <c r="B446" s="57"/>
      <c r="C446" s="24"/>
      <c r="D446" s="69"/>
      <c r="E446" s="24"/>
      <c r="F446" s="24"/>
      <c r="G446" s="24"/>
      <c r="H446" s="24"/>
      <c r="I446" s="24"/>
      <c r="J446" s="113"/>
      <c r="K446" s="113"/>
      <c r="L446" s="113"/>
      <c r="M446" s="113"/>
    </row>
    <row r="447" spans="1:1848" x14ac:dyDescent="0.2">
      <c r="A447" s="68"/>
      <c r="B447" s="24"/>
      <c r="C447" s="24"/>
      <c r="D447" s="69"/>
      <c r="E447" s="24"/>
      <c r="F447" s="24"/>
      <c r="G447" s="24"/>
      <c r="H447" s="24"/>
      <c r="I447" s="24"/>
      <c r="J447" s="114"/>
      <c r="K447" s="114"/>
      <c r="L447" s="114"/>
      <c r="M447" s="114"/>
    </row>
    <row r="448" spans="1:1848" s="2" customFormat="1" x14ac:dyDescent="0.2">
      <c r="A448" s="70"/>
      <c r="B448" s="57"/>
      <c r="C448" s="24"/>
      <c r="D448" s="69"/>
      <c r="E448" s="24"/>
      <c r="F448" s="24"/>
      <c r="G448" s="24"/>
      <c r="H448" s="24"/>
      <c r="I448" s="24"/>
      <c r="J448" s="113"/>
      <c r="K448" s="113"/>
      <c r="L448" s="113"/>
      <c r="M448" s="113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40"/>
      <c r="BJ448" s="40"/>
      <c r="BK448" s="40"/>
      <c r="BL448" s="40"/>
      <c r="BM448" s="40"/>
      <c r="BN448" s="40"/>
      <c r="BO448" s="40"/>
      <c r="BP448" s="40"/>
      <c r="BQ448" s="40"/>
      <c r="BR448" s="40"/>
      <c r="BS448" s="40"/>
      <c r="BT448" s="40"/>
      <c r="BU448" s="40"/>
      <c r="BV448" s="40"/>
      <c r="BW448" s="40"/>
      <c r="BX448" s="40"/>
      <c r="BY448" s="40"/>
      <c r="BZ448" s="40"/>
      <c r="CA448" s="40"/>
      <c r="CB448" s="40"/>
      <c r="CC448" s="40"/>
      <c r="CD448" s="40"/>
      <c r="CE448" s="40"/>
      <c r="CF448" s="40"/>
      <c r="CG448" s="40"/>
      <c r="CH448" s="40"/>
      <c r="CI448" s="40"/>
      <c r="CJ448" s="40"/>
      <c r="CK448" s="40"/>
      <c r="CL448" s="40"/>
      <c r="CM448" s="40"/>
      <c r="CN448" s="40"/>
      <c r="CO448" s="40"/>
      <c r="CP448" s="40"/>
      <c r="CQ448" s="40"/>
      <c r="CR448" s="40"/>
      <c r="CS448" s="40"/>
      <c r="CT448" s="40"/>
      <c r="CU448" s="40"/>
      <c r="CV448" s="40"/>
      <c r="CW448" s="40"/>
      <c r="CX448" s="40"/>
      <c r="CY448" s="40"/>
      <c r="CZ448" s="40"/>
      <c r="DA448" s="40"/>
      <c r="DB448" s="40"/>
      <c r="DC448" s="40"/>
      <c r="DD448" s="40"/>
      <c r="DE448" s="40"/>
      <c r="DF448" s="40"/>
      <c r="DG448" s="40"/>
      <c r="DH448" s="40"/>
      <c r="DI448" s="40"/>
      <c r="DJ448" s="40"/>
      <c r="DK448" s="40"/>
      <c r="DL448" s="40"/>
      <c r="DM448" s="40"/>
      <c r="DN448" s="40"/>
      <c r="DO448" s="40"/>
      <c r="DP448" s="40"/>
      <c r="DQ448" s="40"/>
      <c r="DR448" s="40"/>
      <c r="DS448" s="40"/>
      <c r="DT448" s="40"/>
      <c r="DU448" s="40"/>
      <c r="DV448" s="40"/>
      <c r="DW448" s="40"/>
      <c r="DX448" s="40"/>
      <c r="DY448" s="40"/>
      <c r="DZ448" s="40"/>
      <c r="EA448" s="40"/>
      <c r="EB448" s="40"/>
      <c r="EC448" s="40"/>
      <c r="ED448" s="40"/>
      <c r="EE448" s="40"/>
      <c r="EF448" s="40"/>
      <c r="EG448" s="40"/>
      <c r="EH448" s="40"/>
      <c r="EI448" s="40"/>
      <c r="EJ448" s="40"/>
      <c r="EK448" s="40"/>
      <c r="EL448" s="40"/>
      <c r="EM448" s="40"/>
      <c r="EN448" s="40"/>
      <c r="EO448" s="40"/>
      <c r="EP448" s="40"/>
      <c r="EQ448" s="40"/>
      <c r="ER448" s="40"/>
      <c r="ES448" s="40"/>
      <c r="ET448" s="40"/>
      <c r="EU448" s="40"/>
      <c r="EV448" s="40"/>
      <c r="EW448" s="40"/>
      <c r="EX448" s="40"/>
      <c r="EY448" s="40"/>
      <c r="EZ448" s="40"/>
      <c r="FA448" s="40"/>
      <c r="FB448" s="40"/>
      <c r="FC448" s="40"/>
      <c r="FD448" s="40"/>
      <c r="FE448" s="40"/>
      <c r="FF448" s="40"/>
      <c r="FG448" s="40"/>
      <c r="FH448" s="40"/>
      <c r="FI448" s="40"/>
      <c r="FJ448" s="40"/>
      <c r="FK448" s="40"/>
      <c r="FL448" s="40"/>
      <c r="FM448" s="40"/>
      <c r="FN448" s="40"/>
      <c r="FO448" s="40"/>
      <c r="FP448" s="40"/>
      <c r="FQ448" s="40"/>
      <c r="FR448" s="40"/>
      <c r="FS448" s="40"/>
      <c r="FT448" s="40"/>
      <c r="FU448" s="40"/>
      <c r="FV448" s="40"/>
      <c r="FW448" s="40"/>
      <c r="FX448" s="40"/>
      <c r="FY448" s="40"/>
      <c r="FZ448" s="40"/>
      <c r="GA448" s="40"/>
      <c r="GB448" s="40"/>
      <c r="GC448" s="40"/>
      <c r="GD448" s="40"/>
      <c r="GE448" s="40"/>
      <c r="GF448" s="40"/>
      <c r="GG448" s="40"/>
      <c r="GH448" s="40"/>
      <c r="GI448" s="40"/>
      <c r="GJ448" s="40"/>
      <c r="GK448" s="40"/>
      <c r="GL448" s="40"/>
      <c r="GM448" s="40"/>
      <c r="GN448" s="40"/>
      <c r="GO448" s="40"/>
      <c r="GP448" s="40"/>
      <c r="GQ448" s="40"/>
      <c r="GR448" s="40"/>
      <c r="GS448" s="40"/>
      <c r="GT448" s="40"/>
      <c r="GU448" s="40"/>
      <c r="GV448" s="40"/>
      <c r="GW448" s="40"/>
      <c r="GX448" s="40"/>
      <c r="GY448" s="40"/>
      <c r="GZ448" s="40"/>
      <c r="HA448" s="40"/>
      <c r="HB448" s="40"/>
      <c r="HC448" s="40"/>
      <c r="HD448" s="40"/>
      <c r="HE448" s="40"/>
      <c r="HF448" s="40"/>
      <c r="HG448" s="40"/>
      <c r="HH448" s="40"/>
      <c r="HI448" s="40"/>
      <c r="HJ448" s="40"/>
      <c r="HK448" s="40"/>
      <c r="HL448" s="40"/>
      <c r="HM448" s="40"/>
      <c r="HN448" s="40"/>
      <c r="HO448" s="40"/>
      <c r="HP448" s="40"/>
      <c r="HQ448" s="40"/>
      <c r="HR448" s="40"/>
      <c r="HS448" s="40"/>
      <c r="HT448" s="40"/>
      <c r="HU448" s="40"/>
      <c r="HV448" s="40"/>
      <c r="HW448" s="40"/>
      <c r="HX448" s="40"/>
      <c r="HY448" s="40"/>
      <c r="HZ448" s="40"/>
      <c r="IA448" s="40"/>
      <c r="IB448" s="40"/>
      <c r="IC448" s="40"/>
      <c r="ID448" s="40"/>
      <c r="IE448" s="40"/>
      <c r="IF448" s="40"/>
      <c r="IG448" s="40"/>
      <c r="IH448" s="40"/>
      <c r="II448" s="40"/>
      <c r="IJ448" s="40"/>
      <c r="IK448" s="40"/>
      <c r="IL448" s="40"/>
      <c r="IM448" s="40"/>
      <c r="IN448" s="40"/>
      <c r="IO448" s="40"/>
      <c r="IP448" s="40"/>
      <c r="IQ448" s="40"/>
      <c r="IR448" s="40"/>
      <c r="IS448" s="40"/>
      <c r="IT448" s="40"/>
      <c r="IU448" s="40"/>
      <c r="IV448" s="40"/>
      <c r="IW448" s="40"/>
      <c r="IX448" s="40"/>
      <c r="IY448" s="40"/>
      <c r="IZ448" s="40"/>
      <c r="JA448" s="40"/>
      <c r="JB448" s="40"/>
      <c r="JC448" s="40"/>
      <c r="JD448" s="40"/>
      <c r="JE448" s="40"/>
      <c r="JF448" s="40"/>
      <c r="JG448" s="40"/>
      <c r="JH448" s="40"/>
      <c r="JI448" s="40"/>
      <c r="JJ448" s="40"/>
      <c r="JK448" s="40"/>
      <c r="JL448" s="40"/>
      <c r="JM448" s="40"/>
      <c r="JN448" s="40"/>
      <c r="JO448" s="40"/>
      <c r="JP448" s="40"/>
      <c r="JQ448" s="40"/>
      <c r="JR448" s="40"/>
      <c r="JS448" s="40"/>
      <c r="JT448" s="40"/>
      <c r="JU448" s="40"/>
      <c r="JV448" s="40"/>
      <c r="JW448" s="40"/>
      <c r="JX448" s="40"/>
      <c r="JY448" s="40"/>
      <c r="JZ448" s="40"/>
      <c r="KA448" s="40"/>
      <c r="KB448" s="40"/>
      <c r="KC448" s="40"/>
      <c r="KD448" s="40"/>
      <c r="KE448" s="40"/>
      <c r="KF448" s="40"/>
      <c r="KG448" s="40"/>
      <c r="KH448" s="40"/>
      <c r="KI448" s="40"/>
      <c r="KJ448" s="40"/>
      <c r="KK448" s="40"/>
      <c r="KL448" s="40"/>
      <c r="KM448" s="40"/>
      <c r="KN448" s="40"/>
      <c r="KO448" s="40"/>
      <c r="KP448" s="40"/>
      <c r="KQ448" s="40"/>
      <c r="KR448" s="40"/>
      <c r="KS448" s="40"/>
      <c r="KT448" s="40"/>
      <c r="KU448" s="40"/>
      <c r="KV448" s="40"/>
      <c r="KW448" s="40"/>
      <c r="KX448" s="40"/>
      <c r="KY448" s="40"/>
      <c r="KZ448" s="40"/>
      <c r="LA448" s="40"/>
      <c r="LB448" s="40"/>
      <c r="LC448" s="40"/>
      <c r="LD448" s="40"/>
      <c r="LE448" s="40"/>
      <c r="LF448" s="40"/>
      <c r="LG448" s="40"/>
      <c r="LH448" s="40"/>
      <c r="LI448" s="40"/>
      <c r="LJ448" s="40"/>
      <c r="LK448" s="40"/>
      <c r="LL448" s="40"/>
      <c r="LM448" s="40"/>
      <c r="LN448" s="40"/>
      <c r="LO448" s="40"/>
      <c r="LP448" s="40"/>
      <c r="LQ448" s="40"/>
      <c r="LR448" s="40"/>
      <c r="LS448" s="40"/>
      <c r="LT448" s="40"/>
      <c r="LU448" s="40"/>
      <c r="LV448" s="40"/>
      <c r="LW448" s="40"/>
      <c r="LX448" s="40"/>
      <c r="LY448" s="40"/>
      <c r="LZ448" s="40"/>
      <c r="MA448" s="40"/>
      <c r="MB448" s="40"/>
      <c r="MC448" s="40"/>
      <c r="MD448" s="40"/>
      <c r="ME448" s="40"/>
      <c r="MF448" s="40"/>
      <c r="MG448" s="40"/>
      <c r="MH448" s="40"/>
      <c r="MI448" s="40"/>
      <c r="MJ448" s="40"/>
      <c r="MK448" s="40"/>
      <c r="ML448" s="40"/>
      <c r="MM448" s="40"/>
      <c r="MN448" s="40"/>
      <c r="MO448" s="40"/>
      <c r="MP448" s="40"/>
      <c r="MQ448" s="40"/>
      <c r="MR448" s="40"/>
      <c r="MS448" s="40"/>
      <c r="MT448" s="40"/>
      <c r="MU448" s="40"/>
      <c r="MV448" s="40"/>
      <c r="MW448" s="40"/>
      <c r="MX448" s="40"/>
      <c r="MY448" s="40"/>
      <c r="MZ448" s="40"/>
      <c r="NA448" s="40"/>
      <c r="NB448" s="40"/>
      <c r="NC448" s="40"/>
      <c r="ND448" s="40"/>
      <c r="NE448" s="40"/>
      <c r="NF448" s="40"/>
      <c r="NG448" s="40"/>
      <c r="NH448" s="40"/>
      <c r="NI448" s="40"/>
      <c r="NJ448" s="40"/>
      <c r="NK448" s="40"/>
      <c r="NL448" s="40"/>
      <c r="NM448" s="40"/>
      <c r="NN448" s="40"/>
      <c r="NO448" s="40"/>
      <c r="NP448" s="40"/>
      <c r="NQ448" s="40"/>
      <c r="NR448" s="40"/>
      <c r="NS448" s="40"/>
      <c r="NT448" s="40"/>
      <c r="NU448" s="40"/>
      <c r="NV448" s="40"/>
      <c r="NW448" s="40"/>
      <c r="NX448" s="40"/>
      <c r="NY448" s="40"/>
      <c r="NZ448" s="40"/>
      <c r="OA448" s="40"/>
      <c r="OB448" s="40"/>
      <c r="OC448" s="40"/>
      <c r="OD448" s="40"/>
      <c r="OE448" s="40"/>
      <c r="OF448" s="40"/>
      <c r="OG448" s="40"/>
      <c r="OH448" s="40"/>
      <c r="OI448" s="40"/>
      <c r="OJ448" s="40"/>
      <c r="OK448" s="40"/>
      <c r="OL448" s="40"/>
      <c r="OM448" s="40"/>
      <c r="ON448" s="40"/>
      <c r="OO448" s="40"/>
      <c r="OP448" s="40"/>
      <c r="OQ448" s="40"/>
      <c r="OR448" s="40"/>
      <c r="OS448" s="40"/>
      <c r="OT448" s="40"/>
      <c r="OU448" s="40"/>
      <c r="OV448" s="40"/>
      <c r="OW448" s="40"/>
      <c r="OX448" s="40"/>
      <c r="OY448" s="40"/>
      <c r="OZ448" s="40"/>
      <c r="PA448" s="40"/>
      <c r="PB448" s="40"/>
      <c r="PC448" s="40"/>
      <c r="PD448" s="40"/>
      <c r="PE448" s="40"/>
      <c r="PF448" s="40"/>
      <c r="PG448" s="40"/>
      <c r="PH448" s="40"/>
      <c r="PI448" s="40"/>
      <c r="PJ448" s="40"/>
      <c r="PK448" s="40"/>
      <c r="PL448" s="40"/>
      <c r="PM448" s="40"/>
      <c r="PN448" s="40"/>
      <c r="PO448" s="40"/>
      <c r="PP448" s="40"/>
      <c r="PQ448" s="40"/>
      <c r="PR448" s="40"/>
      <c r="PS448" s="40"/>
      <c r="PT448" s="40"/>
      <c r="PU448" s="40"/>
      <c r="PV448" s="40"/>
      <c r="PW448" s="40"/>
      <c r="PX448" s="40"/>
      <c r="PY448" s="40"/>
      <c r="PZ448" s="40"/>
      <c r="QA448" s="40"/>
      <c r="QB448" s="40"/>
      <c r="QC448" s="40"/>
      <c r="QD448" s="40"/>
      <c r="QE448" s="40"/>
      <c r="QF448" s="40"/>
      <c r="QG448" s="40"/>
      <c r="QH448" s="40"/>
      <c r="QI448" s="40"/>
      <c r="QJ448" s="40"/>
      <c r="QK448" s="40"/>
      <c r="QL448" s="40"/>
      <c r="QM448" s="40"/>
      <c r="QN448" s="40"/>
      <c r="QO448" s="40"/>
      <c r="QP448" s="40"/>
      <c r="QQ448" s="40"/>
      <c r="QR448" s="40"/>
      <c r="QS448" s="40"/>
      <c r="QT448" s="40"/>
      <c r="QU448" s="40"/>
      <c r="QV448" s="40"/>
      <c r="QW448" s="40"/>
      <c r="QX448" s="40"/>
      <c r="QY448" s="40"/>
      <c r="QZ448" s="40"/>
      <c r="RA448" s="40"/>
      <c r="RB448" s="40"/>
      <c r="RC448" s="40"/>
      <c r="RD448" s="40"/>
      <c r="RE448" s="40"/>
      <c r="RF448" s="40"/>
      <c r="RG448" s="40"/>
      <c r="RH448" s="40"/>
      <c r="RI448" s="40"/>
      <c r="RJ448" s="40"/>
      <c r="RK448" s="40"/>
      <c r="RL448" s="40"/>
      <c r="RM448" s="40"/>
      <c r="RN448" s="40"/>
      <c r="RO448" s="40"/>
      <c r="RP448" s="40"/>
      <c r="RQ448" s="40"/>
      <c r="RR448" s="40"/>
      <c r="RS448" s="40"/>
      <c r="RT448" s="40"/>
      <c r="RU448" s="40"/>
      <c r="RV448" s="40"/>
      <c r="RW448" s="40"/>
      <c r="RX448" s="40"/>
      <c r="RY448" s="40"/>
      <c r="RZ448" s="40"/>
      <c r="SA448" s="40"/>
      <c r="SB448" s="40"/>
      <c r="SC448" s="40"/>
      <c r="SD448" s="40"/>
      <c r="SE448" s="40"/>
      <c r="SF448" s="40"/>
      <c r="SG448" s="40"/>
      <c r="SH448" s="40"/>
      <c r="SI448" s="40"/>
      <c r="SJ448" s="40"/>
      <c r="SK448" s="40"/>
      <c r="SL448" s="40"/>
      <c r="SM448" s="40"/>
      <c r="SN448" s="40"/>
      <c r="SO448" s="40"/>
      <c r="SP448" s="40"/>
      <c r="SQ448" s="40"/>
      <c r="SR448" s="40"/>
      <c r="SS448" s="40"/>
      <c r="ST448" s="40"/>
      <c r="SU448" s="40"/>
      <c r="SV448" s="40"/>
      <c r="SW448" s="40"/>
      <c r="SX448" s="40"/>
      <c r="SY448" s="40"/>
      <c r="SZ448" s="40"/>
      <c r="TA448" s="40"/>
      <c r="TB448" s="40"/>
      <c r="TC448" s="40"/>
      <c r="TD448" s="40"/>
      <c r="TE448" s="40"/>
      <c r="TF448" s="40"/>
      <c r="TG448" s="40"/>
      <c r="TH448" s="40"/>
      <c r="TI448" s="40"/>
      <c r="TJ448" s="40"/>
      <c r="TK448" s="40"/>
      <c r="TL448" s="40"/>
      <c r="TM448" s="40"/>
      <c r="TN448" s="40"/>
      <c r="TO448" s="40"/>
      <c r="TP448" s="40"/>
      <c r="TQ448" s="40"/>
      <c r="TR448" s="40"/>
      <c r="TS448" s="40"/>
      <c r="TT448" s="40"/>
      <c r="TU448" s="40"/>
      <c r="TV448" s="40"/>
      <c r="TW448" s="40"/>
      <c r="TX448" s="40"/>
      <c r="TY448" s="40"/>
      <c r="TZ448" s="40"/>
      <c r="UA448" s="40"/>
      <c r="UB448" s="40"/>
      <c r="UC448" s="40"/>
      <c r="UD448" s="40"/>
      <c r="UE448" s="40"/>
      <c r="UF448" s="40"/>
      <c r="UG448" s="40"/>
      <c r="UH448" s="40"/>
      <c r="UI448" s="40"/>
      <c r="UJ448" s="40"/>
      <c r="UK448" s="40"/>
      <c r="UL448" s="40"/>
      <c r="UM448" s="40"/>
      <c r="UN448" s="40"/>
      <c r="UO448" s="40"/>
      <c r="UP448" s="40"/>
      <c r="UQ448" s="40"/>
      <c r="UR448" s="40"/>
      <c r="US448" s="40"/>
      <c r="UT448" s="40"/>
      <c r="UU448" s="40"/>
      <c r="UV448" s="40"/>
      <c r="UW448" s="40"/>
      <c r="UX448" s="40"/>
      <c r="UY448" s="40"/>
      <c r="UZ448" s="40"/>
      <c r="VA448" s="40"/>
      <c r="VB448" s="40"/>
      <c r="VC448" s="40"/>
      <c r="VD448" s="40"/>
      <c r="VE448" s="40"/>
      <c r="VF448" s="40"/>
      <c r="VG448" s="40"/>
      <c r="VH448" s="40"/>
      <c r="VI448" s="40"/>
      <c r="VJ448" s="40"/>
      <c r="VK448" s="40"/>
      <c r="VL448" s="40"/>
      <c r="VM448" s="40"/>
      <c r="VN448" s="40"/>
      <c r="VO448" s="40"/>
      <c r="VP448" s="40"/>
      <c r="VQ448" s="40"/>
      <c r="VR448" s="40"/>
      <c r="VS448" s="40"/>
      <c r="VT448" s="40"/>
      <c r="VU448" s="40"/>
      <c r="VV448" s="40"/>
      <c r="VW448" s="40"/>
      <c r="VX448" s="40"/>
      <c r="VY448" s="40"/>
      <c r="VZ448" s="40"/>
      <c r="WA448" s="40"/>
      <c r="WB448" s="40"/>
      <c r="WC448" s="40"/>
      <c r="WD448" s="40"/>
      <c r="WE448" s="40"/>
      <c r="WF448" s="40"/>
      <c r="WG448" s="40"/>
      <c r="WH448" s="40"/>
      <c r="WI448" s="40"/>
      <c r="WJ448" s="40"/>
      <c r="WK448" s="40"/>
      <c r="WL448" s="40"/>
      <c r="WM448" s="40"/>
      <c r="WN448" s="40"/>
      <c r="WO448" s="40"/>
      <c r="WP448" s="40"/>
      <c r="WQ448" s="40"/>
      <c r="WR448" s="40"/>
      <c r="WS448" s="40"/>
      <c r="WT448" s="40"/>
      <c r="WU448" s="40"/>
      <c r="WV448" s="40"/>
      <c r="WW448" s="40"/>
      <c r="WX448" s="40"/>
      <c r="WY448" s="40"/>
      <c r="WZ448" s="40"/>
      <c r="XA448" s="40"/>
      <c r="XB448" s="40"/>
      <c r="XC448" s="40"/>
      <c r="XD448" s="40"/>
      <c r="XE448" s="40"/>
      <c r="XF448" s="40"/>
      <c r="XG448" s="40"/>
      <c r="XH448" s="40"/>
      <c r="XI448" s="40"/>
      <c r="XJ448" s="40"/>
      <c r="XK448" s="40"/>
      <c r="XL448" s="40"/>
      <c r="XM448" s="40"/>
      <c r="XN448" s="40"/>
      <c r="XO448" s="40"/>
      <c r="XP448" s="40"/>
      <c r="XQ448" s="40"/>
      <c r="XR448" s="40"/>
      <c r="XS448" s="40"/>
      <c r="XT448" s="40"/>
      <c r="XU448" s="40"/>
      <c r="XV448" s="40"/>
      <c r="XW448" s="40"/>
      <c r="XX448" s="40"/>
      <c r="XY448" s="40"/>
      <c r="XZ448" s="40"/>
      <c r="YA448" s="40"/>
      <c r="YB448" s="40"/>
      <c r="YC448" s="40"/>
      <c r="YD448" s="40"/>
      <c r="YE448" s="40"/>
      <c r="YF448" s="40"/>
      <c r="YG448" s="40"/>
      <c r="YH448" s="40"/>
      <c r="YI448" s="40"/>
      <c r="YJ448" s="40"/>
      <c r="YK448" s="40"/>
      <c r="YL448" s="40"/>
      <c r="YM448" s="40"/>
      <c r="YN448" s="40"/>
      <c r="YO448" s="40"/>
      <c r="YP448" s="40"/>
      <c r="YQ448" s="40"/>
      <c r="YR448" s="40"/>
      <c r="YS448" s="40"/>
      <c r="YT448" s="40"/>
      <c r="YU448" s="40"/>
      <c r="YV448" s="40"/>
      <c r="YW448" s="40"/>
      <c r="YX448" s="40"/>
      <c r="YY448" s="40"/>
      <c r="YZ448" s="40"/>
      <c r="ZA448" s="40"/>
      <c r="ZB448" s="40"/>
      <c r="ZC448" s="40"/>
      <c r="ZD448" s="40"/>
      <c r="ZE448" s="40"/>
      <c r="ZF448" s="40"/>
      <c r="ZG448" s="40"/>
      <c r="ZH448" s="40"/>
      <c r="ZI448" s="40"/>
      <c r="ZJ448" s="40"/>
      <c r="ZK448" s="40"/>
      <c r="ZL448" s="40"/>
      <c r="ZM448" s="40"/>
      <c r="ZN448" s="40"/>
      <c r="ZO448" s="40"/>
      <c r="ZP448" s="40"/>
      <c r="ZQ448" s="40"/>
      <c r="ZR448" s="40"/>
      <c r="ZS448" s="40"/>
      <c r="ZT448" s="40"/>
      <c r="ZU448" s="40"/>
      <c r="ZV448" s="40"/>
      <c r="ZW448" s="40"/>
      <c r="ZX448" s="40"/>
      <c r="ZY448" s="40"/>
      <c r="ZZ448" s="40"/>
      <c r="AAA448" s="40"/>
      <c r="AAB448" s="40"/>
      <c r="AAC448" s="40"/>
      <c r="AAD448" s="40"/>
      <c r="AAE448" s="40"/>
      <c r="AAF448" s="40"/>
      <c r="AAG448" s="40"/>
      <c r="AAH448" s="40"/>
      <c r="AAI448" s="40"/>
      <c r="AAJ448" s="40"/>
      <c r="AAK448" s="40"/>
      <c r="AAL448" s="40"/>
      <c r="AAM448" s="40"/>
      <c r="AAN448" s="40"/>
      <c r="AAO448" s="40"/>
      <c r="AAP448" s="40"/>
      <c r="AAQ448" s="40"/>
      <c r="AAR448" s="40"/>
      <c r="AAS448" s="40"/>
      <c r="AAT448" s="40"/>
      <c r="AAU448" s="40"/>
      <c r="AAV448" s="40"/>
      <c r="AAW448" s="40"/>
      <c r="AAX448" s="40"/>
      <c r="AAY448" s="40"/>
      <c r="AAZ448" s="40"/>
      <c r="ABA448" s="40"/>
      <c r="ABB448" s="40"/>
      <c r="ABC448" s="40"/>
      <c r="ABD448" s="40"/>
      <c r="ABE448" s="40"/>
      <c r="ABF448" s="40"/>
      <c r="ABG448" s="40"/>
      <c r="ABH448" s="40"/>
      <c r="ABI448" s="40"/>
      <c r="ABJ448" s="40"/>
      <c r="ABK448" s="40"/>
      <c r="ABL448" s="40"/>
      <c r="ABM448" s="40"/>
      <c r="ABN448" s="40"/>
      <c r="ABO448" s="40"/>
      <c r="ABP448" s="40"/>
      <c r="ABQ448" s="40"/>
      <c r="ABR448" s="40"/>
      <c r="ABS448" s="40"/>
      <c r="ABT448" s="40"/>
      <c r="ABU448" s="40"/>
      <c r="ABV448" s="40"/>
      <c r="ABW448" s="40"/>
      <c r="ABX448" s="40"/>
      <c r="ABY448" s="40"/>
      <c r="ABZ448" s="40"/>
      <c r="ACA448" s="40"/>
      <c r="ACB448" s="40"/>
      <c r="ACC448" s="40"/>
      <c r="ACD448" s="40"/>
      <c r="ACE448" s="40"/>
      <c r="ACF448" s="40"/>
      <c r="ACG448" s="40"/>
      <c r="ACH448" s="40"/>
      <c r="ACI448" s="40"/>
      <c r="ACJ448" s="40"/>
      <c r="ACK448" s="40"/>
      <c r="ACL448" s="40"/>
      <c r="ACM448" s="40"/>
      <c r="ACN448" s="40"/>
      <c r="ACO448" s="40"/>
      <c r="ACP448" s="40"/>
      <c r="ACQ448" s="40"/>
      <c r="ACR448" s="40"/>
      <c r="ACS448" s="40"/>
      <c r="ACT448" s="40"/>
      <c r="ACU448" s="40"/>
      <c r="ACV448" s="40"/>
      <c r="ACW448" s="40"/>
      <c r="ACX448" s="40"/>
      <c r="ACY448" s="40"/>
      <c r="ACZ448" s="40"/>
      <c r="ADA448" s="40"/>
      <c r="ADB448" s="40"/>
      <c r="ADC448" s="40"/>
      <c r="ADD448" s="40"/>
      <c r="ADE448" s="40"/>
      <c r="ADF448" s="40"/>
      <c r="ADG448" s="40"/>
      <c r="ADH448" s="40"/>
      <c r="ADI448" s="40"/>
      <c r="ADJ448" s="40"/>
      <c r="ADK448" s="40"/>
      <c r="ADL448" s="40"/>
      <c r="ADM448" s="40"/>
      <c r="ADN448" s="40"/>
      <c r="ADO448" s="40"/>
      <c r="ADP448" s="40"/>
      <c r="ADQ448" s="40"/>
      <c r="ADR448" s="40"/>
      <c r="ADS448" s="40"/>
      <c r="ADT448" s="40"/>
      <c r="ADU448" s="40"/>
      <c r="ADV448" s="40"/>
      <c r="ADW448" s="40"/>
      <c r="ADX448" s="40"/>
      <c r="ADY448" s="40"/>
      <c r="ADZ448" s="40"/>
      <c r="AEA448" s="40"/>
      <c r="AEB448" s="40"/>
      <c r="AEC448" s="40"/>
      <c r="AED448" s="40"/>
      <c r="AEE448" s="40"/>
      <c r="AEF448" s="40"/>
      <c r="AEG448" s="40"/>
      <c r="AEH448" s="40"/>
      <c r="AEI448" s="40"/>
      <c r="AEJ448" s="40"/>
      <c r="AEK448" s="40"/>
      <c r="AEL448" s="40"/>
      <c r="AEM448" s="40"/>
      <c r="AEN448" s="40"/>
      <c r="AEO448" s="40"/>
      <c r="AEP448" s="40"/>
      <c r="AEQ448" s="40"/>
      <c r="AER448" s="40"/>
      <c r="AES448" s="40"/>
      <c r="AET448" s="40"/>
      <c r="AEU448" s="40"/>
      <c r="AEV448" s="40"/>
      <c r="AEW448" s="40"/>
      <c r="AEX448" s="40"/>
      <c r="AEY448" s="40"/>
      <c r="AEZ448" s="40"/>
      <c r="AFA448" s="40"/>
      <c r="AFB448" s="40"/>
      <c r="AFC448" s="40"/>
      <c r="AFD448" s="40"/>
      <c r="AFE448" s="40"/>
      <c r="AFF448" s="40"/>
      <c r="AFG448" s="40"/>
      <c r="AFH448" s="40"/>
      <c r="AFI448" s="40"/>
      <c r="AFJ448" s="40"/>
      <c r="AFK448" s="40"/>
      <c r="AFL448" s="40"/>
      <c r="AFM448" s="40"/>
      <c r="AFN448" s="40"/>
      <c r="AFO448" s="40"/>
      <c r="AFP448" s="40"/>
      <c r="AFQ448" s="40"/>
      <c r="AFR448" s="40"/>
      <c r="AFS448" s="40"/>
      <c r="AFT448" s="40"/>
      <c r="AFU448" s="40"/>
      <c r="AFV448" s="40"/>
      <c r="AFW448" s="40"/>
      <c r="AFX448" s="40"/>
      <c r="AFY448" s="40"/>
      <c r="AFZ448" s="40"/>
      <c r="AGA448" s="40"/>
      <c r="AGB448" s="40"/>
      <c r="AGC448" s="40"/>
      <c r="AGD448" s="40"/>
      <c r="AGE448" s="40"/>
      <c r="AGF448" s="40"/>
      <c r="AGG448" s="40"/>
      <c r="AGH448" s="40"/>
      <c r="AGI448" s="40"/>
      <c r="AGJ448" s="40"/>
      <c r="AGK448" s="40"/>
      <c r="AGL448" s="40"/>
      <c r="AGM448" s="40"/>
      <c r="AGN448" s="40"/>
      <c r="AGO448" s="40"/>
      <c r="AGP448" s="40"/>
      <c r="AGQ448" s="40"/>
      <c r="AGR448" s="40"/>
      <c r="AGS448" s="40"/>
      <c r="AGT448" s="40"/>
      <c r="AGU448" s="40"/>
      <c r="AGV448" s="40"/>
      <c r="AGW448" s="40"/>
      <c r="AGX448" s="40"/>
      <c r="AGY448" s="40"/>
      <c r="AGZ448" s="40"/>
      <c r="AHA448" s="40"/>
      <c r="AHB448" s="40"/>
      <c r="AHC448" s="40"/>
      <c r="AHD448" s="40"/>
      <c r="AHE448" s="40"/>
      <c r="AHF448" s="40"/>
      <c r="AHG448" s="40"/>
      <c r="AHH448" s="40"/>
      <c r="AHI448" s="40"/>
      <c r="AHJ448" s="40"/>
      <c r="AHK448" s="40"/>
      <c r="AHL448" s="40"/>
      <c r="AHM448" s="40"/>
      <c r="AHN448" s="40"/>
      <c r="AHO448" s="40"/>
      <c r="AHP448" s="40"/>
      <c r="AHQ448" s="40"/>
      <c r="AHR448" s="40"/>
      <c r="AHS448" s="40"/>
      <c r="AHT448" s="40"/>
      <c r="AHU448" s="40"/>
      <c r="AHV448" s="40"/>
      <c r="AHW448" s="40"/>
      <c r="AHX448" s="40"/>
      <c r="AHY448" s="40"/>
      <c r="AHZ448" s="40"/>
      <c r="AIA448" s="40"/>
      <c r="AIB448" s="40"/>
      <c r="AIC448" s="40"/>
      <c r="AID448" s="40"/>
      <c r="AIE448" s="40"/>
      <c r="AIF448" s="40"/>
      <c r="AIG448" s="40"/>
      <c r="AIH448" s="40"/>
      <c r="AII448" s="40"/>
      <c r="AIJ448" s="40"/>
      <c r="AIK448" s="40"/>
      <c r="AIL448" s="40"/>
      <c r="AIM448" s="40"/>
      <c r="AIN448" s="40"/>
      <c r="AIO448" s="40"/>
      <c r="AIP448" s="40"/>
      <c r="AIQ448" s="40"/>
      <c r="AIR448" s="40"/>
      <c r="AIS448" s="40"/>
      <c r="AIT448" s="40"/>
      <c r="AIU448" s="40"/>
      <c r="AIV448" s="40"/>
      <c r="AIW448" s="40"/>
      <c r="AIX448" s="40"/>
      <c r="AIY448" s="40"/>
      <c r="AIZ448" s="40"/>
      <c r="AJA448" s="40"/>
      <c r="AJB448" s="40"/>
      <c r="AJC448" s="40"/>
      <c r="AJD448" s="40"/>
      <c r="AJE448" s="40"/>
      <c r="AJF448" s="40"/>
      <c r="AJG448" s="40"/>
      <c r="AJH448" s="40"/>
      <c r="AJI448" s="40"/>
      <c r="AJJ448" s="40"/>
      <c r="AJK448" s="40"/>
      <c r="AJL448" s="40"/>
      <c r="AJM448" s="40"/>
      <c r="AJN448" s="40"/>
      <c r="AJO448" s="40"/>
      <c r="AJP448" s="40"/>
      <c r="AJQ448" s="40"/>
      <c r="AJR448" s="40"/>
      <c r="AJS448" s="40"/>
      <c r="AJT448" s="40"/>
      <c r="AJU448" s="40"/>
      <c r="AJV448" s="40"/>
      <c r="AJW448" s="40"/>
      <c r="AJX448" s="40"/>
      <c r="AJY448" s="40"/>
      <c r="AJZ448" s="40"/>
      <c r="AKA448" s="40"/>
      <c r="AKB448" s="40"/>
      <c r="AKC448" s="40"/>
      <c r="AKD448" s="40"/>
      <c r="AKE448" s="40"/>
      <c r="AKF448" s="40"/>
      <c r="AKG448" s="40"/>
      <c r="AKH448" s="40"/>
      <c r="AKI448" s="40"/>
      <c r="AKJ448" s="40"/>
      <c r="AKK448" s="40"/>
      <c r="AKL448" s="40"/>
      <c r="AKM448" s="40"/>
      <c r="AKN448" s="40"/>
      <c r="AKO448" s="40"/>
      <c r="AKP448" s="40"/>
      <c r="AKQ448" s="40"/>
      <c r="AKR448" s="40"/>
      <c r="AKS448" s="40"/>
      <c r="AKT448" s="40"/>
      <c r="AKU448" s="40"/>
      <c r="AKV448" s="40"/>
      <c r="AKW448" s="40"/>
      <c r="AKX448" s="40"/>
      <c r="AKY448" s="40"/>
      <c r="AKZ448" s="40"/>
      <c r="ALA448" s="40"/>
      <c r="ALB448" s="40"/>
      <c r="ALC448" s="40"/>
      <c r="ALD448" s="40"/>
      <c r="ALE448" s="40"/>
      <c r="ALF448" s="40"/>
      <c r="ALG448" s="40"/>
      <c r="ALH448" s="40"/>
      <c r="ALI448" s="40"/>
      <c r="ALJ448" s="40"/>
      <c r="ALK448" s="40"/>
      <c r="ALL448" s="40"/>
      <c r="ALM448" s="40"/>
      <c r="ALN448" s="40"/>
      <c r="ALO448" s="40"/>
      <c r="ALP448" s="40"/>
      <c r="ALQ448" s="40"/>
      <c r="ALR448" s="40"/>
      <c r="ALS448" s="40"/>
      <c r="ALT448" s="40"/>
      <c r="ALU448" s="40"/>
      <c r="ALV448" s="40"/>
      <c r="ALW448" s="40"/>
      <c r="ALX448" s="40"/>
      <c r="ALY448" s="40"/>
      <c r="ALZ448" s="40"/>
      <c r="AMA448" s="40"/>
      <c r="AMB448" s="40"/>
      <c r="AMC448" s="40"/>
      <c r="AMD448" s="40"/>
      <c r="AME448" s="40"/>
      <c r="AMF448" s="40"/>
      <c r="AMG448" s="40"/>
      <c r="AMH448" s="40"/>
      <c r="AMI448" s="40"/>
      <c r="AMJ448" s="40"/>
      <c r="AMK448" s="40"/>
      <c r="AML448" s="40"/>
      <c r="AMM448" s="40"/>
      <c r="AMN448" s="40"/>
      <c r="AMO448" s="40"/>
      <c r="AMP448" s="40"/>
      <c r="AMQ448" s="40"/>
      <c r="AMR448" s="40"/>
      <c r="AMS448" s="40"/>
      <c r="AMT448" s="40"/>
      <c r="AMU448" s="40"/>
      <c r="AMV448" s="40"/>
      <c r="AMW448" s="40"/>
      <c r="AMX448" s="40"/>
      <c r="AMY448" s="40"/>
      <c r="AMZ448" s="40"/>
      <c r="ANA448" s="40"/>
      <c r="ANB448" s="40"/>
      <c r="ANC448" s="40"/>
      <c r="AND448" s="40"/>
      <c r="ANE448" s="40"/>
      <c r="ANF448" s="40"/>
      <c r="ANG448" s="40"/>
      <c r="ANH448" s="40"/>
      <c r="ANI448" s="40"/>
      <c r="ANJ448" s="40"/>
      <c r="ANK448" s="40"/>
      <c r="ANL448" s="40"/>
      <c r="ANM448" s="40"/>
      <c r="ANN448" s="40"/>
      <c r="ANO448" s="40"/>
      <c r="ANP448" s="40"/>
      <c r="ANQ448" s="40"/>
      <c r="ANR448" s="40"/>
      <c r="ANS448" s="40"/>
      <c r="ANT448" s="40"/>
      <c r="ANU448" s="40"/>
      <c r="ANV448" s="40"/>
      <c r="ANW448" s="40"/>
      <c r="ANX448" s="40"/>
      <c r="ANY448" s="40"/>
      <c r="ANZ448" s="40"/>
      <c r="AOA448" s="40"/>
      <c r="AOB448" s="40"/>
      <c r="AOC448" s="40"/>
      <c r="AOD448" s="40"/>
      <c r="AOE448" s="40"/>
      <c r="AOF448" s="40"/>
      <c r="AOG448" s="40"/>
      <c r="AOH448" s="40"/>
      <c r="AOI448" s="40"/>
      <c r="AOJ448" s="40"/>
      <c r="AOK448" s="40"/>
      <c r="AOL448" s="40"/>
      <c r="AOM448" s="40"/>
      <c r="AON448" s="40"/>
      <c r="AOO448" s="40"/>
      <c r="AOP448" s="40"/>
      <c r="AOQ448" s="40"/>
      <c r="AOR448" s="40"/>
      <c r="AOS448" s="40"/>
      <c r="AOT448" s="40"/>
      <c r="AOU448" s="40"/>
      <c r="AOV448" s="40"/>
      <c r="AOW448" s="40"/>
      <c r="AOX448" s="40"/>
      <c r="AOY448" s="40"/>
      <c r="AOZ448" s="40"/>
      <c r="APA448" s="40"/>
      <c r="APB448" s="40"/>
      <c r="APC448" s="40"/>
      <c r="APD448" s="40"/>
      <c r="APE448" s="40"/>
      <c r="APF448" s="40"/>
      <c r="APG448" s="40"/>
      <c r="APH448" s="40"/>
      <c r="API448" s="40"/>
      <c r="APJ448" s="40"/>
      <c r="APK448" s="40"/>
      <c r="APL448" s="40"/>
      <c r="APM448" s="40"/>
      <c r="APN448" s="40"/>
      <c r="APO448" s="40"/>
      <c r="APP448" s="40"/>
      <c r="APQ448" s="40"/>
      <c r="APR448" s="40"/>
      <c r="APS448" s="40"/>
      <c r="APT448" s="40"/>
      <c r="APU448" s="40"/>
      <c r="APV448" s="40"/>
      <c r="APW448" s="40"/>
      <c r="APX448" s="40"/>
      <c r="APY448" s="40"/>
      <c r="APZ448" s="40"/>
      <c r="AQA448" s="40"/>
      <c r="AQB448" s="40"/>
      <c r="AQC448" s="40"/>
      <c r="AQD448" s="40"/>
      <c r="AQE448" s="40"/>
      <c r="AQF448" s="40"/>
      <c r="AQG448" s="40"/>
      <c r="AQH448" s="40"/>
      <c r="AQI448" s="40"/>
      <c r="AQJ448" s="40"/>
      <c r="AQK448" s="40"/>
      <c r="AQL448" s="40"/>
      <c r="AQM448" s="40"/>
      <c r="AQN448" s="40"/>
      <c r="AQO448" s="40"/>
      <c r="AQP448" s="40"/>
      <c r="AQQ448" s="40"/>
      <c r="AQR448" s="40"/>
      <c r="AQS448" s="40"/>
      <c r="AQT448" s="40"/>
      <c r="AQU448" s="40"/>
      <c r="AQV448" s="40"/>
      <c r="AQW448" s="40"/>
      <c r="AQX448" s="40"/>
      <c r="AQY448" s="40"/>
      <c r="AQZ448" s="40"/>
      <c r="ARA448" s="40"/>
      <c r="ARB448" s="40"/>
      <c r="ARC448" s="40"/>
      <c r="ARD448" s="40"/>
      <c r="ARE448" s="40"/>
      <c r="ARF448" s="40"/>
      <c r="ARG448" s="40"/>
      <c r="ARH448" s="40"/>
      <c r="ARI448" s="40"/>
      <c r="ARJ448" s="40"/>
      <c r="ARK448" s="40"/>
      <c r="ARL448" s="40"/>
      <c r="ARM448" s="40"/>
      <c r="ARN448" s="40"/>
      <c r="ARO448" s="40"/>
      <c r="ARP448" s="40"/>
      <c r="ARQ448" s="40"/>
      <c r="ARR448" s="40"/>
      <c r="ARS448" s="40"/>
      <c r="ART448" s="40"/>
      <c r="ARU448" s="40"/>
      <c r="ARV448" s="40"/>
      <c r="ARW448" s="40"/>
      <c r="ARX448" s="40"/>
      <c r="ARY448" s="40"/>
      <c r="ARZ448" s="40"/>
      <c r="ASA448" s="40"/>
      <c r="ASB448" s="40"/>
      <c r="ASC448" s="40"/>
      <c r="ASD448" s="40"/>
      <c r="ASE448" s="40"/>
      <c r="ASF448" s="40"/>
      <c r="ASG448" s="40"/>
      <c r="ASH448" s="40"/>
      <c r="ASI448" s="40"/>
      <c r="ASJ448" s="40"/>
      <c r="ASK448" s="40"/>
      <c r="ASL448" s="40"/>
      <c r="ASM448" s="40"/>
      <c r="ASN448" s="40"/>
      <c r="ASO448" s="40"/>
      <c r="ASP448" s="40"/>
      <c r="ASQ448" s="40"/>
      <c r="ASR448" s="40"/>
      <c r="ASS448" s="40"/>
      <c r="AST448" s="40"/>
      <c r="ASU448" s="40"/>
      <c r="ASV448" s="40"/>
      <c r="ASW448" s="40"/>
      <c r="ASX448" s="40"/>
      <c r="ASY448" s="40"/>
      <c r="ASZ448" s="40"/>
      <c r="ATA448" s="40"/>
      <c r="ATB448" s="40"/>
      <c r="ATC448" s="40"/>
      <c r="ATD448" s="40"/>
      <c r="ATE448" s="40"/>
      <c r="ATF448" s="40"/>
      <c r="ATG448" s="40"/>
      <c r="ATH448" s="40"/>
      <c r="ATI448" s="40"/>
      <c r="ATJ448" s="40"/>
      <c r="ATK448" s="40"/>
      <c r="ATL448" s="40"/>
      <c r="ATM448" s="40"/>
      <c r="ATN448" s="40"/>
      <c r="ATO448" s="40"/>
      <c r="ATP448" s="40"/>
      <c r="ATQ448" s="40"/>
      <c r="ATR448" s="40"/>
      <c r="ATS448" s="40"/>
      <c r="ATT448" s="40"/>
      <c r="ATU448" s="40"/>
      <c r="ATV448" s="40"/>
      <c r="ATW448" s="40"/>
      <c r="ATX448" s="40"/>
      <c r="ATY448" s="40"/>
      <c r="ATZ448" s="40"/>
      <c r="AUA448" s="40"/>
      <c r="AUB448" s="40"/>
      <c r="AUC448" s="40"/>
      <c r="AUD448" s="40"/>
      <c r="AUE448" s="40"/>
      <c r="AUF448" s="40"/>
      <c r="AUG448" s="40"/>
      <c r="AUH448" s="40"/>
      <c r="AUI448" s="40"/>
      <c r="AUJ448" s="40"/>
      <c r="AUK448" s="40"/>
      <c r="AUL448" s="40"/>
      <c r="AUM448" s="40"/>
      <c r="AUN448" s="40"/>
      <c r="AUO448" s="40"/>
      <c r="AUP448" s="40"/>
      <c r="AUQ448" s="40"/>
      <c r="AUR448" s="40"/>
      <c r="AUS448" s="40"/>
      <c r="AUT448" s="40"/>
      <c r="AUU448" s="40"/>
      <c r="AUV448" s="40"/>
      <c r="AUW448" s="40"/>
      <c r="AUX448" s="40"/>
      <c r="AUY448" s="40"/>
      <c r="AUZ448" s="40"/>
      <c r="AVA448" s="40"/>
      <c r="AVB448" s="40"/>
      <c r="AVC448" s="40"/>
      <c r="AVD448" s="40"/>
      <c r="AVE448" s="40"/>
      <c r="AVF448" s="40"/>
      <c r="AVG448" s="40"/>
      <c r="AVH448" s="40"/>
      <c r="AVI448" s="40"/>
      <c r="AVJ448" s="40"/>
      <c r="AVK448" s="40"/>
      <c r="AVL448" s="40"/>
      <c r="AVM448" s="40"/>
      <c r="AVN448" s="40"/>
      <c r="AVO448" s="40"/>
      <c r="AVP448" s="40"/>
      <c r="AVQ448" s="40"/>
      <c r="AVR448" s="40"/>
      <c r="AVS448" s="40"/>
      <c r="AVT448" s="40"/>
      <c r="AVU448" s="40"/>
      <c r="AVV448" s="40"/>
      <c r="AVW448" s="40"/>
      <c r="AVX448" s="40"/>
      <c r="AVY448" s="40"/>
      <c r="AVZ448" s="40"/>
      <c r="AWA448" s="40"/>
      <c r="AWB448" s="40"/>
      <c r="AWC448" s="40"/>
      <c r="AWD448" s="40"/>
      <c r="AWE448" s="40"/>
      <c r="AWF448" s="40"/>
      <c r="AWG448" s="40"/>
      <c r="AWH448" s="40"/>
      <c r="AWI448" s="40"/>
      <c r="AWJ448" s="40"/>
      <c r="AWK448" s="40"/>
      <c r="AWL448" s="40"/>
      <c r="AWM448" s="40"/>
      <c r="AWN448" s="40"/>
      <c r="AWO448" s="40"/>
      <c r="AWP448" s="40"/>
      <c r="AWQ448" s="40"/>
      <c r="AWR448" s="40"/>
      <c r="AWS448" s="40"/>
      <c r="AWT448" s="40"/>
      <c r="AWU448" s="40"/>
      <c r="AWV448" s="40"/>
      <c r="AWW448" s="40"/>
      <c r="AWX448" s="40"/>
      <c r="AWY448" s="40"/>
      <c r="AWZ448" s="40"/>
      <c r="AXA448" s="40"/>
      <c r="AXB448" s="40"/>
      <c r="AXC448" s="40"/>
      <c r="AXD448" s="40"/>
      <c r="AXE448" s="40"/>
      <c r="AXF448" s="40"/>
      <c r="AXG448" s="40"/>
      <c r="AXH448" s="40"/>
      <c r="AXI448" s="40"/>
      <c r="AXJ448" s="40"/>
      <c r="AXK448" s="40"/>
      <c r="AXL448" s="40"/>
      <c r="AXM448" s="40"/>
      <c r="AXN448" s="40"/>
      <c r="AXO448" s="40"/>
      <c r="AXP448" s="40"/>
      <c r="AXQ448" s="40"/>
      <c r="AXR448" s="40"/>
      <c r="AXS448" s="40"/>
      <c r="AXT448" s="40"/>
      <c r="AXU448" s="40"/>
      <c r="AXV448" s="40"/>
      <c r="AXW448" s="40"/>
      <c r="AXX448" s="40"/>
      <c r="AXY448" s="40"/>
      <c r="AXZ448" s="40"/>
      <c r="AYA448" s="40"/>
      <c r="AYB448" s="40"/>
      <c r="AYC448" s="40"/>
      <c r="AYD448" s="40"/>
      <c r="AYE448" s="40"/>
      <c r="AYF448" s="40"/>
      <c r="AYG448" s="40"/>
      <c r="AYH448" s="40"/>
      <c r="AYI448" s="40"/>
      <c r="AYJ448" s="40"/>
      <c r="AYK448" s="40"/>
      <c r="AYL448" s="40"/>
      <c r="AYM448" s="40"/>
      <c r="AYN448" s="40"/>
      <c r="AYO448" s="40"/>
      <c r="AYP448" s="40"/>
      <c r="AYQ448" s="40"/>
      <c r="AYR448" s="40"/>
      <c r="AYS448" s="40"/>
      <c r="AYT448" s="40"/>
      <c r="AYU448" s="40"/>
      <c r="AYV448" s="40"/>
      <c r="AYW448" s="40"/>
      <c r="AYX448" s="40"/>
      <c r="AYY448" s="40"/>
      <c r="AYZ448" s="40"/>
      <c r="AZA448" s="40"/>
      <c r="AZB448" s="40"/>
      <c r="AZC448" s="40"/>
      <c r="AZD448" s="40"/>
      <c r="AZE448" s="40"/>
      <c r="AZF448" s="40"/>
      <c r="AZG448" s="40"/>
      <c r="AZH448" s="40"/>
      <c r="AZI448" s="40"/>
      <c r="AZJ448" s="40"/>
      <c r="AZK448" s="40"/>
      <c r="AZL448" s="40"/>
      <c r="AZM448" s="40"/>
      <c r="AZN448" s="40"/>
      <c r="AZO448" s="40"/>
      <c r="AZP448" s="40"/>
      <c r="AZQ448" s="40"/>
      <c r="AZR448" s="40"/>
      <c r="AZS448" s="40"/>
      <c r="AZT448" s="40"/>
      <c r="AZU448" s="40"/>
      <c r="AZV448" s="40"/>
      <c r="AZW448" s="40"/>
      <c r="AZX448" s="40"/>
      <c r="AZY448" s="40"/>
      <c r="AZZ448" s="40"/>
      <c r="BAA448" s="40"/>
      <c r="BAB448" s="40"/>
      <c r="BAC448" s="40"/>
      <c r="BAD448" s="40"/>
      <c r="BAE448" s="40"/>
      <c r="BAF448" s="40"/>
      <c r="BAG448" s="40"/>
      <c r="BAH448" s="40"/>
      <c r="BAI448" s="40"/>
      <c r="BAJ448" s="40"/>
      <c r="BAK448" s="40"/>
      <c r="BAL448" s="40"/>
      <c r="BAM448" s="40"/>
      <c r="BAN448" s="40"/>
      <c r="BAO448" s="40"/>
      <c r="BAP448" s="40"/>
      <c r="BAQ448" s="40"/>
      <c r="BAR448" s="40"/>
      <c r="BAS448" s="40"/>
      <c r="BAT448" s="40"/>
      <c r="BAU448" s="40"/>
      <c r="BAV448" s="40"/>
      <c r="BAW448" s="40"/>
      <c r="BAX448" s="40"/>
      <c r="BAY448" s="40"/>
      <c r="BAZ448" s="40"/>
      <c r="BBA448" s="40"/>
      <c r="BBB448" s="40"/>
      <c r="BBC448" s="40"/>
      <c r="BBD448" s="40"/>
      <c r="BBE448" s="40"/>
      <c r="BBF448" s="40"/>
      <c r="BBG448" s="40"/>
      <c r="BBH448" s="40"/>
      <c r="BBI448" s="40"/>
      <c r="BBJ448" s="40"/>
      <c r="BBK448" s="40"/>
      <c r="BBL448" s="40"/>
      <c r="BBM448" s="40"/>
      <c r="BBN448" s="40"/>
      <c r="BBO448" s="40"/>
      <c r="BBP448" s="40"/>
      <c r="BBQ448" s="40"/>
      <c r="BBR448" s="40"/>
      <c r="BBS448" s="40"/>
      <c r="BBT448" s="40"/>
      <c r="BBU448" s="40"/>
      <c r="BBV448" s="40"/>
      <c r="BBW448" s="40"/>
      <c r="BBX448" s="40"/>
      <c r="BBY448" s="40"/>
      <c r="BBZ448" s="40"/>
      <c r="BCA448" s="40"/>
      <c r="BCB448" s="40"/>
      <c r="BCC448" s="40"/>
      <c r="BCD448" s="40"/>
      <c r="BCE448" s="40"/>
      <c r="BCF448" s="40"/>
      <c r="BCG448" s="40"/>
      <c r="BCH448" s="40"/>
      <c r="BCI448" s="40"/>
      <c r="BCJ448" s="40"/>
      <c r="BCK448" s="40"/>
      <c r="BCL448" s="40"/>
      <c r="BCM448" s="40"/>
      <c r="BCN448" s="40"/>
      <c r="BCO448" s="40"/>
      <c r="BCP448" s="40"/>
      <c r="BCQ448" s="40"/>
      <c r="BCR448" s="40"/>
      <c r="BCS448" s="40"/>
      <c r="BCT448" s="40"/>
      <c r="BCU448" s="40"/>
      <c r="BCV448" s="40"/>
      <c r="BCW448" s="40"/>
      <c r="BCX448" s="40"/>
      <c r="BCY448" s="40"/>
      <c r="BCZ448" s="40"/>
      <c r="BDA448" s="40"/>
      <c r="BDB448" s="40"/>
      <c r="BDC448" s="40"/>
      <c r="BDD448" s="40"/>
      <c r="BDE448" s="40"/>
      <c r="BDF448" s="40"/>
      <c r="BDG448" s="40"/>
      <c r="BDH448" s="40"/>
      <c r="BDI448" s="40"/>
      <c r="BDJ448" s="40"/>
      <c r="BDK448" s="40"/>
      <c r="BDL448" s="40"/>
      <c r="BDM448" s="40"/>
      <c r="BDN448" s="40"/>
      <c r="BDO448" s="40"/>
      <c r="BDP448" s="40"/>
      <c r="BDQ448" s="40"/>
      <c r="BDR448" s="40"/>
      <c r="BDS448" s="40"/>
      <c r="BDT448" s="40"/>
      <c r="BDU448" s="40"/>
      <c r="BDV448" s="40"/>
      <c r="BDW448" s="40"/>
      <c r="BDX448" s="40"/>
      <c r="BDY448" s="40"/>
      <c r="BDZ448" s="40"/>
      <c r="BEA448" s="40"/>
      <c r="BEB448" s="40"/>
      <c r="BEC448" s="40"/>
      <c r="BED448" s="40"/>
      <c r="BEE448" s="40"/>
      <c r="BEF448" s="40"/>
      <c r="BEG448" s="40"/>
      <c r="BEH448" s="40"/>
      <c r="BEI448" s="40"/>
      <c r="BEJ448" s="40"/>
      <c r="BEK448" s="40"/>
      <c r="BEL448" s="40"/>
      <c r="BEM448" s="40"/>
      <c r="BEN448" s="40"/>
      <c r="BEO448" s="40"/>
      <c r="BEP448" s="40"/>
      <c r="BEQ448" s="40"/>
      <c r="BER448" s="40"/>
      <c r="BES448" s="40"/>
      <c r="BET448" s="40"/>
      <c r="BEU448" s="40"/>
      <c r="BEV448" s="40"/>
      <c r="BEW448" s="40"/>
      <c r="BEX448" s="40"/>
      <c r="BEY448" s="40"/>
      <c r="BEZ448" s="40"/>
      <c r="BFA448" s="40"/>
      <c r="BFB448" s="40"/>
      <c r="BFC448" s="40"/>
      <c r="BFD448" s="40"/>
      <c r="BFE448" s="40"/>
      <c r="BFF448" s="40"/>
      <c r="BFG448" s="40"/>
      <c r="BFH448" s="40"/>
      <c r="BFI448" s="40"/>
      <c r="BFJ448" s="40"/>
      <c r="BFK448" s="40"/>
      <c r="BFL448" s="40"/>
      <c r="BFM448" s="40"/>
      <c r="BFN448" s="40"/>
      <c r="BFO448" s="40"/>
      <c r="BFP448" s="40"/>
      <c r="BFQ448" s="40"/>
      <c r="BFR448" s="40"/>
      <c r="BFS448" s="40"/>
      <c r="BFT448" s="40"/>
      <c r="BFU448" s="40"/>
      <c r="BFV448" s="40"/>
      <c r="BFW448" s="40"/>
      <c r="BFX448" s="40"/>
      <c r="BFY448" s="40"/>
      <c r="BFZ448" s="40"/>
      <c r="BGA448" s="40"/>
      <c r="BGB448" s="40"/>
      <c r="BGC448" s="40"/>
      <c r="BGD448" s="40"/>
      <c r="BGE448" s="40"/>
      <c r="BGF448" s="40"/>
      <c r="BGG448" s="40"/>
      <c r="BGH448" s="40"/>
      <c r="BGI448" s="40"/>
      <c r="BGJ448" s="40"/>
      <c r="BGK448" s="40"/>
      <c r="BGL448" s="40"/>
      <c r="BGM448" s="40"/>
      <c r="BGN448" s="40"/>
      <c r="BGO448" s="40"/>
      <c r="BGP448" s="40"/>
      <c r="BGQ448" s="40"/>
      <c r="BGR448" s="40"/>
      <c r="BGS448" s="40"/>
      <c r="BGT448" s="40"/>
      <c r="BGU448" s="40"/>
      <c r="BGV448" s="40"/>
      <c r="BGW448" s="40"/>
      <c r="BGX448" s="40"/>
      <c r="BGY448" s="40"/>
      <c r="BGZ448" s="40"/>
      <c r="BHA448" s="40"/>
      <c r="BHB448" s="40"/>
      <c r="BHC448" s="40"/>
      <c r="BHD448" s="40"/>
      <c r="BHE448" s="40"/>
      <c r="BHF448" s="40"/>
      <c r="BHG448" s="40"/>
      <c r="BHH448" s="40"/>
      <c r="BHI448" s="40"/>
      <c r="BHJ448" s="40"/>
      <c r="BHK448" s="40"/>
      <c r="BHL448" s="40"/>
      <c r="BHM448" s="40"/>
      <c r="BHN448" s="40"/>
      <c r="BHO448" s="40"/>
      <c r="BHP448" s="40"/>
      <c r="BHQ448" s="40"/>
      <c r="BHR448" s="40"/>
      <c r="BHS448" s="40"/>
      <c r="BHT448" s="40"/>
      <c r="BHU448" s="40"/>
      <c r="BHV448" s="40"/>
      <c r="BHW448" s="40"/>
      <c r="BHX448" s="40"/>
      <c r="BHY448" s="40"/>
      <c r="BHZ448" s="40"/>
      <c r="BIA448" s="40"/>
      <c r="BIB448" s="40"/>
      <c r="BIC448" s="40"/>
      <c r="BID448" s="40"/>
      <c r="BIE448" s="40"/>
      <c r="BIF448" s="40"/>
      <c r="BIG448" s="40"/>
      <c r="BIH448" s="40"/>
      <c r="BII448" s="40"/>
      <c r="BIJ448" s="40"/>
      <c r="BIK448" s="40"/>
      <c r="BIL448" s="40"/>
      <c r="BIM448" s="40"/>
      <c r="BIN448" s="40"/>
      <c r="BIO448" s="40"/>
      <c r="BIP448" s="40"/>
      <c r="BIQ448" s="40"/>
      <c r="BIR448" s="40"/>
      <c r="BIS448" s="40"/>
      <c r="BIT448" s="40"/>
      <c r="BIU448" s="40"/>
      <c r="BIV448" s="40"/>
      <c r="BIW448" s="40"/>
      <c r="BIX448" s="40"/>
      <c r="BIY448" s="40"/>
      <c r="BIZ448" s="40"/>
      <c r="BJA448" s="40"/>
      <c r="BJB448" s="40"/>
      <c r="BJC448" s="40"/>
      <c r="BJD448" s="40"/>
      <c r="BJE448" s="40"/>
      <c r="BJF448" s="40"/>
      <c r="BJG448" s="40"/>
      <c r="BJH448" s="40"/>
      <c r="BJI448" s="40"/>
      <c r="BJJ448" s="40"/>
      <c r="BJK448" s="40"/>
      <c r="BJL448" s="40"/>
      <c r="BJM448" s="40"/>
      <c r="BJN448" s="40"/>
      <c r="BJO448" s="40"/>
      <c r="BJP448" s="40"/>
      <c r="BJQ448" s="40"/>
      <c r="BJR448" s="40"/>
      <c r="BJS448" s="40"/>
      <c r="BJT448" s="40"/>
      <c r="BJU448" s="40"/>
      <c r="BJV448" s="40"/>
      <c r="BJW448" s="40"/>
      <c r="BJX448" s="40"/>
      <c r="BJY448" s="40"/>
      <c r="BJZ448" s="40"/>
      <c r="BKA448" s="40"/>
      <c r="BKB448" s="40"/>
      <c r="BKC448" s="40"/>
      <c r="BKD448" s="40"/>
      <c r="BKE448" s="40"/>
      <c r="BKF448" s="40"/>
      <c r="BKG448" s="40"/>
      <c r="BKH448" s="40"/>
      <c r="BKI448" s="40"/>
      <c r="BKJ448" s="40"/>
      <c r="BKK448" s="40"/>
      <c r="BKL448" s="40"/>
      <c r="BKM448" s="40"/>
      <c r="BKN448" s="40"/>
      <c r="BKO448" s="40"/>
      <c r="BKP448" s="40"/>
      <c r="BKQ448" s="40"/>
      <c r="BKR448" s="40"/>
      <c r="BKS448" s="40"/>
      <c r="BKT448" s="40"/>
      <c r="BKU448" s="40"/>
      <c r="BKV448" s="40"/>
      <c r="BKW448" s="40"/>
      <c r="BKX448" s="40"/>
      <c r="BKY448" s="40"/>
      <c r="BKZ448" s="40"/>
      <c r="BLA448" s="40"/>
      <c r="BLB448" s="40"/>
      <c r="BLC448" s="40"/>
      <c r="BLD448" s="40"/>
      <c r="BLE448" s="40"/>
      <c r="BLF448" s="40"/>
      <c r="BLG448" s="40"/>
      <c r="BLH448" s="40"/>
      <c r="BLI448" s="40"/>
      <c r="BLJ448" s="40"/>
      <c r="BLK448" s="40"/>
      <c r="BLL448" s="40"/>
      <c r="BLM448" s="40"/>
      <c r="BLN448" s="40"/>
      <c r="BLO448" s="40"/>
      <c r="BLP448" s="40"/>
      <c r="BLQ448" s="40"/>
      <c r="BLR448" s="40"/>
      <c r="BLS448" s="40"/>
      <c r="BLT448" s="40"/>
      <c r="BLU448" s="40"/>
      <c r="BLV448" s="40"/>
      <c r="BLW448" s="40"/>
      <c r="BLX448" s="40"/>
      <c r="BLY448" s="40"/>
      <c r="BLZ448" s="40"/>
      <c r="BMA448" s="40"/>
      <c r="BMB448" s="40"/>
      <c r="BMC448" s="40"/>
      <c r="BMD448" s="40"/>
      <c r="BME448" s="40"/>
      <c r="BMF448" s="40"/>
      <c r="BMG448" s="40"/>
      <c r="BMH448" s="40"/>
      <c r="BMI448" s="40"/>
      <c r="BMJ448" s="40"/>
      <c r="BMK448" s="40"/>
      <c r="BML448" s="40"/>
      <c r="BMM448" s="40"/>
      <c r="BMN448" s="40"/>
      <c r="BMO448" s="40"/>
      <c r="BMP448" s="40"/>
      <c r="BMQ448" s="40"/>
      <c r="BMR448" s="40"/>
      <c r="BMS448" s="40"/>
      <c r="BMT448" s="40"/>
      <c r="BMU448" s="40"/>
      <c r="BMV448" s="40"/>
      <c r="BMW448" s="40"/>
      <c r="BMX448" s="40"/>
      <c r="BMY448" s="40"/>
      <c r="BMZ448" s="40"/>
      <c r="BNA448" s="40"/>
      <c r="BNB448" s="40"/>
      <c r="BNC448" s="40"/>
      <c r="BND448" s="40"/>
      <c r="BNE448" s="40"/>
      <c r="BNF448" s="40"/>
      <c r="BNG448" s="40"/>
      <c r="BNH448" s="40"/>
      <c r="BNI448" s="40"/>
      <c r="BNJ448" s="40"/>
      <c r="BNK448" s="40"/>
      <c r="BNL448" s="40"/>
      <c r="BNM448" s="40"/>
      <c r="BNN448" s="40"/>
      <c r="BNO448" s="40"/>
      <c r="BNP448" s="40"/>
      <c r="BNQ448" s="40"/>
      <c r="BNR448" s="40"/>
      <c r="BNS448" s="40"/>
      <c r="BNT448" s="40"/>
      <c r="BNU448" s="40"/>
      <c r="BNV448" s="40"/>
      <c r="BNW448" s="40"/>
      <c r="BNX448" s="40"/>
      <c r="BNY448" s="40"/>
      <c r="BNZ448" s="40"/>
      <c r="BOA448" s="40"/>
      <c r="BOB448" s="40"/>
      <c r="BOC448" s="40"/>
      <c r="BOD448" s="40"/>
      <c r="BOE448" s="40"/>
      <c r="BOF448" s="40"/>
      <c r="BOG448" s="40"/>
      <c r="BOH448" s="40"/>
      <c r="BOI448" s="40"/>
      <c r="BOJ448" s="40"/>
      <c r="BOK448" s="40"/>
      <c r="BOL448" s="40"/>
      <c r="BOM448" s="40"/>
      <c r="BON448" s="40"/>
      <c r="BOO448" s="40"/>
      <c r="BOP448" s="40"/>
      <c r="BOQ448" s="40"/>
      <c r="BOR448" s="40"/>
      <c r="BOS448" s="40"/>
      <c r="BOT448" s="40"/>
      <c r="BOU448" s="40"/>
      <c r="BOV448" s="40"/>
      <c r="BOW448" s="40"/>
      <c r="BOX448" s="40"/>
      <c r="BOY448" s="40"/>
      <c r="BOZ448" s="40"/>
      <c r="BPA448" s="40"/>
      <c r="BPB448" s="40"/>
      <c r="BPC448" s="40"/>
      <c r="BPD448" s="40"/>
      <c r="BPE448" s="40"/>
      <c r="BPF448" s="40"/>
      <c r="BPG448" s="40"/>
      <c r="BPH448" s="40"/>
      <c r="BPI448" s="40"/>
      <c r="BPJ448" s="40"/>
      <c r="BPK448" s="40"/>
      <c r="BPL448" s="40"/>
      <c r="BPM448" s="40"/>
      <c r="BPN448" s="40"/>
      <c r="BPO448" s="40"/>
      <c r="BPP448" s="40"/>
      <c r="BPQ448" s="40"/>
      <c r="BPR448" s="40"/>
      <c r="BPS448" s="40"/>
      <c r="BPT448" s="40"/>
      <c r="BPU448" s="40"/>
      <c r="BPV448" s="40"/>
      <c r="BPW448" s="40"/>
      <c r="BPX448" s="40"/>
      <c r="BPY448" s="40"/>
      <c r="BPZ448" s="40"/>
      <c r="BQA448" s="40"/>
      <c r="BQB448" s="40"/>
      <c r="BQC448" s="40"/>
      <c r="BQD448" s="40"/>
      <c r="BQE448" s="40"/>
      <c r="BQF448" s="40"/>
      <c r="BQG448" s="40"/>
      <c r="BQH448" s="40"/>
      <c r="BQI448" s="40"/>
      <c r="BQJ448" s="40"/>
      <c r="BQK448" s="40"/>
      <c r="BQL448" s="40"/>
      <c r="BQM448" s="40"/>
      <c r="BQN448" s="40"/>
      <c r="BQO448" s="40"/>
      <c r="BQP448" s="40"/>
      <c r="BQQ448" s="40"/>
      <c r="BQR448" s="40"/>
      <c r="BQS448" s="40"/>
      <c r="BQT448" s="40"/>
      <c r="BQU448" s="40"/>
      <c r="BQV448" s="40"/>
      <c r="BQW448" s="40"/>
      <c r="BQX448" s="40"/>
      <c r="BQY448" s="40"/>
      <c r="BQZ448" s="40"/>
      <c r="BRA448" s="40"/>
      <c r="BRB448" s="40"/>
      <c r="BRC448" s="40"/>
      <c r="BRD448" s="40"/>
      <c r="BRE448" s="40"/>
      <c r="BRF448" s="40"/>
      <c r="BRG448" s="40"/>
      <c r="BRH448" s="40"/>
      <c r="BRI448" s="40"/>
      <c r="BRJ448" s="40"/>
      <c r="BRK448" s="40"/>
      <c r="BRL448" s="40"/>
      <c r="BRM448" s="40"/>
      <c r="BRN448" s="40"/>
      <c r="BRO448" s="40"/>
      <c r="BRP448" s="40"/>
      <c r="BRQ448" s="40"/>
      <c r="BRR448" s="40"/>
      <c r="BRS448" s="40"/>
      <c r="BRT448" s="40"/>
      <c r="BRU448" s="40"/>
      <c r="BRV448" s="40"/>
      <c r="BRW448" s="40"/>
      <c r="BRX448" s="40"/>
      <c r="BRY448" s="40"/>
      <c r="BRZ448" s="40"/>
      <c r="BSA448" s="40"/>
      <c r="BSB448" s="40"/>
    </row>
    <row r="449" spans="1:1848" x14ac:dyDescent="0.2">
      <c r="A449" s="70"/>
      <c r="B449" s="57"/>
      <c r="C449" s="24"/>
      <c r="D449" s="69"/>
      <c r="E449" s="24"/>
      <c r="F449" s="24"/>
      <c r="G449" s="24"/>
      <c r="H449" s="24"/>
      <c r="I449" s="24"/>
      <c r="J449" s="113"/>
      <c r="K449" s="113"/>
      <c r="L449" s="113"/>
      <c r="M449" s="113"/>
    </row>
    <row r="450" spans="1:1848" x14ac:dyDescent="0.2">
      <c r="A450" s="56"/>
      <c r="B450" s="57"/>
      <c r="C450" s="26"/>
      <c r="D450" s="41"/>
      <c r="E450" s="26"/>
      <c r="F450" s="26"/>
      <c r="G450" s="26"/>
      <c r="H450" s="26"/>
      <c r="I450" s="26"/>
      <c r="J450" s="115"/>
      <c r="K450" s="115"/>
      <c r="L450" s="115"/>
      <c r="M450" s="115"/>
    </row>
    <row r="451" spans="1:1848" ht="13.5" x14ac:dyDescent="0.2">
      <c r="A451" s="71"/>
      <c r="B451" s="57"/>
      <c r="C451" s="26"/>
      <c r="D451" s="41"/>
      <c r="E451" s="26"/>
      <c r="F451" s="26"/>
      <c r="G451" s="26"/>
      <c r="H451" s="26"/>
      <c r="I451" s="26"/>
      <c r="J451" s="115"/>
      <c r="K451" s="115"/>
      <c r="L451" s="115"/>
      <c r="M451" s="115"/>
    </row>
    <row r="452" spans="1:1848" x14ac:dyDescent="0.2">
      <c r="A452" s="68"/>
      <c r="B452" s="57"/>
      <c r="C452" s="26"/>
      <c r="D452" s="41"/>
      <c r="E452" s="26"/>
      <c r="F452" s="26"/>
      <c r="G452" s="26"/>
      <c r="H452" s="26"/>
      <c r="I452" s="26"/>
      <c r="J452" s="115"/>
      <c r="K452" s="115"/>
      <c r="L452" s="115"/>
      <c r="M452" s="115"/>
    </row>
    <row r="453" spans="1:1848" s="2" customFormat="1" x14ac:dyDescent="0.2">
      <c r="A453" s="68"/>
      <c r="B453" s="72"/>
      <c r="C453" s="16"/>
      <c r="D453" s="58"/>
      <c r="E453" s="16"/>
      <c r="F453" s="16"/>
      <c r="G453" s="16"/>
      <c r="H453" s="16"/>
      <c r="I453" s="16"/>
      <c r="J453" s="43"/>
      <c r="K453" s="43"/>
      <c r="L453" s="43"/>
      <c r="M453" s="43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40"/>
      <c r="BJ453" s="40"/>
      <c r="BK453" s="40"/>
      <c r="BL453" s="40"/>
      <c r="BM453" s="40"/>
      <c r="BN453" s="40"/>
      <c r="BO453" s="40"/>
      <c r="BP453" s="40"/>
      <c r="BQ453" s="40"/>
      <c r="BR453" s="40"/>
      <c r="BS453" s="40"/>
      <c r="BT453" s="40"/>
      <c r="BU453" s="40"/>
      <c r="BV453" s="40"/>
      <c r="BW453" s="40"/>
      <c r="BX453" s="40"/>
      <c r="BY453" s="40"/>
      <c r="BZ453" s="40"/>
      <c r="CA453" s="40"/>
      <c r="CB453" s="40"/>
      <c r="CC453" s="40"/>
      <c r="CD453" s="40"/>
      <c r="CE453" s="40"/>
      <c r="CF453" s="40"/>
      <c r="CG453" s="40"/>
      <c r="CH453" s="40"/>
      <c r="CI453" s="40"/>
      <c r="CJ453" s="40"/>
      <c r="CK453" s="40"/>
      <c r="CL453" s="40"/>
      <c r="CM453" s="40"/>
      <c r="CN453" s="40"/>
      <c r="CO453" s="40"/>
      <c r="CP453" s="40"/>
      <c r="CQ453" s="40"/>
      <c r="CR453" s="40"/>
      <c r="CS453" s="40"/>
      <c r="CT453" s="40"/>
      <c r="CU453" s="40"/>
      <c r="CV453" s="40"/>
      <c r="CW453" s="40"/>
      <c r="CX453" s="40"/>
      <c r="CY453" s="40"/>
      <c r="CZ453" s="40"/>
      <c r="DA453" s="40"/>
      <c r="DB453" s="40"/>
      <c r="DC453" s="40"/>
      <c r="DD453" s="40"/>
      <c r="DE453" s="40"/>
      <c r="DF453" s="40"/>
      <c r="DG453" s="40"/>
      <c r="DH453" s="40"/>
      <c r="DI453" s="40"/>
      <c r="DJ453" s="40"/>
      <c r="DK453" s="40"/>
      <c r="DL453" s="40"/>
      <c r="DM453" s="40"/>
      <c r="DN453" s="40"/>
      <c r="DO453" s="40"/>
      <c r="DP453" s="40"/>
      <c r="DQ453" s="40"/>
      <c r="DR453" s="40"/>
      <c r="DS453" s="40"/>
      <c r="DT453" s="40"/>
      <c r="DU453" s="40"/>
      <c r="DV453" s="40"/>
      <c r="DW453" s="40"/>
      <c r="DX453" s="40"/>
      <c r="DY453" s="40"/>
      <c r="DZ453" s="40"/>
      <c r="EA453" s="40"/>
      <c r="EB453" s="40"/>
      <c r="EC453" s="40"/>
      <c r="ED453" s="40"/>
      <c r="EE453" s="40"/>
      <c r="EF453" s="40"/>
      <c r="EG453" s="40"/>
      <c r="EH453" s="40"/>
      <c r="EI453" s="40"/>
      <c r="EJ453" s="40"/>
      <c r="EK453" s="40"/>
      <c r="EL453" s="40"/>
      <c r="EM453" s="40"/>
      <c r="EN453" s="40"/>
      <c r="EO453" s="40"/>
      <c r="EP453" s="40"/>
      <c r="EQ453" s="40"/>
      <c r="ER453" s="40"/>
      <c r="ES453" s="40"/>
      <c r="ET453" s="40"/>
      <c r="EU453" s="40"/>
      <c r="EV453" s="40"/>
      <c r="EW453" s="40"/>
      <c r="EX453" s="40"/>
      <c r="EY453" s="40"/>
      <c r="EZ453" s="40"/>
      <c r="FA453" s="40"/>
      <c r="FB453" s="40"/>
      <c r="FC453" s="40"/>
      <c r="FD453" s="40"/>
      <c r="FE453" s="40"/>
      <c r="FF453" s="40"/>
      <c r="FG453" s="40"/>
      <c r="FH453" s="40"/>
      <c r="FI453" s="40"/>
      <c r="FJ453" s="40"/>
      <c r="FK453" s="40"/>
      <c r="FL453" s="40"/>
      <c r="FM453" s="40"/>
      <c r="FN453" s="40"/>
      <c r="FO453" s="40"/>
      <c r="FP453" s="40"/>
      <c r="FQ453" s="40"/>
      <c r="FR453" s="40"/>
      <c r="FS453" s="40"/>
      <c r="FT453" s="40"/>
      <c r="FU453" s="40"/>
      <c r="FV453" s="40"/>
      <c r="FW453" s="40"/>
      <c r="FX453" s="40"/>
      <c r="FY453" s="40"/>
      <c r="FZ453" s="40"/>
      <c r="GA453" s="40"/>
      <c r="GB453" s="40"/>
      <c r="GC453" s="40"/>
      <c r="GD453" s="40"/>
      <c r="GE453" s="40"/>
      <c r="GF453" s="40"/>
      <c r="GG453" s="40"/>
      <c r="GH453" s="40"/>
      <c r="GI453" s="40"/>
      <c r="GJ453" s="40"/>
      <c r="GK453" s="40"/>
      <c r="GL453" s="40"/>
      <c r="GM453" s="40"/>
      <c r="GN453" s="40"/>
      <c r="GO453" s="40"/>
      <c r="GP453" s="40"/>
      <c r="GQ453" s="40"/>
      <c r="GR453" s="40"/>
      <c r="GS453" s="40"/>
      <c r="GT453" s="40"/>
      <c r="GU453" s="40"/>
      <c r="GV453" s="40"/>
      <c r="GW453" s="40"/>
      <c r="GX453" s="40"/>
      <c r="GY453" s="40"/>
      <c r="GZ453" s="40"/>
      <c r="HA453" s="40"/>
      <c r="HB453" s="40"/>
      <c r="HC453" s="40"/>
      <c r="HD453" s="40"/>
      <c r="HE453" s="40"/>
      <c r="HF453" s="40"/>
      <c r="HG453" s="40"/>
      <c r="HH453" s="40"/>
      <c r="HI453" s="40"/>
      <c r="HJ453" s="40"/>
      <c r="HK453" s="40"/>
      <c r="HL453" s="40"/>
      <c r="HM453" s="40"/>
      <c r="HN453" s="40"/>
      <c r="HO453" s="40"/>
      <c r="HP453" s="40"/>
      <c r="HQ453" s="40"/>
      <c r="HR453" s="40"/>
      <c r="HS453" s="40"/>
      <c r="HT453" s="40"/>
      <c r="HU453" s="40"/>
      <c r="HV453" s="40"/>
      <c r="HW453" s="40"/>
      <c r="HX453" s="40"/>
      <c r="HY453" s="40"/>
      <c r="HZ453" s="40"/>
      <c r="IA453" s="40"/>
      <c r="IB453" s="40"/>
      <c r="IC453" s="40"/>
      <c r="ID453" s="40"/>
      <c r="IE453" s="40"/>
      <c r="IF453" s="40"/>
      <c r="IG453" s="40"/>
      <c r="IH453" s="40"/>
      <c r="II453" s="40"/>
      <c r="IJ453" s="40"/>
      <c r="IK453" s="40"/>
      <c r="IL453" s="40"/>
      <c r="IM453" s="40"/>
      <c r="IN453" s="40"/>
      <c r="IO453" s="40"/>
      <c r="IP453" s="40"/>
      <c r="IQ453" s="40"/>
      <c r="IR453" s="40"/>
      <c r="IS453" s="40"/>
      <c r="IT453" s="40"/>
      <c r="IU453" s="40"/>
      <c r="IV453" s="40"/>
      <c r="IW453" s="40"/>
      <c r="IX453" s="40"/>
      <c r="IY453" s="40"/>
      <c r="IZ453" s="40"/>
      <c r="JA453" s="40"/>
      <c r="JB453" s="40"/>
      <c r="JC453" s="40"/>
      <c r="JD453" s="40"/>
      <c r="JE453" s="40"/>
      <c r="JF453" s="40"/>
      <c r="JG453" s="40"/>
      <c r="JH453" s="40"/>
      <c r="JI453" s="40"/>
      <c r="JJ453" s="40"/>
      <c r="JK453" s="40"/>
      <c r="JL453" s="40"/>
      <c r="JM453" s="40"/>
      <c r="JN453" s="40"/>
      <c r="JO453" s="40"/>
      <c r="JP453" s="40"/>
      <c r="JQ453" s="40"/>
      <c r="JR453" s="40"/>
      <c r="JS453" s="40"/>
      <c r="JT453" s="40"/>
      <c r="JU453" s="40"/>
      <c r="JV453" s="40"/>
      <c r="JW453" s="40"/>
      <c r="JX453" s="40"/>
      <c r="JY453" s="40"/>
      <c r="JZ453" s="40"/>
      <c r="KA453" s="40"/>
      <c r="KB453" s="40"/>
      <c r="KC453" s="40"/>
      <c r="KD453" s="40"/>
      <c r="KE453" s="40"/>
      <c r="KF453" s="40"/>
      <c r="KG453" s="40"/>
      <c r="KH453" s="40"/>
      <c r="KI453" s="40"/>
      <c r="KJ453" s="40"/>
      <c r="KK453" s="40"/>
      <c r="KL453" s="40"/>
      <c r="KM453" s="40"/>
      <c r="KN453" s="40"/>
      <c r="KO453" s="40"/>
      <c r="KP453" s="40"/>
      <c r="KQ453" s="40"/>
      <c r="KR453" s="40"/>
      <c r="KS453" s="40"/>
      <c r="KT453" s="40"/>
      <c r="KU453" s="40"/>
      <c r="KV453" s="40"/>
      <c r="KW453" s="40"/>
      <c r="KX453" s="40"/>
      <c r="KY453" s="40"/>
      <c r="KZ453" s="40"/>
      <c r="LA453" s="40"/>
      <c r="LB453" s="40"/>
      <c r="LC453" s="40"/>
      <c r="LD453" s="40"/>
      <c r="LE453" s="40"/>
      <c r="LF453" s="40"/>
      <c r="LG453" s="40"/>
      <c r="LH453" s="40"/>
      <c r="LI453" s="40"/>
      <c r="LJ453" s="40"/>
      <c r="LK453" s="40"/>
      <c r="LL453" s="40"/>
      <c r="LM453" s="40"/>
      <c r="LN453" s="40"/>
      <c r="LO453" s="40"/>
      <c r="LP453" s="40"/>
      <c r="LQ453" s="40"/>
      <c r="LR453" s="40"/>
      <c r="LS453" s="40"/>
      <c r="LT453" s="40"/>
      <c r="LU453" s="40"/>
      <c r="LV453" s="40"/>
      <c r="LW453" s="40"/>
      <c r="LX453" s="40"/>
      <c r="LY453" s="40"/>
      <c r="LZ453" s="40"/>
      <c r="MA453" s="40"/>
      <c r="MB453" s="40"/>
      <c r="MC453" s="40"/>
      <c r="MD453" s="40"/>
      <c r="ME453" s="40"/>
      <c r="MF453" s="40"/>
      <c r="MG453" s="40"/>
      <c r="MH453" s="40"/>
      <c r="MI453" s="40"/>
      <c r="MJ453" s="40"/>
      <c r="MK453" s="40"/>
      <c r="ML453" s="40"/>
      <c r="MM453" s="40"/>
      <c r="MN453" s="40"/>
      <c r="MO453" s="40"/>
      <c r="MP453" s="40"/>
      <c r="MQ453" s="40"/>
      <c r="MR453" s="40"/>
      <c r="MS453" s="40"/>
      <c r="MT453" s="40"/>
      <c r="MU453" s="40"/>
      <c r="MV453" s="40"/>
      <c r="MW453" s="40"/>
      <c r="MX453" s="40"/>
      <c r="MY453" s="40"/>
      <c r="MZ453" s="40"/>
      <c r="NA453" s="40"/>
      <c r="NB453" s="40"/>
      <c r="NC453" s="40"/>
      <c r="ND453" s="40"/>
      <c r="NE453" s="40"/>
      <c r="NF453" s="40"/>
      <c r="NG453" s="40"/>
      <c r="NH453" s="40"/>
      <c r="NI453" s="40"/>
      <c r="NJ453" s="40"/>
      <c r="NK453" s="40"/>
      <c r="NL453" s="40"/>
      <c r="NM453" s="40"/>
      <c r="NN453" s="40"/>
      <c r="NO453" s="40"/>
      <c r="NP453" s="40"/>
      <c r="NQ453" s="40"/>
      <c r="NR453" s="40"/>
      <c r="NS453" s="40"/>
      <c r="NT453" s="40"/>
      <c r="NU453" s="40"/>
      <c r="NV453" s="40"/>
      <c r="NW453" s="40"/>
      <c r="NX453" s="40"/>
      <c r="NY453" s="40"/>
      <c r="NZ453" s="40"/>
      <c r="OA453" s="40"/>
      <c r="OB453" s="40"/>
      <c r="OC453" s="40"/>
      <c r="OD453" s="40"/>
      <c r="OE453" s="40"/>
      <c r="OF453" s="40"/>
      <c r="OG453" s="40"/>
      <c r="OH453" s="40"/>
      <c r="OI453" s="40"/>
      <c r="OJ453" s="40"/>
      <c r="OK453" s="40"/>
      <c r="OL453" s="40"/>
      <c r="OM453" s="40"/>
      <c r="ON453" s="40"/>
      <c r="OO453" s="40"/>
      <c r="OP453" s="40"/>
      <c r="OQ453" s="40"/>
      <c r="OR453" s="40"/>
      <c r="OS453" s="40"/>
      <c r="OT453" s="40"/>
      <c r="OU453" s="40"/>
      <c r="OV453" s="40"/>
      <c r="OW453" s="40"/>
      <c r="OX453" s="40"/>
      <c r="OY453" s="40"/>
      <c r="OZ453" s="40"/>
      <c r="PA453" s="40"/>
      <c r="PB453" s="40"/>
      <c r="PC453" s="40"/>
      <c r="PD453" s="40"/>
      <c r="PE453" s="40"/>
      <c r="PF453" s="40"/>
      <c r="PG453" s="40"/>
      <c r="PH453" s="40"/>
      <c r="PI453" s="40"/>
      <c r="PJ453" s="40"/>
      <c r="PK453" s="40"/>
      <c r="PL453" s="40"/>
      <c r="PM453" s="40"/>
      <c r="PN453" s="40"/>
      <c r="PO453" s="40"/>
      <c r="PP453" s="40"/>
      <c r="PQ453" s="40"/>
      <c r="PR453" s="40"/>
      <c r="PS453" s="40"/>
      <c r="PT453" s="40"/>
      <c r="PU453" s="40"/>
      <c r="PV453" s="40"/>
      <c r="PW453" s="40"/>
      <c r="PX453" s="40"/>
      <c r="PY453" s="40"/>
      <c r="PZ453" s="40"/>
      <c r="QA453" s="40"/>
      <c r="QB453" s="40"/>
      <c r="QC453" s="40"/>
      <c r="QD453" s="40"/>
      <c r="QE453" s="40"/>
      <c r="QF453" s="40"/>
      <c r="QG453" s="40"/>
      <c r="QH453" s="40"/>
      <c r="QI453" s="40"/>
      <c r="QJ453" s="40"/>
      <c r="QK453" s="40"/>
      <c r="QL453" s="40"/>
      <c r="QM453" s="40"/>
      <c r="QN453" s="40"/>
      <c r="QO453" s="40"/>
      <c r="QP453" s="40"/>
      <c r="QQ453" s="40"/>
      <c r="QR453" s="40"/>
      <c r="QS453" s="40"/>
      <c r="QT453" s="40"/>
      <c r="QU453" s="40"/>
      <c r="QV453" s="40"/>
      <c r="QW453" s="40"/>
      <c r="QX453" s="40"/>
      <c r="QY453" s="40"/>
      <c r="QZ453" s="40"/>
      <c r="RA453" s="40"/>
      <c r="RB453" s="40"/>
      <c r="RC453" s="40"/>
      <c r="RD453" s="40"/>
      <c r="RE453" s="40"/>
      <c r="RF453" s="40"/>
      <c r="RG453" s="40"/>
      <c r="RH453" s="40"/>
      <c r="RI453" s="40"/>
      <c r="RJ453" s="40"/>
      <c r="RK453" s="40"/>
      <c r="RL453" s="40"/>
      <c r="RM453" s="40"/>
      <c r="RN453" s="40"/>
      <c r="RO453" s="40"/>
      <c r="RP453" s="40"/>
      <c r="RQ453" s="40"/>
      <c r="RR453" s="40"/>
      <c r="RS453" s="40"/>
      <c r="RT453" s="40"/>
      <c r="RU453" s="40"/>
      <c r="RV453" s="40"/>
      <c r="RW453" s="40"/>
      <c r="RX453" s="40"/>
      <c r="RY453" s="40"/>
      <c r="RZ453" s="40"/>
      <c r="SA453" s="40"/>
      <c r="SB453" s="40"/>
      <c r="SC453" s="40"/>
      <c r="SD453" s="40"/>
      <c r="SE453" s="40"/>
      <c r="SF453" s="40"/>
      <c r="SG453" s="40"/>
      <c r="SH453" s="40"/>
      <c r="SI453" s="40"/>
      <c r="SJ453" s="40"/>
      <c r="SK453" s="40"/>
      <c r="SL453" s="40"/>
      <c r="SM453" s="40"/>
      <c r="SN453" s="40"/>
      <c r="SO453" s="40"/>
      <c r="SP453" s="40"/>
      <c r="SQ453" s="40"/>
      <c r="SR453" s="40"/>
      <c r="SS453" s="40"/>
      <c r="ST453" s="40"/>
      <c r="SU453" s="40"/>
      <c r="SV453" s="40"/>
      <c r="SW453" s="40"/>
      <c r="SX453" s="40"/>
      <c r="SY453" s="40"/>
      <c r="SZ453" s="40"/>
      <c r="TA453" s="40"/>
      <c r="TB453" s="40"/>
      <c r="TC453" s="40"/>
      <c r="TD453" s="40"/>
      <c r="TE453" s="40"/>
      <c r="TF453" s="40"/>
      <c r="TG453" s="40"/>
      <c r="TH453" s="40"/>
      <c r="TI453" s="40"/>
      <c r="TJ453" s="40"/>
      <c r="TK453" s="40"/>
      <c r="TL453" s="40"/>
      <c r="TM453" s="40"/>
      <c r="TN453" s="40"/>
      <c r="TO453" s="40"/>
      <c r="TP453" s="40"/>
      <c r="TQ453" s="40"/>
      <c r="TR453" s="40"/>
      <c r="TS453" s="40"/>
      <c r="TT453" s="40"/>
      <c r="TU453" s="40"/>
      <c r="TV453" s="40"/>
      <c r="TW453" s="40"/>
      <c r="TX453" s="40"/>
      <c r="TY453" s="40"/>
      <c r="TZ453" s="40"/>
      <c r="UA453" s="40"/>
      <c r="UB453" s="40"/>
      <c r="UC453" s="40"/>
      <c r="UD453" s="40"/>
      <c r="UE453" s="40"/>
      <c r="UF453" s="40"/>
      <c r="UG453" s="40"/>
      <c r="UH453" s="40"/>
      <c r="UI453" s="40"/>
      <c r="UJ453" s="40"/>
      <c r="UK453" s="40"/>
      <c r="UL453" s="40"/>
      <c r="UM453" s="40"/>
      <c r="UN453" s="40"/>
      <c r="UO453" s="40"/>
      <c r="UP453" s="40"/>
      <c r="UQ453" s="40"/>
      <c r="UR453" s="40"/>
      <c r="US453" s="40"/>
      <c r="UT453" s="40"/>
      <c r="UU453" s="40"/>
      <c r="UV453" s="40"/>
      <c r="UW453" s="40"/>
      <c r="UX453" s="40"/>
      <c r="UY453" s="40"/>
      <c r="UZ453" s="40"/>
      <c r="VA453" s="40"/>
      <c r="VB453" s="40"/>
      <c r="VC453" s="40"/>
      <c r="VD453" s="40"/>
      <c r="VE453" s="40"/>
      <c r="VF453" s="40"/>
      <c r="VG453" s="40"/>
      <c r="VH453" s="40"/>
      <c r="VI453" s="40"/>
      <c r="VJ453" s="40"/>
      <c r="VK453" s="40"/>
      <c r="VL453" s="40"/>
      <c r="VM453" s="40"/>
      <c r="VN453" s="40"/>
      <c r="VO453" s="40"/>
      <c r="VP453" s="40"/>
      <c r="VQ453" s="40"/>
      <c r="VR453" s="40"/>
      <c r="VS453" s="40"/>
      <c r="VT453" s="40"/>
      <c r="VU453" s="40"/>
      <c r="VV453" s="40"/>
      <c r="VW453" s="40"/>
      <c r="VX453" s="40"/>
      <c r="VY453" s="40"/>
      <c r="VZ453" s="40"/>
      <c r="WA453" s="40"/>
      <c r="WB453" s="40"/>
      <c r="WC453" s="40"/>
      <c r="WD453" s="40"/>
      <c r="WE453" s="40"/>
      <c r="WF453" s="40"/>
      <c r="WG453" s="40"/>
      <c r="WH453" s="40"/>
      <c r="WI453" s="40"/>
      <c r="WJ453" s="40"/>
      <c r="WK453" s="40"/>
      <c r="WL453" s="40"/>
      <c r="WM453" s="40"/>
      <c r="WN453" s="40"/>
      <c r="WO453" s="40"/>
      <c r="WP453" s="40"/>
      <c r="WQ453" s="40"/>
      <c r="WR453" s="40"/>
      <c r="WS453" s="40"/>
      <c r="WT453" s="40"/>
      <c r="WU453" s="40"/>
      <c r="WV453" s="40"/>
      <c r="WW453" s="40"/>
      <c r="WX453" s="40"/>
      <c r="WY453" s="40"/>
      <c r="WZ453" s="40"/>
      <c r="XA453" s="40"/>
      <c r="XB453" s="40"/>
      <c r="XC453" s="40"/>
      <c r="XD453" s="40"/>
      <c r="XE453" s="40"/>
      <c r="XF453" s="40"/>
      <c r="XG453" s="40"/>
      <c r="XH453" s="40"/>
      <c r="XI453" s="40"/>
      <c r="XJ453" s="40"/>
      <c r="XK453" s="40"/>
      <c r="XL453" s="40"/>
      <c r="XM453" s="40"/>
      <c r="XN453" s="40"/>
      <c r="XO453" s="40"/>
      <c r="XP453" s="40"/>
      <c r="XQ453" s="40"/>
      <c r="XR453" s="40"/>
      <c r="XS453" s="40"/>
      <c r="XT453" s="40"/>
      <c r="XU453" s="40"/>
      <c r="XV453" s="40"/>
      <c r="XW453" s="40"/>
      <c r="XX453" s="40"/>
      <c r="XY453" s="40"/>
      <c r="XZ453" s="40"/>
      <c r="YA453" s="40"/>
      <c r="YB453" s="40"/>
      <c r="YC453" s="40"/>
      <c r="YD453" s="40"/>
      <c r="YE453" s="40"/>
      <c r="YF453" s="40"/>
      <c r="YG453" s="40"/>
      <c r="YH453" s="40"/>
      <c r="YI453" s="40"/>
      <c r="YJ453" s="40"/>
      <c r="YK453" s="40"/>
      <c r="YL453" s="40"/>
      <c r="YM453" s="40"/>
      <c r="YN453" s="40"/>
      <c r="YO453" s="40"/>
      <c r="YP453" s="40"/>
      <c r="YQ453" s="40"/>
      <c r="YR453" s="40"/>
      <c r="YS453" s="40"/>
      <c r="YT453" s="40"/>
      <c r="YU453" s="40"/>
      <c r="YV453" s="40"/>
      <c r="YW453" s="40"/>
      <c r="YX453" s="40"/>
      <c r="YY453" s="40"/>
      <c r="YZ453" s="40"/>
      <c r="ZA453" s="40"/>
      <c r="ZB453" s="40"/>
      <c r="ZC453" s="40"/>
      <c r="ZD453" s="40"/>
      <c r="ZE453" s="40"/>
      <c r="ZF453" s="40"/>
      <c r="ZG453" s="40"/>
      <c r="ZH453" s="40"/>
      <c r="ZI453" s="40"/>
      <c r="ZJ453" s="40"/>
      <c r="ZK453" s="40"/>
      <c r="ZL453" s="40"/>
      <c r="ZM453" s="40"/>
      <c r="ZN453" s="40"/>
      <c r="ZO453" s="40"/>
      <c r="ZP453" s="40"/>
      <c r="ZQ453" s="40"/>
      <c r="ZR453" s="40"/>
      <c r="ZS453" s="40"/>
      <c r="ZT453" s="40"/>
      <c r="ZU453" s="40"/>
      <c r="ZV453" s="40"/>
      <c r="ZW453" s="40"/>
      <c r="ZX453" s="40"/>
      <c r="ZY453" s="40"/>
      <c r="ZZ453" s="40"/>
      <c r="AAA453" s="40"/>
      <c r="AAB453" s="40"/>
      <c r="AAC453" s="40"/>
      <c r="AAD453" s="40"/>
      <c r="AAE453" s="40"/>
      <c r="AAF453" s="40"/>
      <c r="AAG453" s="40"/>
      <c r="AAH453" s="40"/>
      <c r="AAI453" s="40"/>
      <c r="AAJ453" s="40"/>
      <c r="AAK453" s="40"/>
      <c r="AAL453" s="40"/>
      <c r="AAM453" s="40"/>
      <c r="AAN453" s="40"/>
      <c r="AAO453" s="40"/>
      <c r="AAP453" s="40"/>
      <c r="AAQ453" s="40"/>
      <c r="AAR453" s="40"/>
      <c r="AAS453" s="40"/>
      <c r="AAT453" s="40"/>
      <c r="AAU453" s="40"/>
      <c r="AAV453" s="40"/>
      <c r="AAW453" s="40"/>
      <c r="AAX453" s="40"/>
      <c r="AAY453" s="40"/>
      <c r="AAZ453" s="40"/>
      <c r="ABA453" s="40"/>
      <c r="ABB453" s="40"/>
      <c r="ABC453" s="40"/>
      <c r="ABD453" s="40"/>
      <c r="ABE453" s="40"/>
      <c r="ABF453" s="40"/>
      <c r="ABG453" s="40"/>
      <c r="ABH453" s="40"/>
      <c r="ABI453" s="40"/>
      <c r="ABJ453" s="40"/>
      <c r="ABK453" s="40"/>
      <c r="ABL453" s="40"/>
      <c r="ABM453" s="40"/>
      <c r="ABN453" s="40"/>
      <c r="ABO453" s="40"/>
      <c r="ABP453" s="40"/>
      <c r="ABQ453" s="40"/>
      <c r="ABR453" s="40"/>
      <c r="ABS453" s="40"/>
      <c r="ABT453" s="40"/>
      <c r="ABU453" s="40"/>
      <c r="ABV453" s="40"/>
      <c r="ABW453" s="40"/>
      <c r="ABX453" s="40"/>
      <c r="ABY453" s="40"/>
      <c r="ABZ453" s="40"/>
      <c r="ACA453" s="40"/>
      <c r="ACB453" s="40"/>
      <c r="ACC453" s="40"/>
      <c r="ACD453" s="40"/>
      <c r="ACE453" s="40"/>
      <c r="ACF453" s="40"/>
      <c r="ACG453" s="40"/>
      <c r="ACH453" s="40"/>
      <c r="ACI453" s="40"/>
      <c r="ACJ453" s="40"/>
      <c r="ACK453" s="40"/>
      <c r="ACL453" s="40"/>
      <c r="ACM453" s="40"/>
      <c r="ACN453" s="40"/>
      <c r="ACO453" s="40"/>
      <c r="ACP453" s="40"/>
      <c r="ACQ453" s="40"/>
      <c r="ACR453" s="40"/>
      <c r="ACS453" s="40"/>
      <c r="ACT453" s="40"/>
      <c r="ACU453" s="40"/>
      <c r="ACV453" s="40"/>
      <c r="ACW453" s="40"/>
      <c r="ACX453" s="40"/>
      <c r="ACY453" s="40"/>
      <c r="ACZ453" s="40"/>
      <c r="ADA453" s="40"/>
      <c r="ADB453" s="40"/>
      <c r="ADC453" s="40"/>
      <c r="ADD453" s="40"/>
      <c r="ADE453" s="40"/>
      <c r="ADF453" s="40"/>
      <c r="ADG453" s="40"/>
      <c r="ADH453" s="40"/>
      <c r="ADI453" s="40"/>
      <c r="ADJ453" s="40"/>
      <c r="ADK453" s="40"/>
      <c r="ADL453" s="40"/>
      <c r="ADM453" s="40"/>
      <c r="ADN453" s="40"/>
      <c r="ADO453" s="40"/>
      <c r="ADP453" s="40"/>
      <c r="ADQ453" s="40"/>
      <c r="ADR453" s="40"/>
      <c r="ADS453" s="40"/>
      <c r="ADT453" s="40"/>
      <c r="ADU453" s="40"/>
      <c r="ADV453" s="40"/>
      <c r="ADW453" s="40"/>
      <c r="ADX453" s="40"/>
      <c r="ADY453" s="40"/>
      <c r="ADZ453" s="40"/>
      <c r="AEA453" s="40"/>
      <c r="AEB453" s="40"/>
      <c r="AEC453" s="40"/>
      <c r="AED453" s="40"/>
      <c r="AEE453" s="40"/>
      <c r="AEF453" s="40"/>
      <c r="AEG453" s="40"/>
      <c r="AEH453" s="40"/>
      <c r="AEI453" s="40"/>
      <c r="AEJ453" s="40"/>
      <c r="AEK453" s="40"/>
      <c r="AEL453" s="40"/>
      <c r="AEM453" s="40"/>
      <c r="AEN453" s="40"/>
      <c r="AEO453" s="40"/>
      <c r="AEP453" s="40"/>
      <c r="AEQ453" s="40"/>
      <c r="AER453" s="40"/>
      <c r="AES453" s="40"/>
      <c r="AET453" s="40"/>
      <c r="AEU453" s="40"/>
      <c r="AEV453" s="40"/>
      <c r="AEW453" s="40"/>
      <c r="AEX453" s="40"/>
      <c r="AEY453" s="40"/>
      <c r="AEZ453" s="40"/>
      <c r="AFA453" s="40"/>
      <c r="AFB453" s="40"/>
      <c r="AFC453" s="40"/>
      <c r="AFD453" s="40"/>
      <c r="AFE453" s="40"/>
      <c r="AFF453" s="40"/>
      <c r="AFG453" s="40"/>
      <c r="AFH453" s="40"/>
      <c r="AFI453" s="40"/>
      <c r="AFJ453" s="40"/>
      <c r="AFK453" s="40"/>
      <c r="AFL453" s="40"/>
      <c r="AFM453" s="40"/>
      <c r="AFN453" s="40"/>
      <c r="AFO453" s="40"/>
      <c r="AFP453" s="40"/>
      <c r="AFQ453" s="40"/>
      <c r="AFR453" s="40"/>
      <c r="AFS453" s="40"/>
      <c r="AFT453" s="40"/>
      <c r="AFU453" s="40"/>
      <c r="AFV453" s="40"/>
      <c r="AFW453" s="40"/>
      <c r="AFX453" s="40"/>
      <c r="AFY453" s="40"/>
      <c r="AFZ453" s="40"/>
      <c r="AGA453" s="40"/>
      <c r="AGB453" s="40"/>
      <c r="AGC453" s="40"/>
      <c r="AGD453" s="40"/>
      <c r="AGE453" s="40"/>
      <c r="AGF453" s="40"/>
      <c r="AGG453" s="40"/>
      <c r="AGH453" s="40"/>
      <c r="AGI453" s="40"/>
      <c r="AGJ453" s="40"/>
      <c r="AGK453" s="40"/>
      <c r="AGL453" s="40"/>
      <c r="AGM453" s="40"/>
      <c r="AGN453" s="40"/>
      <c r="AGO453" s="40"/>
      <c r="AGP453" s="40"/>
      <c r="AGQ453" s="40"/>
      <c r="AGR453" s="40"/>
      <c r="AGS453" s="40"/>
      <c r="AGT453" s="40"/>
      <c r="AGU453" s="40"/>
      <c r="AGV453" s="40"/>
      <c r="AGW453" s="40"/>
      <c r="AGX453" s="40"/>
      <c r="AGY453" s="40"/>
      <c r="AGZ453" s="40"/>
      <c r="AHA453" s="40"/>
      <c r="AHB453" s="40"/>
      <c r="AHC453" s="40"/>
      <c r="AHD453" s="40"/>
      <c r="AHE453" s="40"/>
      <c r="AHF453" s="40"/>
      <c r="AHG453" s="40"/>
      <c r="AHH453" s="40"/>
      <c r="AHI453" s="40"/>
      <c r="AHJ453" s="40"/>
      <c r="AHK453" s="40"/>
      <c r="AHL453" s="40"/>
      <c r="AHM453" s="40"/>
      <c r="AHN453" s="40"/>
      <c r="AHO453" s="40"/>
      <c r="AHP453" s="40"/>
      <c r="AHQ453" s="40"/>
      <c r="AHR453" s="40"/>
      <c r="AHS453" s="40"/>
      <c r="AHT453" s="40"/>
      <c r="AHU453" s="40"/>
      <c r="AHV453" s="40"/>
      <c r="AHW453" s="40"/>
      <c r="AHX453" s="40"/>
      <c r="AHY453" s="40"/>
      <c r="AHZ453" s="40"/>
      <c r="AIA453" s="40"/>
      <c r="AIB453" s="40"/>
      <c r="AIC453" s="40"/>
      <c r="AID453" s="40"/>
      <c r="AIE453" s="40"/>
      <c r="AIF453" s="40"/>
      <c r="AIG453" s="40"/>
      <c r="AIH453" s="40"/>
      <c r="AII453" s="40"/>
      <c r="AIJ453" s="40"/>
      <c r="AIK453" s="40"/>
      <c r="AIL453" s="40"/>
      <c r="AIM453" s="40"/>
      <c r="AIN453" s="40"/>
      <c r="AIO453" s="40"/>
      <c r="AIP453" s="40"/>
      <c r="AIQ453" s="40"/>
      <c r="AIR453" s="40"/>
      <c r="AIS453" s="40"/>
      <c r="AIT453" s="40"/>
      <c r="AIU453" s="40"/>
      <c r="AIV453" s="40"/>
      <c r="AIW453" s="40"/>
      <c r="AIX453" s="40"/>
      <c r="AIY453" s="40"/>
      <c r="AIZ453" s="40"/>
      <c r="AJA453" s="40"/>
      <c r="AJB453" s="40"/>
      <c r="AJC453" s="40"/>
      <c r="AJD453" s="40"/>
      <c r="AJE453" s="40"/>
      <c r="AJF453" s="40"/>
      <c r="AJG453" s="40"/>
      <c r="AJH453" s="40"/>
      <c r="AJI453" s="40"/>
      <c r="AJJ453" s="40"/>
      <c r="AJK453" s="40"/>
      <c r="AJL453" s="40"/>
      <c r="AJM453" s="40"/>
      <c r="AJN453" s="40"/>
      <c r="AJO453" s="40"/>
      <c r="AJP453" s="40"/>
      <c r="AJQ453" s="40"/>
      <c r="AJR453" s="40"/>
      <c r="AJS453" s="40"/>
      <c r="AJT453" s="40"/>
      <c r="AJU453" s="40"/>
      <c r="AJV453" s="40"/>
      <c r="AJW453" s="40"/>
      <c r="AJX453" s="40"/>
      <c r="AJY453" s="40"/>
      <c r="AJZ453" s="40"/>
      <c r="AKA453" s="40"/>
      <c r="AKB453" s="40"/>
      <c r="AKC453" s="40"/>
      <c r="AKD453" s="40"/>
      <c r="AKE453" s="40"/>
      <c r="AKF453" s="40"/>
      <c r="AKG453" s="40"/>
      <c r="AKH453" s="40"/>
      <c r="AKI453" s="40"/>
      <c r="AKJ453" s="40"/>
      <c r="AKK453" s="40"/>
      <c r="AKL453" s="40"/>
      <c r="AKM453" s="40"/>
      <c r="AKN453" s="40"/>
      <c r="AKO453" s="40"/>
      <c r="AKP453" s="40"/>
      <c r="AKQ453" s="40"/>
      <c r="AKR453" s="40"/>
      <c r="AKS453" s="40"/>
      <c r="AKT453" s="40"/>
      <c r="AKU453" s="40"/>
      <c r="AKV453" s="40"/>
      <c r="AKW453" s="40"/>
      <c r="AKX453" s="40"/>
      <c r="AKY453" s="40"/>
      <c r="AKZ453" s="40"/>
      <c r="ALA453" s="40"/>
      <c r="ALB453" s="40"/>
      <c r="ALC453" s="40"/>
      <c r="ALD453" s="40"/>
      <c r="ALE453" s="40"/>
      <c r="ALF453" s="40"/>
      <c r="ALG453" s="40"/>
      <c r="ALH453" s="40"/>
      <c r="ALI453" s="40"/>
      <c r="ALJ453" s="40"/>
      <c r="ALK453" s="40"/>
      <c r="ALL453" s="40"/>
      <c r="ALM453" s="40"/>
      <c r="ALN453" s="40"/>
      <c r="ALO453" s="40"/>
      <c r="ALP453" s="40"/>
      <c r="ALQ453" s="40"/>
      <c r="ALR453" s="40"/>
      <c r="ALS453" s="40"/>
      <c r="ALT453" s="40"/>
      <c r="ALU453" s="40"/>
      <c r="ALV453" s="40"/>
      <c r="ALW453" s="40"/>
      <c r="ALX453" s="40"/>
      <c r="ALY453" s="40"/>
      <c r="ALZ453" s="40"/>
      <c r="AMA453" s="40"/>
      <c r="AMB453" s="40"/>
      <c r="AMC453" s="40"/>
      <c r="AMD453" s="40"/>
      <c r="AME453" s="40"/>
      <c r="AMF453" s="40"/>
      <c r="AMG453" s="40"/>
      <c r="AMH453" s="40"/>
      <c r="AMI453" s="40"/>
      <c r="AMJ453" s="40"/>
      <c r="AMK453" s="40"/>
      <c r="AML453" s="40"/>
      <c r="AMM453" s="40"/>
      <c r="AMN453" s="40"/>
      <c r="AMO453" s="40"/>
      <c r="AMP453" s="40"/>
      <c r="AMQ453" s="40"/>
      <c r="AMR453" s="40"/>
      <c r="AMS453" s="40"/>
      <c r="AMT453" s="40"/>
      <c r="AMU453" s="40"/>
      <c r="AMV453" s="40"/>
      <c r="AMW453" s="40"/>
      <c r="AMX453" s="40"/>
      <c r="AMY453" s="40"/>
      <c r="AMZ453" s="40"/>
      <c r="ANA453" s="40"/>
      <c r="ANB453" s="40"/>
      <c r="ANC453" s="40"/>
      <c r="AND453" s="40"/>
      <c r="ANE453" s="40"/>
      <c r="ANF453" s="40"/>
      <c r="ANG453" s="40"/>
      <c r="ANH453" s="40"/>
      <c r="ANI453" s="40"/>
      <c r="ANJ453" s="40"/>
      <c r="ANK453" s="40"/>
      <c r="ANL453" s="40"/>
      <c r="ANM453" s="40"/>
      <c r="ANN453" s="40"/>
      <c r="ANO453" s="40"/>
      <c r="ANP453" s="40"/>
      <c r="ANQ453" s="40"/>
      <c r="ANR453" s="40"/>
      <c r="ANS453" s="40"/>
      <c r="ANT453" s="40"/>
      <c r="ANU453" s="40"/>
      <c r="ANV453" s="40"/>
      <c r="ANW453" s="40"/>
      <c r="ANX453" s="40"/>
      <c r="ANY453" s="40"/>
      <c r="ANZ453" s="40"/>
      <c r="AOA453" s="40"/>
      <c r="AOB453" s="40"/>
      <c r="AOC453" s="40"/>
      <c r="AOD453" s="40"/>
      <c r="AOE453" s="40"/>
      <c r="AOF453" s="40"/>
      <c r="AOG453" s="40"/>
      <c r="AOH453" s="40"/>
      <c r="AOI453" s="40"/>
      <c r="AOJ453" s="40"/>
      <c r="AOK453" s="40"/>
      <c r="AOL453" s="40"/>
      <c r="AOM453" s="40"/>
      <c r="AON453" s="40"/>
      <c r="AOO453" s="40"/>
      <c r="AOP453" s="40"/>
      <c r="AOQ453" s="40"/>
      <c r="AOR453" s="40"/>
      <c r="AOS453" s="40"/>
      <c r="AOT453" s="40"/>
      <c r="AOU453" s="40"/>
      <c r="AOV453" s="40"/>
      <c r="AOW453" s="40"/>
      <c r="AOX453" s="40"/>
      <c r="AOY453" s="40"/>
      <c r="AOZ453" s="40"/>
      <c r="APA453" s="40"/>
      <c r="APB453" s="40"/>
      <c r="APC453" s="40"/>
      <c r="APD453" s="40"/>
      <c r="APE453" s="40"/>
      <c r="APF453" s="40"/>
      <c r="APG453" s="40"/>
      <c r="APH453" s="40"/>
      <c r="API453" s="40"/>
      <c r="APJ453" s="40"/>
      <c r="APK453" s="40"/>
      <c r="APL453" s="40"/>
      <c r="APM453" s="40"/>
      <c r="APN453" s="40"/>
      <c r="APO453" s="40"/>
      <c r="APP453" s="40"/>
      <c r="APQ453" s="40"/>
      <c r="APR453" s="40"/>
      <c r="APS453" s="40"/>
      <c r="APT453" s="40"/>
      <c r="APU453" s="40"/>
      <c r="APV453" s="40"/>
      <c r="APW453" s="40"/>
      <c r="APX453" s="40"/>
      <c r="APY453" s="40"/>
      <c r="APZ453" s="40"/>
      <c r="AQA453" s="40"/>
      <c r="AQB453" s="40"/>
      <c r="AQC453" s="40"/>
      <c r="AQD453" s="40"/>
      <c r="AQE453" s="40"/>
      <c r="AQF453" s="40"/>
      <c r="AQG453" s="40"/>
      <c r="AQH453" s="40"/>
      <c r="AQI453" s="40"/>
      <c r="AQJ453" s="40"/>
      <c r="AQK453" s="40"/>
      <c r="AQL453" s="40"/>
      <c r="AQM453" s="40"/>
      <c r="AQN453" s="40"/>
      <c r="AQO453" s="40"/>
      <c r="AQP453" s="40"/>
      <c r="AQQ453" s="40"/>
      <c r="AQR453" s="40"/>
      <c r="AQS453" s="40"/>
      <c r="AQT453" s="40"/>
      <c r="AQU453" s="40"/>
      <c r="AQV453" s="40"/>
      <c r="AQW453" s="40"/>
      <c r="AQX453" s="40"/>
      <c r="AQY453" s="40"/>
      <c r="AQZ453" s="40"/>
      <c r="ARA453" s="40"/>
      <c r="ARB453" s="40"/>
      <c r="ARC453" s="40"/>
      <c r="ARD453" s="40"/>
      <c r="ARE453" s="40"/>
      <c r="ARF453" s="40"/>
      <c r="ARG453" s="40"/>
      <c r="ARH453" s="40"/>
      <c r="ARI453" s="40"/>
      <c r="ARJ453" s="40"/>
      <c r="ARK453" s="40"/>
      <c r="ARL453" s="40"/>
      <c r="ARM453" s="40"/>
      <c r="ARN453" s="40"/>
      <c r="ARO453" s="40"/>
      <c r="ARP453" s="40"/>
      <c r="ARQ453" s="40"/>
      <c r="ARR453" s="40"/>
      <c r="ARS453" s="40"/>
      <c r="ART453" s="40"/>
      <c r="ARU453" s="40"/>
      <c r="ARV453" s="40"/>
      <c r="ARW453" s="40"/>
      <c r="ARX453" s="40"/>
      <c r="ARY453" s="40"/>
      <c r="ARZ453" s="40"/>
      <c r="ASA453" s="40"/>
      <c r="ASB453" s="40"/>
      <c r="ASC453" s="40"/>
      <c r="ASD453" s="40"/>
      <c r="ASE453" s="40"/>
      <c r="ASF453" s="40"/>
      <c r="ASG453" s="40"/>
      <c r="ASH453" s="40"/>
      <c r="ASI453" s="40"/>
      <c r="ASJ453" s="40"/>
      <c r="ASK453" s="40"/>
      <c r="ASL453" s="40"/>
      <c r="ASM453" s="40"/>
      <c r="ASN453" s="40"/>
      <c r="ASO453" s="40"/>
      <c r="ASP453" s="40"/>
      <c r="ASQ453" s="40"/>
      <c r="ASR453" s="40"/>
      <c r="ASS453" s="40"/>
      <c r="AST453" s="40"/>
      <c r="ASU453" s="40"/>
      <c r="ASV453" s="40"/>
      <c r="ASW453" s="40"/>
      <c r="ASX453" s="40"/>
      <c r="ASY453" s="40"/>
      <c r="ASZ453" s="40"/>
      <c r="ATA453" s="40"/>
      <c r="ATB453" s="40"/>
      <c r="ATC453" s="40"/>
      <c r="ATD453" s="40"/>
      <c r="ATE453" s="40"/>
      <c r="ATF453" s="40"/>
      <c r="ATG453" s="40"/>
      <c r="ATH453" s="40"/>
      <c r="ATI453" s="40"/>
      <c r="ATJ453" s="40"/>
      <c r="ATK453" s="40"/>
      <c r="ATL453" s="40"/>
      <c r="ATM453" s="40"/>
      <c r="ATN453" s="40"/>
      <c r="ATO453" s="40"/>
      <c r="ATP453" s="40"/>
      <c r="ATQ453" s="40"/>
      <c r="ATR453" s="40"/>
      <c r="ATS453" s="40"/>
      <c r="ATT453" s="40"/>
      <c r="ATU453" s="40"/>
      <c r="ATV453" s="40"/>
      <c r="ATW453" s="40"/>
      <c r="ATX453" s="40"/>
      <c r="ATY453" s="40"/>
      <c r="ATZ453" s="40"/>
      <c r="AUA453" s="40"/>
      <c r="AUB453" s="40"/>
      <c r="AUC453" s="40"/>
      <c r="AUD453" s="40"/>
      <c r="AUE453" s="40"/>
      <c r="AUF453" s="40"/>
      <c r="AUG453" s="40"/>
      <c r="AUH453" s="40"/>
      <c r="AUI453" s="40"/>
      <c r="AUJ453" s="40"/>
      <c r="AUK453" s="40"/>
      <c r="AUL453" s="40"/>
      <c r="AUM453" s="40"/>
      <c r="AUN453" s="40"/>
      <c r="AUO453" s="40"/>
      <c r="AUP453" s="40"/>
      <c r="AUQ453" s="40"/>
      <c r="AUR453" s="40"/>
      <c r="AUS453" s="40"/>
      <c r="AUT453" s="40"/>
      <c r="AUU453" s="40"/>
      <c r="AUV453" s="40"/>
      <c r="AUW453" s="40"/>
      <c r="AUX453" s="40"/>
      <c r="AUY453" s="40"/>
      <c r="AUZ453" s="40"/>
      <c r="AVA453" s="40"/>
      <c r="AVB453" s="40"/>
      <c r="AVC453" s="40"/>
      <c r="AVD453" s="40"/>
      <c r="AVE453" s="40"/>
      <c r="AVF453" s="40"/>
      <c r="AVG453" s="40"/>
      <c r="AVH453" s="40"/>
      <c r="AVI453" s="40"/>
      <c r="AVJ453" s="40"/>
      <c r="AVK453" s="40"/>
      <c r="AVL453" s="40"/>
      <c r="AVM453" s="40"/>
      <c r="AVN453" s="40"/>
      <c r="AVO453" s="40"/>
      <c r="AVP453" s="40"/>
      <c r="AVQ453" s="40"/>
      <c r="AVR453" s="40"/>
      <c r="AVS453" s="40"/>
      <c r="AVT453" s="40"/>
      <c r="AVU453" s="40"/>
      <c r="AVV453" s="40"/>
      <c r="AVW453" s="40"/>
      <c r="AVX453" s="40"/>
      <c r="AVY453" s="40"/>
      <c r="AVZ453" s="40"/>
      <c r="AWA453" s="40"/>
      <c r="AWB453" s="40"/>
      <c r="AWC453" s="40"/>
      <c r="AWD453" s="40"/>
      <c r="AWE453" s="40"/>
      <c r="AWF453" s="40"/>
      <c r="AWG453" s="40"/>
      <c r="AWH453" s="40"/>
      <c r="AWI453" s="40"/>
      <c r="AWJ453" s="40"/>
      <c r="AWK453" s="40"/>
      <c r="AWL453" s="40"/>
      <c r="AWM453" s="40"/>
      <c r="AWN453" s="40"/>
      <c r="AWO453" s="40"/>
      <c r="AWP453" s="40"/>
      <c r="AWQ453" s="40"/>
      <c r="AWR453" s="40"/>
      <c r="AWS453" s="40"/>
      <c r="AWT453" s="40"/>
      <c r="AWU453" s="40"/>
      <c r="AWV453" s="40"/>
      <c r="AWW453" s="40"/>
      <c r="AWX453" s="40"/>
      <c r="AWY453" s="40"/>
      <c r="AWZ453" s="40"/>
      <c r="AXA453" s="40"/>
      <c r="AXB453" s="40"/>
      <c r="AXC453" s="40"/>
      <c r="AXD453" s="40"/>
      <c r="AXE453" s="40"/>
      <c r="AXF453" s="40"/>
      <c r="AXG453" s="40"/>
      <c r="AXH453" s="40"/>
      <c r="AXI453" s="40"/>
      <c r="AXJ453" s="40"/>
      <c r="AXK453" s="40"/>
      <c r="AXL453" s="40"/>
      <c r="AXM453" s="40"/>
      <c r="AXN453" s="40"/>
      <c r="AXO453" s="40"/>
      <c r="AXP453" s="40"/>
      <c r="AXQ453" s="40"/>
      <c r="AXR453" s="40"/>
      <c r="AXS453" s="40"/>
      <c r="AXT453" s="40"/>
      <c r="AXU453" s="40"/>
      <c r="AXV453" s="40"/>
      <c r="AXW453" s="40"/>
      <c r="AXX453" s="40"/>
      <c r="AXY453" s="40"/>
      <c r="AXZ453" s="40"/>
      <c r="AYA453" s="40"/>
      <c r="AYB453" s="40"/>
      <c r="AYC453" s="40"/>
      <c r="AYD453" s="40"/>
      <c r="AYE453" s="40"/>
      <c r="AYF453" s="40"/>
      <c r="AYG453" s="40"/>
      <c r="AYH453" s="40"/>
      <c r="AYI453" s="40"/>
      <c r="AYJ453" s="40"/>
      <c r="AYK453" s="40"/>
      <c r="AYL453" s="40"/>
      <c r="AYM453" s="40"/>
      <c r="AYN453" s="40"/>
      <c r="AYO453" s="40"/>
      <c r="AYP453" s="40"/>
      <c r="AYQ453" s="40"/>
      <c r="AYR453" s="40"/>
      <c r="AYS453" s="40"/>
      <c r="AYT453" s="40"/>
      <c r="AYU453" s="40"/>
      <c r="AYV453" s="40"/>
      <c r="AYW453" s="40"/>
      <c r="AYX453" s="40"/>
      <c r="AYY453" s="40"/>
      <c r="AYZ453" s="40"/>
      <c r="AZA453" s="40"/>
      <c r="AZB453" s="40"/>
      <c r="AZC453" s="40"/>
      <c r="AZD453" s="40"/>
      <c r="AZE453" s="40"/>
      <c r="AZF453" s="40"/>
      <c r="AZG453" s="40"/>
      <c r="AZH453" s="40"/>
      <c r="AZI453" s="40"/>
      <c r="AZJ453" s="40"/>
      <c r="AZK453" s="40"/>
      <c r="AZL453" s="40"/>
      <c r="AZM453" s="40"/>
      <c r="AZN453" s="40"/>
      <c r="AZO453" s="40"/>
      <c r="AZP453" s="40"/>
      <c r="AZQ453" s="40"/>
      <c r="AZR453" s="40"/>
      <c r="AZS453" s="40"/>
      <c r="AZT453" s="40"/>
      <c r="AZU453" s="40"/>
      <c r="AZV453" s="40"/>
      <c r="AZW453" s="40"/>
      <c r="AZX453" s="40"/>
      <c r="AZY453" s="40"/>
      <c r="AZZ453" s="40"/>
      <c r="BAA453" s="40"/>
      <c r="BAB453" s="40"/>
      <c r="BAC453" s="40"/>
      <c r="BAD453" s="40"/>
      <c r="BAE453" s="40"/>
      <c r="BAF453" s="40"/>
      <c r="BAG453" s="40"/>
      <c r="BAH453" s="40"/>
      <c r="BAI453" s="40"/>
      <c r="BAJ453" s="40"/>
      <c r="BAK453" s="40"/>
      <c r="BAL453" s="40"/>
      <c r="BAM453" s="40"/>
      <c r="BAN453" s="40"/>
      <c r="BAO453" s="40"/>
      <c r="BAP453" s="40"/>
      <c r="BAQ453" s="40"/>
      <c r="BAR453" s="40"/>
      <c r="BAS453" s="40"/>
      <c r="BAT453" s="40"/>
      <c r="BAU453" s="40"/>
      <c r="BAV453" s="40"/>
      <c r="BAW453" s="40"/>
      <c r="BAX453" s="40"/>
      <c r="BAY453" s="40"/>
      <c r="BAZ453" s="40"/>
      <c r="BBA453" s="40"/>
      <c r="BBB453" s="40"/>
      <c r="BBC453" s="40"/>
      <c r="BBD453" s="40"/>
      <c r="BBE453" s="40"/>
      <c r="BBF453" s="40"/>
      <c r="BBG453" s="40"/>
      <c r="BBH453" s="40"/>
      <c r="BBI453" s="40"/>
      <c r="BBJ453" s="40"/>
      <c r="BBK453" s="40"/>
      <c r="BBL453" s="40"/>
      <c r="BBM453" s="40"/>
      <c r="BBN453" s="40"/>
      <c r="BBO453" s="40"/>
      <c r="BBP453" s="40"/>
      <c r="BBQ453" s="40"/>
      <c r="BBR453" s="40"/>
      <c r="BBS453" s="40"/>
      <c r="BBT453" s="40"/>
      <c r="BBU453" s="40"/>
      <c r="BBV453" s="40"/>
      <c r="BBW453" s="40"/>
      <c r="BBX453" s="40"/>
      <c r="BBY453" s="40"/>
      <c r="BBZ453" s="40"/>
      <c r="BCA453" s="40"/>
      <c r="BCB453" s="40"/>
      <c r="BCC453" s="40"/>
      <c r="BCD453" s="40"/>
      <c r="BCE453" s="40"/>
      <c r="BCF453" s="40"/>
      <c r="BCG453" s="40"/>
      <c r="BCH453" s="40"/>
      <c r="BCI453" s="40"/>
      <c r="BCJ453" s="40"/>
      <c r="BCK453" s="40"/>
      <c r="BCL453" s="40"/>
      <c r="BCM453" s="40"/>
      <c r="BCN453" s="40"/>
      <c r="BCO453" s="40"/>
      <c r="BCP453" s="40"/>
      <c r="BCQ453" s="40"/>
      <c r="BCR453" s="40"/>
      <c r="BCS453" s="40"/>
      <c r="BCT453" s="40"/>
      <c r="BCU453" s="40"/>
      <c r="BCV453" s="40"/>
      <c r="BCW453" s="40"/>
      <c r="BCX453" s="40"/>
      <c r="BCY453" s="40"/>
      <c r="BCZ453" s="40"/>
      <c r="BDA453" s="40"/>
      <c r="BDB453" s="40"/>
      <c r="BDC453" s="40"/>
      <c r="BDD453" s="40"/>
      <c r="BDE453" s="40"/>
      <c r="BDF453" s="40"/>
      <c r="BDG453" s="40"/>
      <c r="BDH453" s="40"/>
      <c r="BDI453" s="40"/>
      <c r="BDJ453" s="40"/>
      <c r="BDK453" s="40"/>
      <c r="BDL453" s="40"/>
      <c r="BDM453" s="40"/>
      <c r="BDN453" s="40"/>
      <c r="BDO453" s="40"/>
      <c r="BDP453" s="40"/>
      <c r="BDQ453" s="40"/>
      <c r="BDR453" s="40"/>
      <c r="BDS453" s="40"/>
      <c r="BDT453" s="40"/>
      <c r="BDU453" s="40"/>
      <c r="BDV453" s="40"/>
      <c r="BDW453" s="40"/>
      <c r="BDX453" s="40"/>
      <c r="BDY453" s="40"/>
      <c r="BDZ453" s="40"/>
      <c r="BEA453" s="40"/>
      <c r="BEB453" s="40"/>
      <c r="BEC453" s="40"/>
      <c r="BED453" s="40"/>
      <c r="BEE453" s="40"/>
      <c r="BEF453" s="40"/>
      <c r="BEG453" s="40"/>
      <c r="BEH453" s="40"/>
      <c r="BEI453" s="40"/>
      <c r="BEJ453" s="40"/>
      <c r="BEK453" s="40"/>
      <c r="BEL453" s="40"/>
      <c r="BEM453" s="40"/>
      <c r="BEN453" s="40"/>
      <c r="BEO453" s="40"/>
      <c r="BEP453" s="40"/>
      <c r="BEQ453" s="40"/>
      <c r="BER453" s="40"/>
      <c r="BES453" s="40"/>
      <c r="BET453" s="40"/>
      <c r="BEU453" s="40"/>
      <c r="BEV453" s="40"/>
      <c r="BEW453" s="40"/>
      <c r="BEX453" s="40"/>
      <c r="BEY453" s="40"/>
      <c r="BEZ453" s="40"/>
      <c r="BFA453" s="40"/>
      <c r="BFB453" s="40"/>
      <c r="BFC453" s="40"/>
      <c r="BFD453" s="40"/>
      <c r="BFE453" s="40"/>
      <c r="BFF453" s="40"/>
      <c r="BFG453" s="40"/>
      <c r="BFH453" s="40"/>
      <c r="BFI453" s="40"/>
      <c r="BFJ453" s="40"/>
      <c r="BFK453" s="40"/>
      <c r="BFL453" s="40"/>
      <c r="BFM453" s="40"/>
      <c r="BFN453" s="40"/>
      <c r="BFO453" s="40"/>
      <c r="BFP453" s="40"/>
      <c r="BFQ453" s="40"/>
      <c r="BFR453" s="40"/>
      <c r="BFS453" s="40"/>
      <c r="BFT453" s="40"/>
      <c r="BFU453" s="40"/>
      <c r="BFV453" s="40"/>
      <c r="BFW453" s="40"/>
      <c r="BFX453" s="40"/>
      <c r="BFY453" s="40"/>
      <c r="BFZ453" s="40"/>
      <c r="BGA453" s="40"/>
      <c r="BGB453" s="40"/>
      <c r="BGC453" s="40"/>
      <c r="BGD453" s="40"/>
      <c r="BGE453" s="40"/>
      <c r="BGF453" s="40"/>
      <c r="BGG453" s="40"/>
      <c r="BGH453" s="40"/>
      <c r="BGI453" s="40"/>
      <c r="BGJ453" s="40"/>
      <c r="BGK453" s="40"/>
      <c r="BGL453" s="40"/>
      <c r="BGM453" s="40"/>
      <c r="BGN453" s="40"/>
      <c r="BGO453" s="40"/>
      <c r="BGP453" s="40"/>
      <c r="BGQ453" s="40"/>
      <c r="BGR453" s="40"/>
      <c r="BGS453" s="40"/>
      <c r="BGT453" s="40"/>
      <c r="BGU453" s="40"/>
      <c r="BGV453" s="40"/>
      <c r="BGW453" s="40"/>
      <c r="BGX453" s="40"/>
      <c r="BGY453" s="40"/>
      <c r="BGZ453" s="40"/>
      <c r="BHA453" s="40"/>
      <c r="BHB453" s="40"/>
      <c r="BHC453" s="40"/>
      <c r="BHD453" s="40"/>
      <c r="BHE453" s="40"/>
      <c r="BHF453" s="40"/>
      <c r="BHG453" s="40"/>
      <c r="BHH453" s="40"/>
      <c r="BHI453" s="40"/>
      <c r="BHJ453" s="40"/>
      <c r="BHK453" s="40"/>
      <c r="BHL453" s="40"/>
      <c r="BHM453" s="40"/>
      <c r="BHN453" s="40"/>
      <c r="BHO453" s="40"/>
      <c r="BHP453" s="40"/>
      <c r="BHQ453" s="40"/>
      <c r="BHR453" s="40"/>
      <c r="BHS453" s="40"/>
      <c r="BHT453" s="40"/>
      <c r="BHU453" s="40"/>
      <c r="BHV453" s="40"/>
      <c r="BHW453" s="40"/>
      <c r="BHX453" s="40"/>
      <c r="BHY453" s="40"/>
      <c r="BHZ453" s="40"/>
      <c r="BIA453" s="40"/>
      <c r="BIB453" s="40"/>
      <c r="BIC453" s="40"/>
      <c r="BID453" s="40"/>
      <c r="BIE453" s="40"/>
      <c r="BIF453" s="40"/>
      <c r="BIG453" s="40"/>
      <c r="BIH453" s="40"/>
      <c r="BII453" s="40"/>
      <c r="BIJ453" s="40"/>
      <c r="BIK453" s="40"/>
      <c r="BIL453" s="40"/>
      <c r="BIM453" s="40"/>
      <c r="BIN453" s="40"/>
      <c r="BIO453" s="40"/>
      <c r="BIP453" s="40"/>
      <c r="BIQ453" s="40"/>
      <c r="BIR453" s="40"/>
      <c r="BIS453" s="40"/>
      <c r="BIT453" s="40"/>
      <c r="BIU453" s="40"/>
      <c r="BIV453" s="40"/>
      <c r="BIW453" s="40"/>
      <c r="BIX453" s="40"/>
      <c r="BIY453" s="40"/>
      <c r="BIZ453" s="40"/>
      <c r="BJA453" s="40"/>
      <c r="BJB453" s="40"/>
      <c r="BJC453" s="40"/>
      <c r="BJD453" s="40"/>
      <c r="BJE453" s="40"/>
      <c r="BJF453" s="40"/>
      <c r="BJG453" s="40"/>
      <c r="BJH453" s="40"/>
      <c r="BJI453" s="40"/>
      <c r="BJJ453" s="40"/>
      <c r="BJK453" s="40"/>
      <c r="BJL453" s="40"/>
      <c r="BJM453" s="40"/>
      <c r="BJN453" s="40"/>
      <c r="BJO453" s="40"/>
      <c r="BJP453" s="40"/>
      <c r="BJQ453" s="40"/>
      <c r="BJR453" s="40"/>
      <c r="BJS453" s="40"/>
      <c r="BJT453" s="40"/>
      <c r="BJU453" s="40"/>
      <c r="BJV453" s="40"/>
      <c r="BJW453" s="40"/>
      <c r="BJX453" s="40"/>
      <c r="BJY453" s="40"/>
      <c r="BJZ453" s="40"/>
      <c r="BKA453" s="40"/>
      <c r="BKB453" s="40"/>
      <c r="BKC453" s="40"/>
      <c r="BKD453" s="40"/>
      <c r="BKE453" s="40"/>
      <c r="BKF453" s="40"/>
      <c r="BKG453" s="40"/>
      <c r="BKH453" s="40"/>
      <c r="BKI453" s="40"/>
      <c r="BKJ453" s="40"/>
      <c r="BKK453" s="40"/>
      <c r="BKL453" s="40"/>
      <c r="BKM453" s="40"/>
      <c r="BKN453" s="40"/>
      <c r="BKO453" s="40"/>
      <c r="BKP453" s="40"/>
      <c r="BKQ453" s="40"/>
      <c r="BKR453" s="40"/>
      <c r="BKS453" s="40"/>
      <c r="BKT453" s="40"/>
      <c r="BKU453" s="40"/>
      <c r="BKV453" s="40"/>
      <c r="BKW453" s="40"/>
      <c r="BKX453" s="40"/>
      <c r="BKY453" s="40"/>
      <c r="BKZ453" s="40"/>
      <c r="BLA453" s="40"/>
      <c r="BLB453" s="40"/>
      <c r="BLC453" s="40"/>
      <c r="BLD453" s="40"/>
      <c r="BLE453" s="40"/>
      <c r="BLF453" s="40"/>
      <c r="BLG453" s="40"/>
      <c r="BLH453" s="40"/>
      <c r="BLI453" s="40"/>
      <c r="BLJ453" s="40"/>
      <c r="BLK453" s="40"/>
      <c r="BLL453" s="40"/>
      <c r="BLM453" s="40"/>
      <c r="BLN453" s="40"/>
      <c r="BLO453" s="40"/>
      <c r="BLP453" s="40"/>
      <c r="BLQ453" s="40"/>
      <c r="BLR453" s="40"/>
      <c r="BLS453" s="40"/>
      <c r="BLT453" s="40"/>
      <c r="BLU453" s="40"/>
      <c r="BLV453" s="40"/>
      <c r="BLW453" s="40"/>
      <c r="BLX453" s="40"/>
      <c r="BLY453" s="40"/>
      <c r="BLZ453" s="40"/>
      <c r="BMA453" s="40"/>
      <c r="BMB453" s="40"/>
      <c r="BMC453" s="40"/>
      <c r="BMD453" s="40"/>
      <c r="BME453" s="40"/>
      <c r="BMF453" s="40"/>
      <c r="BMG453" s="40"/>
      <c r="BMH453" s="40"/>
      <c r="BMI453" s="40"/>
      <c r="BMJ453" s="40"/>
      <c r="BMK453" s="40"/>
      <c r="BML453" s="40"/>
      <c r="BMM453" s="40"/>
      <c r="BMN453" s="40"/>
      <c r="BMO453" s="40"/>
      <c r="BMP453" s="40"/>
      <c r="BMQ453" s="40"/>
      <c r="BMR453" s="40"/>
      <c r="BMS453" s="40"/>
      <c r="BMT453" s="40"/>
      <c r="BMU453" s="40"/>
      <c r="BMV453" s="40"/>
      <c r="BMW453" s="40"/>
      <c r="BMX453" s="40"/>
      <c r="BMY453" s="40"/>
      <c r="BMZ453" s="40"/>
      <c r="BNA453" s="40"/>
      <c r="BNB453" s="40"/>
      <c r="BNC453" s="40"/>
      <c r="BND453" s="40"/>
      <c r="BNE453" s="40"/>
      <c r="BNF453" s="40"/>
      <c r="BNG453" s="40"/>
      <c r="BNH453" s="40"/>
      <c r="BNI453" s="40"/>
      <c r="BNJ453" s="40"/>
      <c r="BNK453" s="40"/>
      <c r="BNL453" s="40"/>
      <c r="BNM453" s="40"/>
      <c r="BNN453" s="40"/>
      <c r="BNO453" s="40"/>
      <c r="BNP453" s="40"/>
      <c r="BNQ453" s="40"/>
      <c r="BNR453" s="40"/>
      <c r="BNS453" s="40"/>
      <c r="BNT453" s="40"/>
      <c r="BNU453" s="40"/>
      <c r="BNV453" s="40"/>
      <c r="BNW453" s="40"/>
      <c r="BNX453" s="40"/>
      <c r="BNY453" s="40"/>
      <c r="BNZ453" s="40"/>
      <c r="BOA453" s="40"/>
      <c r="BOB453" s="40"/>
      <c r="BOC453" s="40"/>
      <c r="BOD453" s="40"/>
      <c r="BOE453" s="40"/>
      <c r="BOF453" s="40"/>
      <c r="BOG453" s="40"/>
      <c r="BOH453" s="40"/>
      <c r="BOI453" s="40"/>
      <c r="BOJ453" s="40"/>
      <c r="BOK453" s="40"/>
      <c r="BOL453" s="40"/>
      <c r="BOM453" s="40"/>
      <c r="BON453" s="40"/>
      <c r="BOO453" s="40"/>
      <c r="BOP453" s="40"/>
      <c r="BOQ453" s="40"/>
      <c r="BOR453" s="40"/>
      <c r="BOS453" s="40"/>
      <c r="BOT453" s="40"/>
      <c r="BOU453" s="40"/>
      <c r="BOV453" s="40"/>
      <c r="BOW453" s="40"/>
      <c r="BOX453" s="40"/>
      <c r="BOY453" s="40"/>
      <c r="BOZ453" s="40"/>
      <c r="BPA453" s="40"/>
      <c r="BPB453" s="40"/>
      <c r="BPC453" s="40"/>
      <c r="BPD453" s="40"/>
      <c r="BPE453" s="40"/>
      <c r="BPF453" s="40"/>
      <c r="BPG453" s="40"/>
      <c r="BPH453" s="40"/>
      <c r="BPI453" s="40"/>
      <c r="BPJ453" s="40"/>
      <c r="BPK453" s="40"/>
      <c r="BPL453" s="40"/>
      <c r="BPM453" s="40"/>
      <c r="BPN453" s="40"/>
      <c r="BPO453" s="40"/>
      <c r="BPP453" s="40"/>
      <c r="BPQ453" s="40"/>
      <c r="BPR453" s="40"/>
      <c r="BPS453" s="40"/>
      <c r="BPT453" s="40"/>
      <c r="BPU453" s="40"/>
      <c r="BPV453" s="40"/>
      <c r="BPW453" s="40"/>
      <c r="BPX453" s="40"/>
      <c r="BPY453" s="40"/>
      <c r="BPZ453" s="40"/>
      <c r="BQA453" s="40"/>
      <c r="BQB453" s="40"/>
      <c r="BQC453" s="40"/>
      <c r="BQD453" s="40"/>
      <c r="BQE453" s="40"/>
      <c r="BQF453" s="40"/>
      <c r="BQG453" s="40"/>
      <c r="BQH453" s="40"/>
      <c r="BQI453" s="40"/>
      <c r="BQJ453" s="40"/>
      <c r="BQK453" s="40"/>
      <c r="BQL453" s="40"/>
      <c r="BQM453" s="40"/>
      <c r="BQN453" s="40"/>
      <c r="BQO453" s="40"/>
      <c r="BQP453" s="40"/>
      <c r="BQQ453" s="40"/>
      <c r="BQR453" s="40"/>
      <c r="BQS453" s="40"/>
      <c r="BQT453" s="40"/>
      <c r="BQU453" s="40"/>
      <c r="BQV453" s="40"/>
      <c r="BQW453" s="40"/>
      <c r="BQX453" s="40"/>
      <c r="BQY453" s="40"/>
      <c r="BQZ453" s="40"/>
      <c r="BRA453" s="40"/>
      <c r="BRB453" s="40"/>
      <c r="BRC453" s="40"/>
      <c r="BRD453" s="40"/>
      <c r="BRE453" s="40"/>
      <c r="BRF453" s="40"/>
      <c r="BRG453" s="40"/>
      <c r="BRH453" s="40"/>
      <c r="BRI453" s="40"/>
      <c r="BRJ453" s="40"/>
      <c r="BRK453" s="40"/>
      <c r="BRL453" s="40"/>
      <c r="BRM453" s="40"/>
      <c r="BRN453" s="40"/>
      <c r="BRO453" s="40"/>
      <c r="BRP453" s="40"/>
      <c r="BRQ453" s="40"/>
      <c r="BRR453" s="40"/>
      <c r="BRS453" s="40"/>
      <c r="BRT453" s="40"/>
      <c r="BRU453" s="40"/>
      <c r="BRV453" s="40"/>
      <c r="BRW453" s="40"/>
      <c r="BRX453" s="40"/>
      <c r="BRY453" s="40"/>
      <c r="BRZ453" s="40"/>
      <c r="BSA453" s="40"/>
      <c r="BSB453" s="40"/>
    </row>
    <row r="454" spans="1:1848" s="2" customFormat="1" x14ac:dyDescent="0.2">
      <c r="A454" s="68"/>
      <c r="B454" s="72"/>
      <c r="C454" s="16"/>
      <c r="D454" s="58"/>
      <c r="E454" s="16"/>
      <c r="F454" s="16"/>
      <c r="G454" s="16"/>
      <c r="H454" s="16"/>
      <c r="I454" s="16"/>
      <c r="J454" s="43"/>
      <c r="K454" s="43"/>
      <c r="L454" s="43"/>
      <c r="M454" s="43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40"/>
      <c r="BJ454" s="40"/>
      <c r="BK454" s="40"/>
      <c r="BL454" s="40"/>
      <c r="BM454" s="40"/>
      <c r="BN454" s="40"/>
      <c r="BO454" s="40"/>
      <c r="BP454" s="40"/>
      <c r="BQ454" s="40"/>
      <c r="BR454" s="40"/>
      <c r="BS454" s="40"/>
      <c r="BT454" s="40"/>
      <c r="BU454" s="40"/>
      <c r="BV454" s="40"/>
      <c r="BW454" s="40"/>
      <c r="BX454" s="40"/>
      <c r="BY454" s="40"/>
      <c r="BZ454" s="40"/>
      <c r="CA454" s="40"/>
      <c r="CB454" s="40"/>
      <c r="CC454" s="40"/>
      <c r="CD454" s="40"/>
      <c r="CE454" s="40"/>
      <c r="CF454" s="40"/>
      <c r="CG454" s="40"/>
      <c r="CH454" s="40"/>
      <c r="CI454" s="40"/>
      <c r="CJ454" s="40"/>
      <c r="CK454" s="40"/>
      <c r="CL454" s="40"/>
      <c r="CM454" s="40"/>
      <c r="CN454" s="40"/>
      <c r="CO454" s="40"/>
      <c r="CP454" s="40"/>
      <c r="CQ454" s="40"/>
      <c r="CR454" s="40"/>
      <c r="CS454" s="40"/>
      <c r="CT454" s="40"/>
      <c r="CU454" s="40"/>
      <c r="CV454" s="40"/>
      <c r="CW454" s="40"/>
      <c r="CX454" s="40"/>
      <c r="CY454" s="40"/>
      <c r="CZ454" s="40"/>
      <c r="DA454" s="40"/>
      <c r="DB454" s="40"/>
      <c r="DC454" s="40"/>
      <c r="DD454" s="40"/>
      <c r="DE454" s="40"/>
      <c r="DF454" s="40"/>
      <c r="DG454" s="40"/>
      <c r="DH454" s="40"/>
      <c r="DI454" s="40"/>
      <c r="DJ454" s="40"/>
      <c r="DK454" s="40"/>
      <c r="DL454" s="40"/>
      <c r="DM454" s="40"/>
      <c r="DN454" s="40"/>
      <c r="DO454" s="40"/>
      <c r="DP454" s="40"/>
      <c r="DQ454" s="40"/>
      <c r="DR454" s="40"/>
      <c r="DS454" s="40"/>
      <c r="DT454" s="40"/>
      <c r="DU454" s="40"/>
      <c r="DV454" s="40"/>
      <c r="DW454" s="40"/>
      <c r="DX454" s="40"/>
      <c r="DY454" s="40"/>
      <c r="DZ454" s="40"/>
      <c r="EA454" s="40"/>
      <c r="EB454" s="40"/>
      <c r="EC454" s="40"/>
      <c r="ED454" s="40"/>
      <c r="EE454" s="40"/>
      <c r="EF454" s="40"/>
      <c r="EG454" s="40"/>
      <c r="EH454" s="40"/>
      <c r="EI454" s="40"/>
      <c r="EJ454" s="40"/>
      <c r="EK454" s="40"/>
      <c r="EL454" s="40"/>
      <c r="EM454" s="40"/>
      <c r="EN454" s="40"/>
      <c r="EO454" s="40"/>
      <c r="EP454" s="40"/>
      <c r="EQ454" s="40"/>
      <c r="ER454" s="40"/>
      <c r="ES454" s="40"/>
      <c r="ET454" s="40"/>
      <c r="EU454" s="40"/>
      <c r="EV454" s="40"/>
      <c r="EW454" s="40"/>
      <c r="EX454" s="40"/>
      <c r="EY454" s="40"/>
      <c r="EZ454" s="40"/>
      <c r="FA454" s="40"/>
      <c r="FB454" s="40"/>
      <c r="FC454" s="40"/>
      <c r="FD454" s="40"/>
      <c r="FE454" s="40"/>
      <c r="FF454" s="40"/>
      <c r="FG454" s="40"/>
      <c r="FH454" s="40"/>
      <c r="FI454" s="40"/>
      <c r="FJ454" s="40"/>
      <c r="FK454" s="40"/>
      <c r="FL454" s="40"/>
      <c r="FM454" s="40"/>
      <c r="FN454" s="40"/>
      <c r="FO454" s="40"/>
      <c r="FP454" s="40"/>
      <c r="FQ454" s="40"/>
      <c r="FR454" s="40"/>
      <c r="FS454" s="40"/>
      <c r="FT454" s="40"/>
      <c r="FU454" s="40"/>
      <c r="FV454" s="40"/>
      <c r="FW454" s="40"/>
      <c r="FX454" s="40"/>
      <c r="FY454" s="40"/>
      <c r="FZ454" s="40"/>
      <c r="GA454" s="40"/>
      <c r="GB454" s="40"/>
      <c r="GC454" s="40"/>
      <c r="GD454" s="40"/>
      <c r="GE454" s="40"/>
      <c r="GF454" s="40"/>
      <c r="GG454" s="40"/>
      <c r="GH454" s="40"/>
      <c r="GI454" s="40"/>
      <c r="GJ454" s="40"/>
      <c r="GK454" s="40"/>
      <c r="GL454" s="40"/>
      <c r="GM454" s="40"/>
      <c r="GN454" s="40"/>
      <c r="GO454" s="40"/>
      <c r="GP454" s="40"/>
      <c r="GQ454" s="40"/>
      <c r="GR454" s="40"/>
      <c r="GS454" s="40"/>
      <c r="GT454" s="40"/>
      <c r="GU454" s="40"/>
      <c r="GV454" s="40"/>
      <c r="GW454" s="40"/>
      <c r="GX454" s="40"/>
      <c r="GY454" s="40"/>
      <c r="GZ454" s="40"/>
      <c r="HA454" s="40"/>
      <c r="HB454" s="40"/>
      <c r="HC454" s="40"/>
      <c r="HD454" s="40"/>
      <c r="HE454" s="40"/>
      <c r="HF454" s="40"/>
      <c r="HG454" s="40"/>
      <c r="HH454" s="40"/>
      <c r="HI454" s="40"/>
      <c r="HJ454" s="40"/>
      <c r="HK454" s="40"/>
      <c r="HL454" s="40"/>
      <c r="HM454" s="40"/>
      <c r="HN454" s="40"/>
      <c r="HO454" s="40"/>
      <c r="HP454" s="40"/>
      <c r="HQ454" s="40"/>
      <c r="HR454" s="40"/>
      <c r="HS454" s="40"/>
      <c r="HT454" s="40"/>
      <c r="HU454" s="40"/>
      <c r="HV454" s="40"/>
      <c r="HW454" s="40"/>
      <c r="HX454" s="40"/>
      <c r="HY454" s="40"/>
      <c r="HZ454" s="40"/>
      <c r="IA454" s="40"/>
      <c r="IB454" s="40"/>
      <c r="IC454" s="40"/>
      <c r="ID454" s="40"/>
      <c r="IE454" s="40"/>
      <c r="IF454" s="40"/>
      <c r="IG454" s="40"/>
      <c r="IH454" s="40"/>
      <c r="II454" s="40"/>
      <c r="IJ454" s="40"/>
      <c r="IK454" s="40"/>
      <c r="IL454" s="40"/>
      <c r="IM454" s="40"/>
      <c r="IN454" s="40"/>
      <c r="IO454" s="40"/>
      <c r="IP454" s="40"/>
      <c r="IQ454" s="40"/>
      <c r="IR454" s="40"/>
      <c r="IS454" s="40"/>
      <c r="IT454" s="40"/>
      <c r="IU454" s="40"/>
      <c r="IV454" s="40"/>
      <c r="IW454" s="40"/>
      <c r="IX454" s="40"/>
      <c r="IY454" s="40"/>
      <c r="IZ454" s="40"/>
      <c r="JA454" s="40"/>
      <c r="JB454" s="40"/>
      <c r="JC454" s="40"/>
      <c r="JD454" s="40"/>
      <c r="JE454" s="40"/>
      <c r="JF454" s="40"/>
      <c r="JG454" s="40"/>
      <c r="JH454" s="40"/>
      <c r="JI454" s="40"/>
      <c r="JJ454" s="40"/>
      <c r="JK454" s="40"/>
      <c r="JL454" s="40"/>
      <c r="JM454" s="40"/>
      <c r="JN454" s="40"/>
      <c r="JO454" s="40"/>
      <c r="JP454" s="40"/>
      <c r="JQ454" s="40"/>
      <c r="JR454" s="40"/>
      <c r="JS454" s="40"/>
      <c r="JT454" s="40"/>
      <c r="JU454" s="40"/>
      <c r="JV454" s="40"/>
      <c r="JW454" s="40"/>
      <c r="JX454" s="40"/>
      <c r="JY454" s="40"/>
      <c r="JZ454" s="40"/>
      <c r="KA454" s="40"/>
      <c r="KB454" s="40"/>
      <c r="KC454" s="40"/>
      <c r="KD454" s="40"/>
      <c r="KE454" s="40"/>
      <c r="KF454" s="40"/>
      <c r="KG454" s="40"/>
      <c r="KH454" s="40"/>
      <c r="KI454" s="40"/>
      <c r="KJ454" s="40"/>
      <c r="KK454" s="40"/>
      <c r="KL454" s="40"/>
      <c r="KM454" s="40"/>
      <c r="KN454" s="40"/>
      <c r="KO454" s="40"/>
      <c r="KP454" s="40"/>
      <c r="KQ454" s="40"/>
      <c r="KR454" s="40"/>
      <c r="KS454" s="40"/>
      <c r="KT454" s="40"/>
      <c r="KU454" s="40"/>
      <c r="KV454" s="40"/>
      <c r="KW454" s="40"/>
      <c r="KX454" s="40"/>
      <c r="KY454" s="40"/>
      <c r="KZ454" s="40"/>
      <c r="LA454" s="40"/>
      <c r="LB454" s="40"/>
      <c r="LC454" s="40"/>
      <c r="LD454" s="40"/>
      <c r="LE454" s="40"/>
      <c r="LF454" s="40"/>
      <c r="LG454" s="40"/>
      <c r="LH454" s="40"/>
      <c r="LI454" s="40"/>
      <c r="LJ454" s="40"/>
      <c r="LK454" s="40"/>
      <c r="LL454" s="40"/>
      <c r="LM454" s="40"/>
      <c r="LN454" s="40"/>
      <c r="LO454" s="40"/>
      <c r="LP454" s="40"/>
      <c r="LQ454" s="40"/>
      <c r="LR454" s="40"/>
      <c r="LS454" s="40"/>
      <c r="LT454" s="40"/>
      <c r="LU454" s="40"/>
      <c r="LV454" s="40"/>
      <c r="LW454" s="40"/>
      <c r="LX454" s="40"/>
      <c r="LY454" s="40"/>
      <c r="LZ454" s="40"/>
      <c r="MA454" s="40"/>
      <c r="MB454" s="40"/>
      <c r="MC454" s="40"/>
      <c r="MD454" s="40"/>
      <c r="ME454" s="40"/>
      <c r="MF454" s="40"/>
      <c r="MG454" s="40"/>
      <c r="MH454" s="40"/>
      <c r="MI454" s="40"/>
      <c r="MJ454" s="40"/>
      <c r="MK454" s="40"/>
      <c r="ML454" s="40"/>
      <c r="MM454" s="40"/>
      <c r="MN454" s="40"/>
      <c r="MO454" s="40"/>
      <c r="MP454" s="40"/>
      <c r="MQ454" s="40"/>
      <c r="MR454" s="40"/>
      <c r="MS454" s="40"/>
      <c r="MT454" s="40"/>
      <c r="MU454" s="40"/>
      <c r="MV454" s="40"/>
      <c r="MW454" s="40"/>
      <c r="MX454" s="40"/>
      <c r="MY454" s="40"/>
      <c r="MZ454" s="40"/>
      <c r="NA454" s="40"/>
      <c r="NB454" s="40"/>
      <c r="NC454" s="40"/>
      <c r="ND454" s="40"/>
      <c r="NE454" s="40"/>
      <c r="NF454" s="40"/>
      <c r="NG454" s="40"/>
      <c r="NH454" s="40"/>
      <c r="NI454" s="40"/>
      <c r="NJ454" s="40"/>
      <c r="NK454" s="40"/>
      <c r="NL454" s="40"/>
      <c r="NM454" s="40"/>
      <c r="NN454" s="40"/>
      <c r="NO454" s="40"/>
      <c r="NP454" s="40"/>
      <c r="NQ454" s="40"/>
      <c r="NR454" s="40"/>
      <c r="NS454" s="40"/>
      <c r="NT454" s="40"/>
      <c r="NU454" s="40"/>
      <c r="NV454" s="40"/>
      <c r="NW454" s="40"/>
      <c r="NX454" s="40"/>
      <c r="NY454" s="40"/>
      <c r="NZ454" s="40"/>
      <c r="OA454" s="40"/>
      <c r="OB454" s="40"/>
      <c r="OC454" s="40"/>
      <c r="OD454" s="40"/>
      <c r="OE454" s="40"/>
      <c r="OF454" s="40"/>
      <c r="OG454" s="40"/>
      <c r="OH454" s="40"/>
      <c r="OI454" s="40"/>
      <c r="OJ454" s="40"/>
      <c r="OK454" s="40"/>
      <c r="OL454" s="40"/>
      <c r="OM454" s="40"/>
      <c r="ON454" s="40"/>
      <c r="OO454" s="40"/>
      <c r="OP454" s="40"/>
      <c r="OQ454" s="40"/>
      <c r="OR454" s="40"/>
      <c r="OS454" s="40"/>
      <c r="OT454" s="40"/>
      <c r="OU454" s="40"/>
      <c r="OV454" s="40"/>
      <c r="OW454" s="40"/>
      <c r="OX454" s="40"/>
      <c r="OY454" s="40"/>
      <c r="OZ454" s="40"/>
      <c r="PA454" s="40"/>
      <c r="PB454" s="40"/>
      <c r="PC454" s="40"/>
      <c r="PD454" s="40"/>
      <c r="PE454" s="40"/>
      <c r="PF454" s="40"/>
      <c r="PG454" s="40"/>
      <c r="PH454" s="40"/>
      <c r="PI454" s="40"/>
      <c r="PJ454" s="40"/>
      <c r="PK454" s="40"/>
      <c r="PL454" s="40"/>
      <c r="PM454" s="40"/>
      <c r="PN454" s="40"/>
      <c r="PO454" s="40"/>
      <c r="PP454" s="40"/>
      <c r="PQ454" s="40"/>
      <c r="PR454" s="40"/>
      <c r="PS454" s="40"/>
      <c r="PT454" s="40"/>
      <c r="PU454" s="40"/>
      <c r="PV454" s="40"/>
      <c r="PW454" s="40"/>
      <c r="PX454" s="40"/>
      <c r="PY454" s="40"/>
      <c r="PZ454" s="40"/>
      <c r="QA454" s="40"/>
      <c r="QB454" s="40"/>
      <c r="QC454" s="40"/>
      <c r="QD454" s="40"/>
      <c r="QE454" s="40"/>
      <c r="QF454" s="40"/>
      <c r="QG454" s="40"/>
      <c r="QH454" s="40"/>
      <c r="QI454" s="40"/>
      <c r="QJ454" s="40"/>
      <c r="QK454" s="40"/>
      <c r="QL454" s="40"/>
      <c r="QM454" s="40"/>
      <c r="QN454" s="40"/>
      <c r="QO454" s="40"/>
      <c r="QP454" s="40"/>
      <c r="QQ454" s="40"/>
      <c r="QR454" s="40"/>
      <c r="QS454" s="40"/>
      <c r="QT454" s="40"/>
      <c r="QU454" s="40"/>
      <c r="QV454" s="40"/>
      <c r="QW454" s="40"/>
      <c r="QX454" s="40"/>
      <c r="QY454" s="40"/>
      <c r="QZ454" s="40"/>
      <c r="RA454" s="40"/>
      <c r="RB454" s="40"/>
      <c r="RC454" s="40"/>
      <c r="RD454" s="40"/>
      <c r="RE454" s="40"/>
      <c r="RF454" s="40"/>
      <c r="RG454" s="40"/>
      <c r="RH454" s="40"/>
      <c r="RI454" s="40"/>
      <c r="RJ454" s="40"/>
      <c r="RK454" s="40"/>
      <c r="RL454" s="40"/>
      <c r="RM454" s="40"/>
      <c r="RN454" s="40"/>
      <c r="RO454" s="40"/>
      <c r="RP454" s="40"/>
      <c r="RQ454" s="40"/>
      <c r="RR454" s="40"/>
      <c r="RS454" s="40"/>
      <c r="RT454" s="40"/>
      <c r="RU454" s="40"/>
      <c r="RV454" s="40"/>
      <c r="RW454" s="40"/>
      <c r="RX454" s="40"/>
      <c r="RY454" s="40"/>
      <c r="RZ454" s="40"/>
      <c r="SA454" s="40"/>
      <c r="SB454" s="40"/>
      <c r="SC454" s="40"/>
      <c r="SD454" s="40"/>
      <c r="SE454" s="40"/>
      <c r="SF454" s="40"/>
      <c r="SG454" s="40"/>
      <c r="SH454" s="40"/>
      <c r="SI454" s="40"/>
      <c r="SJ454" s="40"/>
      <c r="SK454" s="40"/>
      <c r="SL454" s="40"/>
      <c r="SM454" s="40"/>
      <c r="SN454" s="40"/>
      <c r="SO454" s="40"/>
      <c r="SP454" s="40"/>
      <c r="SQ454" s="40"/>
      <c r="SR454" s="40"/>
      <c r="SS454" s="40"/>
      <c r="ST454" s="40"/>
      <c r="SU454" s="40"/>
      <c r="SV454" s="40"/>
      <c r="SW454" s="40"/>
      <c r="SX454" s="40"/>
      <c r="SY454" s="40"/>
      <c r="SZ454" s="40"/>
      <c r="TA454" s="40"/>
      <c r="TB454" s="40"/>
      <c r="TC454" s="40"/>
      <c r="TD454" s="40"/>
      <c r="TE454" s="40"/>
      <c r="TF454" s="40"/>
      <c r="TG454" s="40"/>
      <c r="TH454" s="40"/>
      <c r="TI454" s="40"/>
      <c r="TJ454" s="40"/>
      <c r="TK454" s="40"/>
      <c r="TL454" s="40"/>
      <c r="TM454" s="40"/>
      <c r="TN454" s="40"/>
      <c r="TO454" s="40"/>
      <c r="TP454" s="40"/>
      <c r="TQ454" s="40"/>
      <c r="TR454" s="40"/>
      <c r="TS454" s="40"/>
      <c r="TT454" s="40"/>
      <c r="TU454" s="40"/>
      <c r="TV454" s="40"/>
      <c r="TW454" s="40"/>
      <c r="TX454" s="40"/>
      <c r="TY454" s="40"/>
      <c r="TZ454" s="40"/>
      <c r="UA454" s="40"/>
      <c r="UB454" s="40"/>
      <c r="UC454" s="40"/>
      <c r="UD454" s="40"/>
      <c r="UE454" s="40"/>
      <c r="UF454" s="40"/>
      <c r="UG454" s="40"/>
      <c r="UH454" s="40"/>
      <c r="UI454" s="40"/>
      <c r="UJ454" s="40"/>
      <c r="UK454" s="40"/>
      <c r="UL454" s="40"/>
      <c r="UM454" s="40"/>
      <c r="UN454" s="40"/>
      <c r="UO454" s="40"/>
      <c r="UP454" s="40"/>
      <c r="UQ454" s="40"/>
      <c r="UR454" s="40"/>
      <c r="US454" s="40"/>
      <c r="UT454" s="40"/>
      <c r="UU454" s="40"/>
      <c r="UV454" s="40"/>
      <c r="UW454" s="40"/>
      <c r="UX454" s="40"/>
      <c r="UY454" s="40"/>
      <c r="UZ454" s="40"/>
      <c r="VA454" s="40"/>
      <c r="VB454" s="40"/>
      <c r="VC454" s="40"/>
      <c r="VD454" s="40"/>
      <c r="VE454" s="40"/>
      <c r="VF454" s="40"/>
      <c r="VG454" s="40"/>
      <c r="VH454" s="40"/>
      <c r="VI454" s="40"/>
      <c r="VJ454" s="40"/>
      <c r="VK454" s="40"/>
      <c r="VL454" s="40"/>
      <c r="VM454" s="40"/>
      <c r="VN454" s="40"/>
      <c r="VO454" s="40"/>
      <c r="VP454" s="40"/>
      <c r="VQ454" s="40"/>
      <c r="VR454" s="40"/>
      <c r="VS454" s="40"/>
      <c r="VT454" s="40"/>
      <c r="VU454" s="40"/>
      <c r="VV454" s="40"/>
      <c r="VW454" s="40"/>
      <c r="VX454" s="40"/>
      <c r="VY454" s="40"/>
      <c r="VZ454" s="40"/>
      <c r="WA454" s="40"/>
      <c r="WB454" s="40"/>
      <c r="WC454" s="40"/>
      <c r="WD454" s="40"/>
      <c r="WE454" s="40"/>
      <c r="WF454" s="40"/>
      <c r="WG454" s="40"/>
      <c r="WH454" s="40"/>
      <c r="WI454" s="40"/>
      <c r="WJ454" s="40"/>
      <c r="WK454" s="40"/>
      <c r="WL454" s="40"/>
      <c r="WM454" s="40"/>
      <c r="WN454" s="40"/>
      <c r="WO454" s="40"/>
      <c r="WP454" s="40"/>
      <c r="WQ454" s="40"/>
      <c r="WR454" s="40"/>
      <c r="WS454" s="40"/>
      <c r="WT454" s="40"/>
      <c r="WU454" s="40"/>
      <c r="WV454" s="40"/>
      <c r="WW454" s="40"/>
      <c r="WX454" s="40"/>
      <c r="WY454" s="40"/>
      <c r="WZ454" s="40"/>
      <c r="XA454" s="40"/>
      <c r="XB454" s="40"/>
      <c r="XC454" s="40"/>
      <c r="XD454" s="40"/>
      <c r="XE454" s="40"/>
      <c r="XF454" s="40"/>
      <c r="XG454" s="40"/>
      <c r="XH454" s="40"/>
      <c r="XI454" s="40"/>
      <c r="XJ454" s="40"/>
      <c r="XK454" s="40"/>
      <c r="XL454" s="40"/>
      <c r="XM454" s="40"/>
      <c r="XN454" s="40"/>
      <c r="XO454" s="40"/>
      <c r="XP454" s="40"/>
      <c r="XQ454" s="40"/>
      <c r="XR454" s="40"/>
      <c r="XS454" s="40"/>
      <c r="XT454" s="40"/>
      <c r="XU454" s="40"/>
      <c r="XV454" s="40"/>
      <c r="XW454" s="40"/>
      <c r="XX454" s="40"/>
      <c r="XY454" s="40"/>
      <c r="XZ454" s="40"/>
      <c r="YA454" s="40"/>
      <c r="YB454" s="40"/>
      <c r="YC454" s="40"/>
      <c r="YD454" s="40"/>
      <c r="YE454" s="40"/>
      <c r="YF454" s="40"/>
      <c r="YG454" s="40"/>
      <c r="YH454" s="40"/>
      <c r="YI454" s="40"/>
      <c r="YJ454" s="40"/>
      <c r="YK454" s="40"/>
      <c r="YL454" s="40"/>
      <c r="YM454" s="40"/>
      <c r="YN454" s="40"/>
      <c r="YO454" s="40"/>
      <c r="YP454" s="40"/>
      <c r="YQ454" s="40"/>
      <c r="YR454" s="40"/>
      <c r="YS454" s="40"/>
      <c r="YT454" s="40"/>
      <c r="YU454" s="40"/>
      <c r="YV454" s="40"/>
      <c r="YW454" s="40"/>
      <c r="YX454" s="40"/>
      <c r="YY454" s="40"/>
      <c r="YZ454" s="40"/>
      <c r="ZA454" s="40"/>
      <c r="ZB454" s="40"/>
      <c r="ZC454" s="40"/>
      <c r="ZD454" s="40"/>
      <c r="ZE454" s="40"/>
      <c r="ZF454" s="40"/>
      <c r="ZG454" s="40"/>
      <c r="ZH454" s="40"/>
      <c r="ZI454" s="40"/>
      <c r="ZJ454" s="40"/>
      <c r="ZK454" s="40"/>
      <c r="ZL454" s="40"/>
      <c r="ZM454" s="40"/>
      <c r="ZN454" s="40"/>
      <c r="ZO454" s="40"/>
      <c r="ZP454" s="40"/>
      <c r="ZQ454" s="40"/>
      <c r="ZR454" s="40"/>
      <c r="ZS454" s="40"/>
      <c r="ZT454" s="40"/>
      <c r="ZU454" s="40"/>
      <c r="ZV454" s="40"/>
      <c r="ZW454" s="40"/>
      <c r="ZX454" s="40"/>
      <c r="ZY454" s="40"/>
      <c r="ZZ454" s="40"/>
      <c r="AAA454" s="40"/>
      <c r="AAB454" s="40"/>
      <c r="AAC454" s="40"/>
      <c r="AAD454" s="40"/>
      <c r="AAE454" s="40"/>
      <c r="AAF454" s="40"/>
      <c r="AAG454" s="40"/>
      <c r="AAH454" s="40"/>
      <c r="AAI454" s="40"/>
      <c r="AAJ454" s="40"/>
      <c r="AAK454" s="40"/>
      <c r="AAL454" s="40"/>
      <c r="AAM454" s="40"/>
      <c r="AAN454" s="40"/>
      <c r="AAO454" s="40"/>
      <c r="AAP454" s="40"/>
      <c r="AAQ454" s="40"/>
      <c r="AAR454" s="40"/>
      <c r="AAS454" s="40"/>
      <c r="AAT454" s="40"/>
      <c r="AAU454" s="40"/>
      <c r="AAV454" s="40"/>
      <c r="AAW454" s="40"/>
      <c r="AAX454" s="40"/>
      <c r="AAY454" s="40"/>
      <c r="AAZ454" s="40"/>
      <c r="ABA454" s="40"/>
      <c r="ABB454" s="40"/>
      <c r="ABC454" s="40"/>
      <c r="ABD454" s="40"/>
      <c r="ABE454" s="40"/>
      <c r="ABF454" s="40"/>
      <c r="ABG454" s="40"/>
      <c r="ABH454" s="40"/>
      <c r="ABI454" s="40"/>
      <c r="ABJ454" s="40"/>
      <c r="ABK454" s="40"/>
      <c r="ABL454" s="40"/>
      <c r="ABM454" s="40"/>
      <c r="ABN454" s="40"/>
      <c r="ABO454" s="40"/>
      <c r="ABP454" s="40"/>
      <c r="ABQ454" s="40"/>
      <c r="ABR454" s="40"/>
      <c r="ABS454" s="40"/>
      <c r="ABT454" s="40"/>
      <c r="ABU454" s="40"/>
      <c r="ABV454" s="40"/>
      <c r="ABW454" s="40"/>
      <c r="ABX454" s="40"/>
      <c r="ABY454" s="40"/>
      <c r="ABZ454" s="40"/>
      <c r="ACA454" s="40"/>
      <c r="ACB454" s="40"/>
      <c r="ACC454" s="40"/>
      <c r="ACD454" s="40"/>
      <c r="ACE454" s="40"/>
      <c r="ACF454" s="40"/>
      <c r="ACG454" s="40"/>
      <c r="ACH454" s="40"/>
      <c r="ACI454" s="40"/>
      <c r="ACJ454" s="40"/>
      <c r="ACK454" s="40"/>
      <c r="ACL454" s="40"/>
      <c r="ACM454" s="40"/>
      <c r="ACN454" s="40"/>
      <c r="ACO454" s="40"/>
      <c r="ACP454" s="40"/>
      <c r="ACQ454" s="40"/>
      <c r="ACR454" s="40"/>
      <c r="ACS454" s="40"/>
      <c r="ACT454" s="40"/>
      <c r="ACU454" s="40"/>
      <c r="ACV454" s="40"/>
      <c r="ACW454" s="40"/>
      <c r="ACX454" s="40"/>
      <c r="ACY454" s="40"/>
      <c r="ACZ454" s="40"/>
      <c r="ADA454" s="40"/>
      <c r="ADB454" s="40"/>
      <c r="ADC454" s="40"/>
      <c r="ADD454" s="40"/>
      <c r="ADE454" s="40"/>
      <c r="ADF454" s="40"/>
      <c r="ADG454" s="40"/>
      <c r="ADH454" s="40"/>
      <c r="ADI454" s="40"/>
      <c r="ADJ454" s="40"/>
      <c r="ADK454" s="40"/>
      <c r="ADL454" s="40"/>
      <c r="ADM454" s="40"/>
      <c r="ADN454" s="40"/>
      <c r="ADO454" s="40"/>
      <c r="ADP454" s="40"/>
      <c r="ADQ454" s="40"/>
      <c r="ADR454" s="40"/>
      <c r="ADS454" s="40"/>
      <c r="ADT454" s="40"/>
      <c r="ADU454" s="40"/>
      <c r="ADV454" s="40"/>
      <c r="ADW454" s="40"/>
      <c r="ADX454" s="40"/>
      <c r="ADY454" s="40"/>
      <c r="ADZ454" s="40"/>
      <c r="AEA454" s="40"/>
      <c r="AEB454" s="40"/>
      <c r="AEC454" s="40"/>
      <c r="AED454" s="40"/>
      <c r="AEE454" s="40"/>
      <c r="AEF454" s="40"/>
      <c r="AEG454" s="40"/>
      <c r="AEH454" s="40"/>
      <c r="AEI454" s="40"/>
      <c r="AEJ454" s="40"/>
      <c r="AEK454" s="40"/>
      <c r="AEL454" s="40"/>
      <c r="AEM454" s="40"/>
      <c r="AEN454" s="40"/>
      <c r="AEO454" s="40"/>
      <c r="AEP454" s="40"/>
      <c r="AEQ454" s="40"/>
      <c r="AER454" s="40"/>
      <c r="AES454" s="40"/>
      <c r="AET454" s="40"/>
      <c r="AEU454" s="40"/>
      <c r="AEV454" s="40"/>
      <c r="AEW454" s="40"/>
      <c r="AEX454" s="40"/>
      <c r="AEY454" s="40"/>
      <c r="AEZ454" s="40"/>
      <c r="AFA454" s="40"/>
      <c r="AFB454" s="40"/>
      <c r="AFC454" s="40"/>
      <c r="AFD454" s="40"/>
      <c r="AFE454" s="40"/>
      <c r="AFF454" s="40"/>
      <c r="AFG454" s="40"/>
      <c r="AFH454" s="40"/>
      <c r="AFI454" s="40"/>
      <c r="AFJ454" s="40"/>
      <c r="AFK454" s="40"/>
      <c r="AFL454" s="40"/>
      <c r="AFM454" s="40"/>
      <c r="AFN454" s="40"/>
      <c r="AFO454" s="40"/>
      <c r="AFP454" s="40"/>
      <c r="AFQ454" s="40"/>
      <c r="AFR454" s="40"/>
      <c r="AFS454" s="40"/>
      <c r="AFT454" s="40"/>
      <c r="AFU454" s="40"/>
      <c r="AFV454" s="40"/>
      <c r="AFW454" s="40"/>
      <c r="AFX454" s="40"/>
      <c r="AFY454" s="40"/>
      <c r="AFZ454" s="40"/>
      <c r="AGA454" s="40"/>
      <c r="AGB454" s="40"/>
      <c r="AGC454" s="40"/>
      <c r="AGD454" s="40"/>
      <c r="AGE454" s="40"/>
      <c r="AGF454" s="40"/>
      <c r="AGG454" s="40"/>
      <c r="AGH454" s="40"/>
      <c r="AGI454" s="40"/>
      <c r="AGJ454" s="40"/>
      <c r="AGK454" s="40"/>
      <c r="AGL454" s="40"/>
      <c r="AGM454" s="40"/>
      <c r="AGN454" s="40"/>
      <c r="AGO454" s="40"/>
      <c r="AGP454" s="40"/>
      <c r="AGQ454" s="40"/>
      <c r="AGR454" s="40"/>
      <c r="AGS454" s="40"/>
      <c r="AGT454" s="40"/>
      <c r="AGU454" s="40"/>
      <c r="AGV454" s="40"/>
      <c r="AGW454" s="40"/>
      <c r="AGX454" s="40"/>
      <c r="AGY454" s="40"/>
      <c r="AGZ454" s="40"/>
      <c r="AHA454" s="40"/>
      <c r="AHB454" s="40"/>
      <c r="AHC454" s="40"/>
      <c r="AHD454" s="40"/>
      <c r="AHE454" s="40"/>
      <c r="AHF454" s="40"/>
      <c r="AHG454" s="40"/>
      <c r="AHH454" s="40"/>
      <c r="AHI454" s="40"/>
      <c r="AHJ454" s="40"/>
      <c r="AHK454" s="40"/>
      <c r="AHL454" s="40"/>
      <c r="AHM454" s="40"/>
      <c r="AHN454" s="40"/>
      <c r="AHO454" s="40"/>
      <c r="AHP454" s="40"/>
      <c r="AHQ454" s="40"/>
      <c r="AHR454" s="40"/>
      <c r="AHS454" s="40"/>
      <c r="AHT454" s="40"/>
      <c r="AHU454" s="40"/>
      <c r="AHV454" s="40"/>
      <c r="AHW454" s="40"/>
      <c r="AHX454" s="40"/>
      <c r="AHY454" s="40"/>
      <c r="AHZ454" s="40"/>
      <c r="AIA454" s="40"/>
      <c r="AIB454" s="40"/>
      <c r="AIC454" s="40"/>
      <c r="AID454" s="40"/>
      <c r="AIE454" s="40"/>
      <c r="AIF454" s="40"/>
      <c r="AIG454" s="40"/>
      <c r="AIH454" s="40"/>
      <c r="AII454" s="40"/>
      <c r="AIJ454" s="40"/>
      <c r="AIK454" s="40"/>
      <c r="AIL454" s="40"/>
      <c r="AIM454" s="40"/>
      <c r="AIN454" s="40"/>
      <c r="AIO454" s="40"/>
      <c r="AIP454" s="40"/>
      <c r="AIQ454" s="40"/>
      <c r="AIR454" s="40"/>
      <c r="AIS454" s="40"/>
      <c r="AIT454" s="40"/>
      <c r="AIU454" s="40"/>
      <c r="AIV454" s="40"/>
      <c r="AIW454" s="40"/>
      <c r="AIX454" s="40"/>
      <c r="AIY454" s="40"/>
      <c r="AIZ454" s="40"/>
      <c r="AJA454" s="40"/>
      <c r="AJB454" s="40"/>
      <c r="AJC454" s="40"/>
      <c r="AJD454" s="40"/>
      <c r="AJE454" s="40"/>
      <c r="AJF454" s="40"/>
      <c r="AJG454" s="40"/>
      <c r="AJH454" s="40"/>
      <c r="AJI454" s="40"/>
      <c r="AJJ454" s="40"/>
      <c r="AJK454" s="40"/>
      <c r="AJL454" s="40"/>
      <c r="AJM454" s="40"/>
      <c r="AJN454" s="40"/>
      <c r="AJO454" s="40"/>
      <c r="AJP454" s="40"/>
      <c r="AJQ454" s="40"/>
      <c r="AJR454" s="40"/>
      <c r="AJS454" s="40"/>
      <c r="AJT454" s="40"/>
      <c r="AJU454" s="40"/>
      <c r="AJV454" s="40"/>
      <c r="AJW454" s="40"/>
      <c r="AJX454" s="40"/>
      <c r="AJY454" s="40"/>
      <c r="AJZ454" s="40"/>
      <c r="AKA454" s="40"/>
      <c r="AKB454" s="40"/>
      <c r="AKC454" s="40"/>
      <c r="AKD454" s="40"/>
      <c r="AKE454" s="40"/>
      <c r="AKF454" s="40"/>
      <c r="AKG454" s="40"/>
      <c r="AKH454" s="40"/>
      <c r="AKI454" s="40"/>
      <c r="AKJ454" s="40"/>
      <c r="AKK454" s="40"/>
      <c r="AKL454" s="40"/>
      <c r="AKM454" s="40"/>
      <c r="AKN454" s="40"/>
      <c r="AKO454" s="40"/>
      <c r="AKP454" s="40"/>
      <c r="AKQ454" s="40"/>
      <c r="AKR454" s="40"/>
      <c r="AKS454" s="40"/>
      <c r="AKT454" s="40"/>
      <c r="AKU454" s="40"/>
      <c r="AKV454" s="40"/>
      <c r="AKW454" s="40"/>
      <c r="AKX454" s="40"/>
      <c r="AKY454" s="40"/>
      <c r="AKZ454" s="40"/>
      <c r="ALA454" s="40"/>
      <c r="ALB454" s="40"/>
      <c r="ALC454" s="40"/>
      <c r="ALD454" s="40"/>
      <c r="ALE454" s="40"/>
      <c r="ALF454" s="40"/>
      <c r="ALG454" s="40"/>
      <c r="ALH454" s="40"/>
      <c r="ALI454" s="40"/>
      <c r="ALJ454" s="40"/>
      <c r="ALK454" s="40"/>
      <c r="ALL454" s="40"/>
      <c r="ALM454" s="40"/>
      <c r="ALN454" s="40"/>
      <c r="ALO454" s="40"/>
      <c r="ALP454" s="40"/>
      <c r="ALQ454" s="40"/>
      <c r="ALR454" s="40"/>
      <c r="ALS454" s="40"/>
      <c r="ALT454" s="40"/>
      <c r="ALU454" s="40"/>
      <c r="ALV454" s="40"/>
      <c r="ALW454" s="40"/>
      <c r="ALX454" s="40"/>
      <c r="ALY454" s="40"/>
      <c r="ALZ454" s="40"/>
      <c r="AMA454" s="40"/>
      <c r="AMB454" s="40"/>
      <c r="AMC454" s="40"/>
      <c r="AMD454" s="40"/>
      <c r="AME454" s="40"/>
      <c r="AMF454" s="40"/>
      <c r="AMG454" s="40"/>
      <c r="AMH454" s="40"/>
      <c r="AMI454" s="40"/>
      <c r="AMJ454" s="40"/>
      <c r="AMK454" s="40"/>
      <c r="AML454" s="40"/>
      <c r="AMM454" s="40"/>
      <c r="AMN454" s="40"/>
      <c r="AMO454" s="40"/>
      <c r="AMP454" s="40"/>
      <c r="AMQ454" s="40"/>
      <c r="AMR454" s="40"/>
      <c r="AMS454" s="40"/>
      <c r="AMT454" s="40"/>
      <c r="AMU454" s="40"/>
      <c r="AMV454" s="40"/>
      <c r="AMW454" s="40"/>
      <c r="AMX454" s="40"/>
      <c r="AMY454" s="40"/>
      <c r="AMZ454" s="40"/>
      <c r="ANA454" s="40"/>
      <c r="ANB454" s="40"/>
      <c r="ANC454" s="40"/>
      <c r="AND454" s="40"/>
      <c r="ANE454" s="40"/>
      <c r="ANF454" s="40"/>
      <c r="ANG454" s="40"/>
      <c r="ANH454" s="40"/>
      <c r="ANI454" s="40"/>
      <c r="ANJ454" s="40"/>
      <c r="ANK454" s="40"/>
      <c r="ANL454" s="40"/>
      <c r="ANM454" s="40"/>
      <c r="ANN454" s="40"/>
      <c r="ANO454" s="40"/>
      <c r="ANP454" s="40"/>
      <c r="ANQ454" s="40"/>
      <c r="ANR454" s="40"/>
      <c r="ANS454" s="40"/>
      <c r="ANT454" s="40"/>
      <c r="ANU454" s="40"/>
      <c r="ANV454" s="40"/>
      <c r="ANW454" s="40"/>
      <c r="ANX454" s="40"/>
      <c r="ANY454" s="40"/>
      <c r="ANZ454" s="40"/>
      <c r="AOA454" s="40"/>
      <c r="AOB454" s="40"/>
      <c r="AOC454" s="40"/>
      <c r="AOD454" s="40"/>
      <c r="AOE454" s="40"/>
      <c r="AOF454" s="40"/>
      <c r="AOG454" s="40"/>
      <c r="AOH454" s="40"/>
      <c r="AOI454" s="40"/>
      <c r="AOJ454" s="40"/>
      <c r="AOK454" s="40"/>
      <c r="AOL454" s="40"/>
      <c r="AOM454" s="40"/>
      <c r="AON454" s="40"/>
      <c r="AOO454" s="40"/>
      <c r="AOP454" s="40"/>
      <c r="AOQ454" s="40"/>
      <c r="AOR454" s="40"/>
      <c r="AOS454" s="40"/>
      <c r="AOT454" s="40"/>
      <c r="AOU454" s="40"/>
      <c r="AOV454" s="40"/>
      <c r="AOW454" s="40"/>
      <c r="AOX454" s="40"/>
      <c r="AOY454" s="40"/>
      <c r="AOZ454" s="40"/>
      <c r="APA454" s="40"/>
      <c r="APB454" s="40"/>
      <c r="APC454" s="40"/>
      <c r="APD454" s="40"/>
      <c r="APE454" s="40"/>
      <c r="APF454" s="40"/>
      <c r="APG454" s="40"/>
      <c r="APH454" s="40"/>
      <c r="API454" s="40"/>
      <c r="APJ454" s="40"/>
      <c r="APK454" s="40"/>
      <c r="APL454" s="40"/>
      <c r="APM454" s="40"/>
      <c r="APN454" s="40"/>
      <c r="APO454" s="40"/>
      <c r="APP454" s="40"/>
      <c r="APQ454" s="40"/>
      <c r="APR454" s="40"/>
      <c r="APS454" s="40"/>
      <c r="APT454" s="40"/>
      <c r="APU454" s="40"/>
      <c r="APV454" s="40"/>
      <c r="APW454" s="40"/>
      <c r="APX454" s="40"/>
      <c r="APY454" s="40"/>
      <c r="APZ454" s="40"/>
      <c r="AQA454" s="40"/>
      <c r="AQB454" s="40"/>
      <c r="AQC454" s="40"/>
      <c r="AQD454" s="40"/>
      <c r="AQE454" s="40"/>
      <c r="AQF454" s="40"/>
      <c r="AQG454" s="40"/>
      <c r="AQH454" s="40"/>
      <c r="AQI454" s="40"/>
      <c r="AQJ454" s="40"/>
      <c r="AQK454" s="40"/>
      <c r="AQL454" s="40"/>
      <c r="AQM454" s="40"/>
      <c r="AQN454" s="40"/>
      <c r="AQO454" s="40"/>
      <c r="AQP454" s="40"/>
      <c r="AQQ454" s="40"/>
      <c r="AQR454" s="40"/>
      <c r="AQS454" s="40"/>
      <c r="AQT454" s="40"/>
      <c r="AQU454" s="40"/>
      <c r="AQV454" s="40"/>
      <c r="AQW454" s="40"/>
      <c r="AQX454" s="40"/>
      <c r="AQY454" s="40"/>
      <c r="AQZ454" s="40"/>
      <c r="ARA454" s="40"/>
      <c r="ARB454" s="40"/>
      <c r="ARC454" s="40"/>
      <c r="ARD454" s="40"/>
      <c r="ARE454" s="40"/>
      <c r="ARF454" s="40"/>
      <c r="ARG454" s="40"/>
      <c r="ARH454" s="40"/>
      <c r="ARI454" s="40"/>
      <c r="ARJ454" s="40"/>
      <c r="ARK454" s="40"/>
      <c r="ARL454" s="40"/>
      <c r="ARM454" s="40"/>
      <c r="ARN454" s="40"/>
      <c r="ARO454" s="40"/>
      <c r="ARP454" s="40"/>
      <c r="ARQ454" s="40"/>
      <c r="ARR454" s="40"/>
      <c r="ARS454" s="40"/>
      <c r="ART454" s="40"/>
      <c r="ARU454" s="40"/>
      <c r="ARV454" s="40"/>
      <c r="ARW454" s="40"/>
      <c r="ARX454" s="40"/>
      <c r="ARY454" s="40"/>
      <c r="ARZ454" s="40"/>
      <c r="ASA454" s="40"/>
      <c r="ASB454" s="40"/>
      <c r="ASC454" s="40"/>
      <c r="ASD454" s="40"/>
      <c r="ASE454" s="40"/>
      <c r="ASF454" s="40"/>
      <c r="ASG454" s="40"/>
      <c r="ASH454" s="40"/>
      <c r="ASI454" s="40"/>
      <c r="ASJ454" s="40"/>
      <c r="ASK454" s="40"/>
      <c r="ASL454" s="40"/>
      <c r="ASM454" s="40"/>
      <c r="ASN454" s="40"/>
      <c r="ASO454" s="40"/>
      <c r="ASP454" s="40"/>
      <c r="ASQ454" s="40"/>
      <c r="ASR454" s="40"/>
      <c r="ASS454" s="40"/>
      <c r="AST454" s="40"/>
      <c r="ASU454" s="40"/>
      <c r="ASV454" s="40"/>
      <c r="ASW454" s="40"/>
      <c r="ASX454" s="40"/>
      <c r="ASY454" s="40"/>
      <c r="ASZ454" s="40"/>
      <c r="ATA454" s="40"/>
      <c r="ATB454" s="40"/>
      <c r="ATC454" s="40"/>
      <c r="ATD454" s="40"/>
      <c r="ATE454" s="40"/>
      <c r="ATF454" s="40"/>
      <c r="ATG454" s="40"/>
      <c r="ATH454" s="40"/>
      <c r="ATI454" s="40"/>
      <c r="ATJ454" s="40"/>
      <c r="ATK454" s="40"/>
      <c r="ATL454" s="40"/>
      <c r="ATM454" s="40"/>
      <c r="ATN454" s="40"/>
      <c r="ATO454" s="40"/>
      <c r="ATP454" s="40"/>
      <c r="ATQ454" s="40"/>
      <c r="ATR454" s="40"/>
      <c r="ATS454" s="40"/>
      <c r="ATT454" s="40"/>
      <c r="ATU454" s="40"/>
      <c r="ATV454" s="40"/>
      <c r="ATW454" s="40"/>
      <c r="ATX454" s="40"/>
      <c r="ATY454" s="40"/>
      <c r="ATZ454" s="40"/>
      <c r="AUA454" s="40"/>
      <c r="AUB454" s="40"/>
      <c r="AUC454" s="40"/>
      <c r="AUD454" s="40"/>
      <c r="AUE454" s="40"/>
      <c r="AUF454" s="40"/>
      <c r="AUG454" s="40"/>
      <c r="AUH454" s="40"/>
      <c r="AUI454" s="40"/>
      <c r="AUJ454" s="40"/>
      <c r="AUK454" s="40"/>
      <c r="AUL454" s="40"/>
      <c r="AUM454" s="40"/>
      <c r="AUN454" s="40"/>
      <c r="AUO454" s="40"/>
      <c r="AUP454" s="40"/>
      <c r="AUQ454" s="40"/>
      <c r="AUR454" s="40"/>
      <c r="AUS454" s="40"/>
      <c r="AUT454" s="40"/>
      <c r="AUU454" s="40"/>
      <c r="AUV454" s="40"/>
      <c r="AUW454" s="40"/>
      <c r="AUX454" s="40"/>
      <c r="AUY454" s="40"/>
      <c r="AUZ454" s="40"/>
      <c r="AVA454" s="40"/>
      <c r="AVB454" s="40"/>
      <c r="AVC454" s="40"/>
      <c r="AVD454" s="40"/>
      <c r="AVE454" s="40"/>
      <c r="AVF454" s="40"/>
      <c r="AVG454" s="40"/>
      <c r="AVH454" s="40"/>
      <c r="AVI454" s="40"/>
      <c r="AVJ454" s="40"/>
      <c r="AVK454" s="40"/>
      <c r="AVL454" s="40"/>
      <c r="AVM454" s="40"/>
      <c r="AVN454" s="40"/>
      <c r="AVO454" s="40"/>
      <c r="AVP454" s="40"/>
      <c r="AVQ454" s="40"/>
      <c r="AVR454" s="40"/>
      <c r="AVS454" s="40"/>
      <c r="AVT454" s="40"/>
      <c r="AVU454" s="40"/>
      <c r="AVV454" s="40"/>
      <c r="AVW454" s="40"/>
      <c r="AVX454" s="40"/>
      <c r="AVY454" s="40"/>
      <c r="AVZ454" s="40"/>
      <c r="AWA454" s="40"/>
      <c r="AWB454" s="40"/>
      <c r="AWC454" s="40"/>
      <c r="AWD454" s="40"/>
      <c r="AWE454" s="40"/>
      <c r="AWF454" s="40"/>
      <c r="AWG454" s="40"/>
      <c r="AWH454" s="40"/>
      <c r="AWI454" s="40"/>
      <c r="AWJ454" s="40"/>
      <c r="AWK454" s="40"/>
      <c r="AWL454" s="40"/>
      <c r="AWM454" s="40"/>
      <c r="AWN454" s="40"/>
      <c r="AWO454" s="40"/>
      <c r="AWP454" s="40"/>
      <c r="AWQ454" s="40"/>
      <c r="AWR454" s="40"/>
      <c r="AWS454" s="40"/>
      <c r="AWT454" s="40"/>
      <c r="AWU454" s="40"/>
      <c r="AWV454" s="40"/>
      <c r="AWW454" s="40"/>
      <c r="AWX454" s="40"/>
      <c r="AWY454" s="40"/>
      <c r="AWZ454" s="40"/>
      <c r="AXA454" s="40"/>
      <c r="AXB454" s="40"/>
      <c r="AXC454" s="40"/>
      <c r="AXD454" s="40"/>
      <c r="AXE454" s="40"/>
      <c r="AXF454" s="40"/>
      <c r="AXG454" s="40"/>
      <c r="AXH454" s="40"/>
      <c r="AXI454" s="40"/>
      <c r="AXJ454" s="40"/>
      <c r="AXK454" s="40"/>
      <c r="AXL454" s="40"/>
      <c r="AXM454" s="40"/>
      <c r="AXN454" s="40"/>
      <c r="AXO454" s="40"/>
      <c r="AXP454" s="40"/>
      <c r="AXQ454" s="40"/>
      <c r="AXR454" s="40"/>
      <c r="AXS454" s="40"/>
      <c r="AXT454" s="40"/>
      <c r="AXU454" s="40"/>
      <c r="AXV454" s="40"/>
      <c r="AXW454" s="40"/>
      <c r="AXX454" s="40"/>
      <c r="AXY454" s="40"/>
      <c r="AXZ454" s="40"/>
      <c r="AYA454" s="40"/>
      <c r="AYB454" s="40"/>
      <c r="AYC454" s="40"/>
      <c r="AYD454" s="40"/>
      <c r="AYE454" s="40"/>
      <c r="AYF454" s="40"/>
      <c r="AYG454" s="40"/>
      <c r="AYH454" s="40"/>
      <c r="AYI454" s="40"/>
      <c r="AYJ454" s="40"/>
      <c r="AYK454" s="40"/>
      <c r="AYL454" s="40"/>
      <c r="AYM454" s="40"/>
      <c r="AYN454" s="40"/>
      <c r="AYO454" s="40"/>
      <c r="AYP454" s="40"/>
      <c r="AYQ454" s="40"/>
      <c r="AYR454" s="40"/>
      <c r="AYS454" s="40"/>
      <c r="AYT454" s="40"/>
      <c r="AYU454" s="40"/>
      <c r="AYV454" s="40"/>
      <c r="AYW454" s="40"/>
      <c r="AYX454" s="40"/>
      <c r="AYY454" s="40"/>
      <c r="AYZ454" s="40"/>
      <c r="AZA454" s="40"/>
      <c r="AZB454" s="40"/>
      <c r="AZC454" s="40"/>
      <c r="AZD454" s="40"/>
      <c r="AZE454" s="40"/>
      <c r="AZF454" s="40"/>
      <c r="AZG454" s="40"/>
      <c r="AZH454" s="40"/>
      <c r="AZI454" s="40"/>
      <c r="AZJ454" s="40"/>
      <c r="AZK454" s="40"/>
      <c r="AZL454" s="40"/>
      <c r="AZM454" s="40"/>
      <c r="AZN454" s="40"/>
      <c r="AZO454" s="40"/>
      <c r="AZP454" s="40"/>
      <c r="AZQ454" s="40"/>
      <c r="AZR454" s="40"/>
      <c r="AZS454" s="40"/>
      <c r="AZT454" s="40"/>
      <c r="AZU454" s="40"/>
      <c r="AZV454" s="40"/>
      <c r="AZW454" s="40"/>
      <c r="AZX454" s="40"/>
      <c r="AZY454" s="40"/>
      <c r="AZZ454" s="40"/>
      <c r="BAA454" s="40"/>
      <c r="BAB454" s="40"/>
      <c r="BAC454" s="40"/>
      <c r="BAD454" s="40"/>
      <c r="BAE454" s="40"/>
      <c r="BAF454" s="40"/>
      <c r="BAG454" s="40"/>
      <c r="BAH454" s="40"/>
      <c r="BAI454" s="40"/>
      <c r="BAJ454" s="40"/>
      <c r="BAK454" s="40"/>
      <c r="BAL454" s="40"/>
      <c r="BAM454" s="40"/>
      <c r="BAN454" s="40"/>
      <c r="BAO454" s="40"/>
      <c r="BAP454" s="40"/>
      <c r="BAQ454" s="40"/>
      <c r="BAR454" s="40"/>
      <c r="BAS454" s="40"/>
      <c r="BAT454" s="40"/>
      <c r="BAU454" s="40"/>
      <c r="BAV454" s="40"/>
      <c r="BAW454" s="40"/>
      <c r="BAX454" s="40"/>
      <c r="BAY454" s="40"/>
      <c r="BAZ454" s="40"/>
      <c r="BBA454" s="40"/>
      <c r="BBB454" s="40"/>
      <c r="BBC454" s="40"/>
      <c r="BBD454" s="40"/>
      <c r="BBE454" s="40"/>
      <c r="BBF454" s="40"/>
      <c r="BBG454" s="40"/>
      <c r="BBH454" s="40"/>
      <c r="BBI454" s="40"/>
      <c r="BBJ454" s="40"/>
      <c r="BBK454" s="40"/>
      <c r="BBL454" s="40"/>
      <c r="BBM454" s="40"/>
      <c r="BBN454" s="40"/>
      <c r="BBO454" s="40"/>
      <c r="BBP454" s="40"/>
      <c r="BBQ454" s="40"/>
      <c r="BBR454" s="40"/>
      <c r="BBS454" s="40"/>
      <c r="BBT454" s="40"/>
      <c r="BBU454" s="40"/>
      <c r="BBV454" s="40"/>
      <c r="BBW454" s="40"/>
      <c r="BBX454" s="40"/>
      <c r="BBY454" s="40"/>
      <c r="BBZ454" s="40"/>
      <c r="BCA454" s="40"/>
      <c r="BCB454" s="40"/>
      <c r="BCC454" s="40"/>
      <c r="BCD454" s="40"/>
      <c r="BCE454" s="40"/>
      <c r="BCF454" s="40"/>
      <c r="BCG454" s="40"/>
      <c r="BCH454" s="40"/>
      <c r="BCI454" s="40"/>
      <c r="BCJ454" s="40"/>
      <c r="BCK454" s="40"/>
      <c r="BCL454" s="40"/>
      <c r="BCM454" s="40"/>
      <c r="BCN454" s="40"/>
      <c r="BCO454" s="40"/>
      <c r="BCP454" s="40"/>
      <c r="BCQ454" s="40"/>
      <c r="BCR454" s="40"/>
      <c r="BCS454" s="40"/>
      <c r="BCT454" s="40"/>
      <c r="BCU454" s="40"/>
      <c r="BCV454" s="40"/>
      <c r="BCW454" s="40"/>
      <c r="BCX454" s="40"/>
      <c r="BCY454" s="40"/>
      <c r="BCZ454" s="40"/>
      <c r="BDA454" s="40"/>
      <c r="BDB454" s="40"/>
      <c r="BDC454" s="40"/>
      <c r="BDD454" s="40"/>
      <c r="BDE454" s="40"/>
      <c r="BDF454" s="40"/>
      <c r="BDG454" s="40"/>
      <c r="BDH454" s="40"/>
      <c r="BDI454" s="40"/>
      <c r="BDJ454" s="40"/>
      <c r="BDK454" s="40"/>
      <c r="BDL454" s="40"/>
      <c r="BDM454" s="40"/>
      <c r="BDN454" s="40"/>
      <c r="BDO454" s="40"/>
      <c r="BDP454" s="40"/>
      <c r="BDQ454" s="40"/>
      <c r="BDR454" s="40"/>
      <c r="BDS454" s="40"/>
      <c r="BDT454" s="40"/>
      <c r="BDU454" s="40"/>
      <c r="BDV454" s="40"/>
      <c r="BDW454" s="40"/>
      <c r="BDX454" s="40"/>
      <c r="BDY454" s="40"/>
      <c r="BDZ454" s="40"/>
      <c r="BEA454" s="40"/>
      <c r="BEB454" s="40"/>
      <c r="BEC454" s="40"/>
      <c r="BED454" s="40"/>
      <c r="BEE454" s="40"/>
      <c r="BEF454" s="40"/>
      <c r="BEG454" s="40"/>
      <c r="BEH454" s="40"/>
      <c r="BEI454" s="40"/>
      <c r="BEJ454" s="40"/>
      <c r="BEK454" s="40"/>
      <c r="BEL454" s="40"/>
      <c r="BEM454" s="40"/>
      <c r="BEN454" s="40"/>
      <c r="BEO454" s="40"/>
      <c r="BEP454" s="40"/>
      <c r="BEQ454" s="40"/>
      <c r="BER454" s="40"/>
      <c r="BES454" s="40"/>
      <c r="BET454" s="40"/>
      <c r="BEU454" s="40"/>
      <c r="BEV454" s="40"/>
      <c r="BEW454" s="40"/>
      <c r="BEX454" s="40"/>
      <c r="BEY454" s="40"/>
      <c r="BEZ454" s="40"/>
      <c r="BFA454" s="40"/>
      <c r="BFB454" s="40"/>
      <c r="BFC454" s="40"/>
      <c r="BFD454" s="40"/>
      <c r="BFE454" s="40"/>
      <c r="BFF454" s="40"/>
      <c r="BFG454" s="40"/>
      <c r="BFH454" s="40"/>
      <c r="BFI454" s="40"/>
      <c r="BFJ454" s="40"/>
      <c r="BFK454" s="40"/>
      <c r="BFL454" s="40"/>
      <c r="BFM454" s="40"/>
      <c r="BFN454" s="40"/>
      <c r="BFO454" s="40"/>
      <c r="BFP454" s="40"/>
      <c r="BFQ454" s="40"/>
      <c r="BFR454" s="40"/>
      <c r="BFS454" s="40"/>
      <c r="BFT454" s="40"/>
      <c r="BFU454" s="40"/>
      <c r="BFV454" s="40"/>
      <c r="BFW454" s="40"/>
      <c r="BFX454" s="40"/>
      <c r="BFY454" s="40"/>
      <c r="BFZ454" s="40"/>
      <c r="BGA454" s="40"/>
      <c r="BGB454" s="40"/>
      <c r="BGC454" s="40"/>
      <c r="BGD454" s="40"/>
      <c r="BGE454" s="40"/>
      <c r="BGF454" s="40"/>
      <c r="BGG454" s="40"/>
      <c r="BGH454" s="40"/>
      <c r="BGI454" s="40"/>
      <c r="BGJ454" s="40"/>
      <c r="BGK454" s="40"/>
      <c r="BGL454" s="40"/>
      <c r="BGM454" s="40"/>
      <c r="BGN454" s="40"/>
      <c r="BGO454" s="40"/>
      <c r="BGP454" s="40"/>
      <c r="BGQ454" s="40"/>
      <c r="BGR454" s="40"/>
      <c r="BGS454" s="40"/>
      <c r="BGT454" s="40"/>
      <c r="BGU454" s="40"/>
      <c r="BGV454" s="40"/>
      <c r="BGW454" s="40"/>
      <c r="BGX454" s="40"/>
      <c r="BGY454" s="40"/>
      <c r="BGZ454" s="40"/>
      <c r="BHA454" s="40"/>
      <c r="BHB454" s="40"/>
      <c r="BHC454" s="40"/>
      <c r="BHD454" s="40"/>
      <c r="BHE454" s="40"/>
      <c r="BHF454" s="40"/>
      <c r="BHG454" s="40"/>
      <c r="BHH454" s="40"/>
      <c r="BHI454" s="40"/>
      <c r="BHJ454" s="40"/>
      <c r="BHK454" s="40"/>
      <c r="BHL454" s="40"/>
      <c r="BHM454" s="40"/>
      <c r="BHN454" s="40"/>
      <c r="BHO454" s="40"/>
      <c r="BHP454" s="40"/>
      <c r="BHQ454" s="40"/>
      <c r="BHR454" s="40"/>
      <c r="BHS454" s="40"/>
      <c r="BHT454" s="40"/>
      <c r="BHU454" s="40"/>
      <c r="BHV454" s="40"/>
      <c r="BHW454" s="40"/>
      <c r="BHX454" s="40"/>
      <c r="BHY454" s="40"/>
      <c r="BHZ454" s="40"/>
      <c r="BIA454" s="40"/>
      <c r="BIB454" s="40"/>
      <c r="BIC454" s="40"/>
      <c r="BID454" s="40"/>
      <c r="BIE454" s="40"/>
      <c r="BIF454" s="40"/>
      <c r="BIG454" s="40"/>
      <c r="BIH454" s="40"/>
      <c r="BII454" s="40"/>
      <c r="BIJ454" s="40"/>
      <c r="BIK454" s="40"/>
      <c r="BIL454" s="40"/>
      <c r="BIM454" s="40"/>
      <c r="BIN454" s="40"/>
      <c r="BIO454" s="40"/>
      <c r="BIP454" s="40"/>
      <c r="BIQ454" s="40"/>
      <c r="BIR454" s="40"/>
      <c r="BIS454" s="40"/>
      <c r="BIT454" s="40"/>
      <c r="BIU454" s="40"/>
      <c r="BIV454" s="40"/>
      <c r="BIW454" s="40"/>
      <c r="BIX454" s="40"/>
      <c r="BIY454" s="40"/>
      <c r="BIZ454" s="40"/>
      <c r="BJA454" s="40"/>
      <c r="BJB454" s="40"/>
      <c r="BJC454" s="40"/>
      <c r="BJD454" s="40"/>
      <c r="BJE454" s="40"/>
      <c r="BJF454" s="40"/>
      <c r="BJG454" s="40"/>
      <c r="BJH454" s="40"/>
      <c r="BJI454" s="40"/>
      <c r="BJJ454" s="40"/>
      <c r="BJK454" s="40"/>
      <c r="BJL454" s="40"/>
      <c r="BJM454" s="40"/>
      <c r="BJN454" s="40"/>
      <c r="BJO454" s="40"/>
      <c r="BJP454" s="40"/>
      <c r="BJQ454" s="40"/>
      <c r="BJR454" s="40"/>
      <c r="BJS454" s="40"/>
      <c r="BJT454" s="40"/>
      <c r="BJU454" s="40"/>
      <c r="BJV454" s="40"/>
      <c r="BJW454" s="40"/>
      <c r="BJX454" s="40"/>
      <c r="BJY454" s="40"/>
      <c r="BJZ454" s="40"/>
      <c r="BKA454" s="40"/>
      <c r="BKB454" s="40"/>
      <c r="BKC454" s="40"/>
      <c r="BKD454" s="40"/>
      <c r="BKE454" s="40"/>
      <c r="BKF454" s="40"/>
      <c r="BKG454" s="40"/>
      <c r="BKH454" s="40"/>
      <c r="BKI454" s="40"/>
      <c r="BKJ454" s="40"/>
      <c r="BKK454" s="40"/>
      <c r="BKL454" s="40"/>
      <c r="BKM454" s="40"/>
      <c r="BKN454" s="40"/>
      <c r="BKO454" s="40"/>
      <c r="BKP454" s="40"/>
      <c r="BKQ454" s="40"/>
      <c r="BKR454" s="40"/>
      <c r="BKS454" s="40"/>
      <c r="BKT454" s="40"/>
      <c r="BKU454" s="40"/>
      <c r="BKV454" s="40"/>
      <c r="BKW454" s="40"/>
      <c r="BKX454" s="40"/>
      <c r="BKY454" s="40"/>
      <c r="BKZ454" s="40"/>
      <c r="BLA454" s="40"/>
      <c r="BLB454" s="40"/>
      <c r="BLC454" s="40"/>
      <c r="BLD454" s="40"/>
      <c r="BLE454" s="40"/>
      <c r="BLF454" s="40"/>
      <c r="BLG454" s="40"/>
      <c r="BLH454" s="40"/>
      <c r="BLI454" s="40"/>
      <c r="BLJ454" s="40"/>
      <c r="BLK454" s="40"/>
      <c r="BLL454" s="40"/>
      <c r="BLM454" s="40"/>
      <c r="BLN454" s="40"/>
      <c r="BLO454" s="40"/>
      <c r="BLP454" s="40"/>
      <c r="BLQ454" s="40"/>
      <c r="BLR454" s="40"/>
      <c r="BLS454" s="40"/>
      <c r="BLT454" s="40"/>
      <c r="BLU454" s="40"/>
      <c r="BLV454" s="40"/>
      <c r="BLW454" s="40"/>
      <c r="BLX454" s="40"/>
      <c r="BLY454" s="40"/>
      <c r="BLZ454" s="40"/>
      <c r="BMA454" s="40"/>
      <c r="BMB454" s="40"/>
      <c r="BMC454" s="40"/>
      <c r="BMD454" s="40"/>
      <c r="BME454" s="40"/>
      <c r="BMF454" s="40"/>
      <c r="BMG454" s="40"/>
      <c r="BMH454" s="40"/>
      <c r="BMI454" s="40"/>
      <c r="BMJ454" s="40"/>
      <c r="BMK454" s="40"/>
      <c r="BML454" s="40"/>
      <c r="BMM454" s="40"/>
      <c r="BMN454" s="40"/>
      <c r="BMO454" s="40"/>
      <c r="BMP454" s="40"/>
      <c r="BMQ454" s="40"/>
      <c r="BMR454" s="40"/>
      <c r="BMS454" s="40"/>
      <c r="BMT454" s="40"/>
      <c r="BMU454" s="40"/>
      <c r="BMV454" s="40"/>
      <c r="BMW454" s="40"/>
      <c r="BMX454" s="40"/>
      <c r="BMY454" s="40"/>
      <c r="BMZ454" s="40"/>
      <c r="BNA454" s="40"/>
      <c r="BNB454" s="40"/>
      <c r="BNC454" s="40"/>
      <c r="BND454" s="40"/>
      <c r="BNE454" s="40"/>
      <c r="BNF454" s="40"/>
      <c r="BNG454" s="40"/>
      <c r="BNH454" s="40"/>
      <c r="BNI454" s="40"/>
      <c r="BNJ454" s="40"/>
      <c r="BNK454" s="40"/>
      <c r="BNL454" s="40"/>
      <c r="BNM454" s="40"/>
      <c r="BNN454" s="40"/>
      <c r="BNO454" s="40"/>
      <c r="BNP454" s="40"/>
      <c r="BNQ454" s="40"/>
      <c r="BNR454" s="40"/>
      <c r="BNS454" s="40"/>
      <c r="BNT454" s="40"/>
      <c r="BNU454" s="40"/>
      <c r="BNV454" s="40"/>
      <c r="BNW454" s="40"/>
      <c r="BNX454" s="40"/>
      <c r="BNY454" s="40"/>
      <c r="BNZ454" s="40"/>
      <c r="BOA454" s="40"/>
      <c r="BOB454" s="40"/>
      <c r="BOC454" s="40"/>
      <c r="BOD454" s="40"/>
      <c r="BOE454" s="40"/>
      <c r="BOF454" s="40"/>
      <c r="BOG454" s="40"/>
      <c r="BOH454" s="40"/>
      <c r="BOI454" s="40"/>
      <c r="BOJ454" s="40"/>
      <c r="BOK454" s="40"/>
      <c r="BOL454" s="40"/>
      <c r="BOM454" s="40"/>
      <c r="BON454" s="40"/>
      <c r="BOO454" s="40"/>
      <c r="BOP454" s="40"/>
      <c r="BOQ454" s="40"/>
      <c r="BOR454" s="40"/>
      <c r="BOS454" s="40"/>
      <c r="BOT454" s="40"/>
      <c r="BOU454" s="40"/>
      <c r="BOV454" s="40"/>
      <c r="BOW454" s="40"/>
      <c r="BOX454" s="40"/>
      <c r="BOY454" s="40"/>
      <c r="BOZ454" s="40"/>
      <c r="BPA454" s="40"/>
      <c r="BPB454" s="40"/>
      <c r="BPC454" s="40"/>
      <c r="BPD454" s="40"/>
      <c r="BPE454" s="40"/>
      <c r="BPF454" s="40"/>
      <c r="BPG454" s="40"/>
      <c r="BPH454" s="40"/>
      <c r="BPI454" s="40"/>
      <c r="BPJ454" s="40"/>
      <c r="BPK454" s="40"/>
      <c r="BPL454" s="40"/>
      <c r="BPM454" s="40"/>
      <c r="BPN454" s="40"/>
      <c r="BPO454" s="40"/>
      <c r="BPP454" s="40"/>
      <c r="BPQ454" s="40"/>
      <c r="BPR454" s="40"/>
      <c r="BPS454" s="40"/>
      <c r="BPT454" s="40"/>
      <c r="BPU454" s="40"/>
      <c r="BPV454" s="40"/>
      <c r="BPW454" s="40"/>
      <c r="BPX454" s="40"/>
      <c r="BPY454" s="40"/>
      <c r="BPZ454" s="40"/>
      <c r="BQA454" s="40"/>
      <c r="BQB454" s="40"/>
      <c r="BQC454" s="40"/>
      <c r="BQD454" s="40"/>
      <c r="BQE454" s="40"/>
      <c r="BQF454" s="40"/>
      <c r="BQG454" s="40"/>
      <c r="BQH454" s="40"/>
      <c r="BQI454" s="40"/>
      <c r="BQJ454" s="40"/>
      <c r="BQK454" s="40"/>
      <c r="BQL454" s="40"/>
      <c r="BQM454" s="40"/>
      <c r="BQN454" s="40"/>
      <c r="BQO454" s="40"/>
      <c r="BQP454" s="40"/>
      <c r="BQQ454" s="40"/>
      <c r="BQR454" s="40"/>
      <c r="BQS454" s="40"/>
      <c r="BQT454" s="40"/>
      <c r="BQU454" s="40"/>
      <c r="BQV454" s="40"/>
      <c r="BQW454" s="40"/>
      <c r="BQX454" s="40"/>
      <c r="BQY454" s="40"/>
      <c r="BQZ454" s="40"/>
      <c r="BRA454" s="40"/>
      <c r="BRB454" s="40"/>
      <c r="BRC454" s="40"/>
      <c r="BRD454" s="40"/>
      <c r="BRE454" s="40"/>
      <c r="BRF454" s="40"/>
      <c r="BRG454" s="40"/>
      <c r="BRH454" s="40"/>
      <c r="BRI454" s="40"/>
      <c r="BRJ454" s="40"/>
      <c r="BRK454" s="40"/>
      <c r="BRL454" s="40"/>
      <c r="BRM454" s="40"/>
      <c r="BRN454" s="40"/>
      <c r="BRO454" s="40"/>
      <c r="BRP454" s="40"/>
      <c r="BRQ454" s="40"/>
      <c r="BRR454" s="40"/>
      <c r="BRS454" s="40"/>
      <c r="BRT454" s="40"/>
      <c r="BRU454" s="40"/>
      <c r="BRV454" s="40"/>
      <c r="BRW454" s="40"/>
      <c r="BRX454" s="40"/>
      <c r="BRY454" s="40"/>
      <c r="BRZ454" s="40"/>
      <c r="BSA454" s="40"/>
      <c r="BSB454" s="40"/>
    </row>
    <row r="455" spans="1:1848" s="2" customFormat="1" x14ac:dyDescent="0.2">
      <c r="A455" s="68"/>
      <c r="B455" s="72"/>
      <c r="C455" s="16"/>
      <c r="D455" s="58"/>
      <c r="E455" s="16"/>
      <c r="F455" s="16"/>
      <c r="G455" s="16"/>
      <c r="H455" s="16"/>
      <c r="I455" s="16"/>
      <c r="J455" s="43"/>
      <c r="K455" s="43"/>
      <c r="L455" s="43"/>
      <c r="M455" s="43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40"/>
      <c r="BJ455" s="40"/>
      <c r="BK455" s="40"/>
      <c r="BL455" s="40"/>
      <c r="BM455" s="40"/>
      <c r="BN455" s="40"/>
      <c r="BO455" s="40"/>
      <c r="BP455" s="40"/>
      <c r="BQ455" s="40"/>
      <c r="BR455" s="40"/>
      <c r="BS455" s="40"/>
      <c r="BT455" s="40"/>
      <c r="BU455" s="40"/>
      <c r="BV455" s="40"/>
      <c r="BW455" s="40"/>
      <c r="BX455" s="40"/>
      <c r="BY455" s="40"/>
      <c r="BZ455" s="40"/>
      <c r="CA455" s="40"/>
      <c r="CB455" s="40"/>
      <c r="CC455" s="40"/>
      <c r="CD455" s="40"/>
      <c r="CE455" s="40"/>
      <c r="CF455" s="40"/>
      <c r="CG455" s="40"/>
      <c r="CH455" s="40"/>
      <c r="CI455" s="40"/>
      <c r="CJ455" s="40"/>
      <c r="CK455" s="40"/>
      <c r="CL455" s="40"/>
      <c r="CM455" s="40"/>
      <c r="CN455" s="40"/>
      <c r="CO455" s="40"/>
      <c r="CP455" s="40"/>
      <c r="CQ455" s="40"/>
      <c r="CR455" s="40"/>
      <c r="CS455" s="40"/>
      <c r="CT455" s="40"/>
      <c r="CU455" s="40"/>
      <c r="CV455" s="40"/>
      <c r="CW455" s="40"/>
      <c r="CX455" s="40"/>
      <c r="CY455" s="40"/>
      <c r="CZ455" s="40"/>
      <c r="DA455" s="40"/>
      <c r="DB455" s="40"/>
      <c r="DC455" s="40"/>
      <c r="DD455" s="40"/>
      <c r="DE455" s="40"/>
      <c r="DF455" s="40"/>
      <c r="DG455" s="40"/>
      <c r="DH455" s="40"/>
      <c r="DI455" s="40"/>
      <c r="DJ455" s="40"/>
      <c r="DK455" s="40"/>
      <c r="DL455" s="40"/>
      <c r="DM455" s="40"/>
      <c r="DN455" s="40"/>
      <c r="DO455" s="40"/>
      <c r="DP455" s="40"/>
      <c r="DQ455" s="40"/>
      <c r="DR455" s="40"/>
      <c r="DS455" s="40"/>
      <c r="DT455" s="40"/>
      <c r="DU455" s="40"/>
      <c r="DV455" s="40"/>
      <c r="DW455" s="40"/>
      <c r="DX455" s="40"/>
      <c r="DY455" s="40"/>
      <c r="DZ455" s="40"/>
      <c r="EA455" s="40"/>
      <c r="EB455" s="40"/>
      <c r="EC455" s="40"/>
      <c r="ED455" s="40"/>
      <c r="EE455" s="40"/>
      <c r="EF455" s="40"/>
      <c r="EG455" s="40"/>
      <c r="EH455" s="40"/>
      <c r="EI455" s="40"/>
      <c r="EJ455" s="40"/>
      <c r="EK455" s="40"/>
      <c r="EL455" s="40"/>
      <c r="EM455" s="40"/>
      <c r="EN455" s="40"/>
      <c r="EO455" s="40"/>
      <c r="EP455" s="40"/>
      <c r="EQ455" s="40"/>
      <c r="ER455" s="40"/>
      <c r="ES455" s="40"/>
      <c r="ET455" s="40"/>
      <c r="EU455" s="40"/>
      <c r="EV455" s="40"/>
      <c r="EW455" s="40"/>
      <c r="EX455" s="40"/>
      <c r="EY455" s="40"/>
      <c r="EZ455" s="40"/>
      <c r="FA455" s="40"/>
      <c r="FB455" s="40"/>
      <c r="FC455" s="40"/>
      <c r="FD455" s="40"/>
      <c r="FE455" s="40"/>
      <c r="FF455" s="40"/>
      <c r="FG455" s="40"/>
      <c r="FH455" s="40"/>
      <c r="FI455" s="40"/>
      <c r="FJ455" s="40"/>
      <c r="FK455" s="40"/>
      <c r="FL455" s="40"/>
      <c r="FM455" s="40"/>
      <c r="FN455" s="40"/>
      <c r="FO455" s="40"/>
      <c r="FP455" s="40"/>
      <c r="FQ455" s="40"/>
      <c r="FR455" s="40"/>
      <c r="FS455" s="40"/>
      <c r="FT455" s="40"/>
      <c r="FU455" s="40"/>
      <c r="FV455" s="40"/>
      <c r="FW455" s="40"/>
      <c r="FX455" s="40"/>
      <c r="FY455" s="40"/>
      <c r="FZ455" s="40"/>
      <c r="GA455" s="40"/>
      <c r="GB455" s="40"/>
      <c r="GC455" s="40"/>
      <c r="GD455" s="40"/>
      <c r="GE455" s="40"/>
      <c r="GF455" s="40"/>
      <c r="GG455" s="40"/>
      <c r="GH455" s="40"/>
      <c r="GI455" s="40"/>
      <c r="GJ455" s="40"/>
      <c r="GK455" s="40"/>
      <c r="GL455" s="40"/>
      <c r="GM455" s="40"/>
      <c r="GN455" s="40"/>
      <c r="GO455" s="40"/>
      <c r="GP455" s="40"/>
      <c r="GQ455" s="40"/>
      <c r="GR455" s="40"/>
      <c r="GS455" s="40"/>
      <c r="GT455" s="40"/>
      <c r="GU455" s="40"/>
      <c r="GV455" s="40"/>
      <c r="GW455" s="40"/>
      <c r="GX455" s="40"/>
      <c r="GY455" s="40"/>
      <c r="GZ455" s="40"/>
      <c r="HA455" s="40"/>
      <c r="HB455" s="40"/>
      <c r="HC455" s="40"/>
      <c r="HD455" s="40"/>
      <c r="HE455" s="40"/>
      <c r="HF455" s="40"/>
      <c r="HG455" s="40"/>
      <c r="HH455" s="40"/>
      <c r="HI455" s="40"/>
      <c r="HJ455" s="40"/>
      <c r="HK455" s="40"/>
      <c r="HL455" s="40"/>
      <c r="HM455" s="40"/>
      <c r="HN455" s="40"/>
      <c r="HO455" s="40"/>
      <c r="HP455" s="40"/>
      <c r="HQ455" s="40"/>
      <c r="HR455" s="40"/>
      <c r="HS455" s="40"/>
      <c r="HT455" s="40"/>
      <c r="HU455" s="40"/>
      <c r="HV455" s="40"/>
      <c r="HW455" s="40"/>
      <c r="HX455" s="40"/>
      <c r="HY455" s="40"/>
      <c r="HZ455" s="40"/>
      <c r="IA455" s="40"/>
      <c r="IB455" s="40"/>
      <c r="IC455" s="40"/>
      <c r="ID455" s="40"/>
      <c r="IE455" s="40"/>
      <c r="IF455" s="40"/>
      <c r="IG455" s="40"/>
      <c r="IH455" s="40"/>
      <c r="II455" s="40"/>
      <c r="IJ455" s="40"/>
      <c r="IK455" s="40"/>
      <c r="IL455" s="40"/>
      <c r="IM455" s="40"/>
      <c r="IN455" s="40"/>
      <c r="IO455" s="40"/>
      <c r="IP455" s="40"/>
      <c r="IQ455" s="40"/>
      <c r="IR455" s="40"/>
      <c r="IS455" s="40"/>
      <c r="IT455" s="40"/>
      <c r="IU455" s="40"/>
      <c r="IV455" s="40"/>
      <c r="IW455" s="40"/>
      <c r="IX455" s="40"/>
      <c r="IY455" s="40"/>
      <c r="IZ455" s="40"/>
      <c r="JA455" s="40"/>
      <c r="JB455" s="40"/>
      <c r="JC455" s="40"/>
      <c r="JD455" s="40"/>
      <c r="JE455" s="40"/>
      <c r="JF455" s="40"/>
      <c r="JG455" s="40"/>
      <c r="JH455" s="40"/>
      <c r="JI455" s="40"/>
      <c r="JJ455" s="40"/>
      <c r="JK455" s="40"/>
      <c r="JL455" s="40"/>
      <c r="JM455" s="40"/>
      <c r="JN455" s="40"/>
      <c r="JO455" s="40"/>
      <c r="JP455" s="40"/>
      <c r="JQ455" s="40"/>
      <c r="JR455" s="40"/>
      <c r="JS455" s="40"/>
      <c r="JT455" s="40"/>
      <c r="JU455" s="40"/>
      <c r="JV455" s="40"/>
      <c r="JW455" s="40"/>
      <c r="JX455" s="40"/>
      <c r="JY455" s="40"/>
      <c r="JZ455" s="40"/>
      <c r="KA455" s="40"/>
      <c r="KB455" s="40"/>
      <c r="KC455" s="40"/>
      <c r="KD455" s="40"/>
      <c r="KE455" s="40"/>
      <c r="KF455" s="40"/>
      <c r="KG455" s="40"/>
      <c r="KH455" s="40"/>
      <c r="KI455" s="40"/>
      <c r="KJ455" s="40"/>
      <c r="KK455" s="40"/>
      <c r="KL455" s="40"/>
      <c r="KM455" s="40"/>
      <c r="KN455" s="40"/>
      <c r="KO455" s="40"/>
      <c r="KP455" s="40"/>
      <c r="KQ455" s="40"/>
      <c r="KR455" s="40"/>
      <c r="KS455" s="40"/>
      <c r="KT455" s="40"/>
      <c r="KU455" s="40"/>
      <c r="KV455" s="40"/>
      <c r="KW455" s="40"/>
      <c r="KX455" s="40"/>
      <c r="KY455" s="40"/>
      <c r="KZ455" s="40"/>
      <c r="LA455" s="40"/>
      <c r="LB455" s="40"/>
      <c r="LC455" s="40"/>
      <c r="LD455" s="40"/>
      <c r="LE455" s="40"/>
      <c r="LF455" s="40"/>
      <c r="LG455" s="40"/>
      <c r="LH455" s="40"/>
      <c r="LI455" s="40"/>
      <c r="LJ455" s="40"/>
      <c r="LK455" s="40"/>
      <c r="LL455" s="40"/>
      <c r="LM455" s="40"/>
      <c r="LN455" s="40"/>
      <c r="LO455" s="40"/>
      <c r="LP455" s="40"/>
      <c r="LQ455" s="40"/>
      <c r="LR455" s="40"/>
      <c r="LS455" s="40"/>
      <c r="LT455" s="40"/>
      <c r="LU455" s="40"/>
      <c r="LV455" s="40"/>
      <c r="LW455" s="40"/>
      <c r="LX455" s="40"/>
      <c r="LY455" s="40"/>
      <c r="LZ455" s="40"/>
      <c r="MA455" s="40"/>
      <c r="MB455" s="40"/>
      <c r="MC455" s="40"/>
      <c r="MD455" s="40"/>
      <c r="ME455" s="40"/>
      <c r="MF455" s="40"/>
      <c r="MG455" s="40"/>
      <c r="MH455" s="40"/>
      <c r="MI455" s="40"/>
      <c r="MJ455" s="40"/>
      <c r="MK455" s="40"/>
      <c r="ML455" s="40"/>
      <c r="MM455" s="40"/>
      <c r="MN455" s="40"/>
      <c r="MO455" s="40"/>
      <c r="MP455" s="40"/>
      <c r="MQ455" s="40"/>
      <c r="MR455" s="40"/>
      <c r="MS455" s="40"/>
      <c r="MT455" s="40"/>
      <c r="MU455" s="40"/>
      <c r="MV455" s="40"/>
      <c r="MW455" s="40"/>
      <c r="MX455" s="40"/>
      <c r="MY455" s="40"/>
      <c r="MZ455" s="40"/>
      <c r="NA455" s="40"/>
      <c r="NB455" s="40"/>
      <c r="NC455" s="40"/>
      <c r="ND455" s="40"/>
      <c r="NE455" s="40"/>
      <c r="NF455" s="40"/>
      <c r="NG455" s="40"/>
      <c r="NH455" s="40"/>
      <c r="NI455" s="40"/>
      <c r="NJ455" s="40"/>
      <c r="NK455" s="40"/>
      <c r="NL455" s="40"/>
      <c r="NM455" s="40"/>
      <c r="NN455" s="40"/>
      <c r="NO455" s="40"/>
      <c r="NP455" s="40"/>
      <c r="NQ455" s="40"/>
      <c r="NR455" s="40"/>
      <c r="NS455" s="40"/>
      <c r="NT455" s="40"/>
      <c r="NU455" s="40"/>
      <c r="NV455" s="40"/>
      <c r="NW455" s="40"/>
      <c r="NX455" s="40"/>
      <c r="NY455" s="40"/>
      <c r="NZ455" s="40"/>
      <c r="OA455" s="40"/>
      <c r="OB455" s="40"/>
      <c r="OC455" s="40"/>
      <c r="OD455" s="40"/>
      <c r="OE455" s="40"/>
      <c r="OF455" s="40"/>
      <c r="OG455" s="40"/>
      <c r="OH455" s="40"/>
      <c r="OI455" s="40"/>
      <c r="OJ455" s="40"/>
      <c r="OK455" s="40"/>
      <c r="OL455" s="40"/>
      <c r="OM455" s="40"/>
      <c r="ON455" s="40"/>
      <c r="OO455" s="40"/>
      <c r="OP455" s="40"/>
      <c r="OQ455" s="40"/>
      <c r="OR455" s="40"/>
      <c r="OS455" s="40"/>
      <c r="OT455" s="40"/>
      <c r="OU455" s="40"/>
      <c r="OV455" s="40"/>
      <c r="OW455" s="40"/>
      <c r="OX455" s="40"/>
      <c r="OY455" s="40"/>
      <c r="OZ455" s="40"/>
      <c r="PA455" s="40"/>
      <c r="PB455" s="40"/>
      <c r="PC455" s="40"/>
      <c r="PD455" s="40"/>
      <c r="PE455" s="40"/>
      <c r="PF455" s="40"/>
      <c r="PG455" s="40"/>
      <c r="PH455" s="40"/>
      <c r="PI455" s="40"/>
      <c r="PJ455" s="40"/>
      <c r="PK455" s="40"/>
      <c r="PL455" s="40"/>
      <c r="PM455" s="40"/>
      <c r="PN455" s="40"/>
      <c r="PO455" s="40"/>
      <c r="PP455" s="40"/>
      <c r="PQ455" s="40"/>
      <c r="PR455" s="40"/>
      <c r="PS455" s="40"/>
      <c r="PT455" s="40"/>
      <c r="PU455" s="40"/>
      <c r="PV455" s="40"/>
      <c r="PW455" s="40"/>
      <c r="PX455" s="40"/>
      <c r="PY455" s="40"/>
      <c r="PZ455" s="40"/>
      <c r="QA455" s="40"/>
      <c r="QB455" s="40"/>
      <c r="QC455" s="40"/>
      <c r="QD455" s="40"/>
      <c r="QE455" s="40"/>
      <c r="QF455" s="40"/>
      <c r="QG455" s="40"/>
      <c r="QH455" s="40"/>
      <c r="QI455" s="40"/>
      <c r="QJ455" s="40"/>
      <c r="QK455" s="40"/>
      <c r="QL455" s="40"/>
      <c r="QM455" s="40"/>
      <c r="QN455" s="40"/>
      <c r="QO455" s="40"/>
      <c r="QP455" s="40"/>
      <c r="QQ455" s="40"/>
      <c r="QR455" s="40"/>
      <c r="QS455" s="40"/>
      <c r="QT455" s="40"/>
      <c r="QU455" s="40"/>
      <c r="QV455" s="40"/>
      <c r="QW455" s="40"/>
      <c r="QX455" s="40"/>
      <c r="QY455" s="40"/>
      <c r="QZ455" s="40"/>
      <c r="RA455" s="40"/>
      <c r="RB455" s="40"/>
      <c r="RC455" s="40"/>
      <c r="RD455" s="40"/>
      <c r="RE455" s="40"/>
      <c r="RF455" s="40"/>
      <c r="RG455" s="40"/>
      <c r="RH455" s="40"/>
      <c r="RI455" s="40"/>
      <c r="RJ455" s="40"/>
      <c r="RK455" s="40"/>
      <c r="RL455" s="40"/>
      <c r="RM455" s="40"/>
      <c r="RN455" s="40"/>
      <c r="RO455" s="40"/>
      <c r="RP455" s="40"/>
      <c r="RQ455" s="40"/>
      <c r="RR455" s="40"/>
      <c r="RS455" s="40"/>
      <c r="RT455" s="40"/>
      <c r="RU455" s="40"/>
      <c r="RV455" s="40"/>
      <c r="RW455" s="40"/>
      <c r="RX455" s="40"/>
      <c r="RY455" s="40"/>
      <c r="RZ455" s="40"/>
      <c r="SA455" s="40"/>
      <c r="SB455" s="40"/>
      <c r="SC455" s="40"/>
      <c r="SD455" s="40"/>
      <c r="SE455" s="40"/>
      <c r="SF455" s="40"/>
      <c r="SG455" s="40"/>
      <c r="SH455" s="40"/>
      <c r="SI455" s="40"/>
      <c r="SJ455" s="40"/>
      <c r="SK455" s="40"/>
      <c r="SL455" s="40"/>
      <c r="SM455" s="40"/>
      <c r="SN455" s="40"/>
      <c r="SO455" s="40"/>
      <c r="SP455" s="40"/>
      <c r="SQ455" s="40"/>
      <c r="SR455" s="40"/>
      <c r="SS455" s="40"/>
      <c r="ST455" s="40"/>
      <c r="SU455" s="40"/>
      <c r="SV455" s="40"/>
      <c r="SW455" s="40"/>
      <c r="SX455" s="40"/>
      <c r="SY455" s="40"/>
      <c r="SZ455" s="40"/>
      <c r="TA455" s="40"/>
      <c r="TB455" s="40"/>
      <c r="TC455" s="40"/>
      <c r="TD455" s="40"/>
      <c r="TE455" s="40"/>
      <c r="TF455" s="40"/>
      <c r="TG455" s="40"/>
      <c r="TH455" s="40"/>
      <c r="TI455" s="40"/>
      <c r="TJ455" s="40"/>
      <c r="TK455" s="40"/>
      <c r="TL455" s="40"/>
      <c r="TM455" s="40"/>
      <c r="TN455" s="40"/>
      <c r="TO455" s="40"/>
      <c r="TP455" s="40"/>
      <c r="TQ455" s="40"/>
      <c r="TR455" s="40"/>
      <c r="TS455" s="40"/>
      <c r="TT455" s="40"/>
      <c r="TU455" s="40"/>
      <c r="TV455" s="40"/>
      <c r="TW455" s="40"/>
      <c r="TX455" s="40"/>
      <c r="TY455" s="40"/>
      <c r="TZ455" s="40"/>
      <c r="UA455" s="40"/>
      <c r="UB455" s="40"/>
      <c r="UC455" s="40"/>
      <c r="UD455" s="40"/>
      <c r="UE455" s="40"/>
      <c r="UF455" s="40"/>
      <c r="UG455" s="40"/>
      <c r="UH455" s="40"/>
      <c r="UI455" s="40"/>
      <c r="UJ455" s="40"/>
      <c r="UK455" s="40"/>
      <c r="UL455" s="40"/>
      <c r="UM455" s="40"/>
      <c r="UN455" s="40"/>
      <c r="UO455" s="40"/>
      <c r="UP455" s="40"/>
      <c r="UQ455" s="40"/>
      <c r="UR455" s="40"/>
      <c r="US455" s="40"/>
      <c r="UT455" s="40"/>
      <c r="UU455" s="40"/>
      <c r="UV455" s="40"/>
      <c r="UW455" s="40"/>
      <c r="UX455" s="40"/>
      <c r="UY455" s="40"/>
      <c r="UZ455" s="40"/>
      <c r="VA455" s="40"/>
      <c r="VB455" s="40"/>
      <c r="VC455" s="40"/>
      <c r="VD455" s="40"/>
      <c r="VE455" s="40"/>
      <c r="VF455" s="40"/>
      <c r="VG455" s="40"/>
      <c r="VH455" s="40"/>
      <c r="VI455" s="40"/>
      <c r="VJ455" s="40"/>
      <c r="VK455" s="40"/>
      <c r="VL455" s="40"/>
      <c r="VM455" s="40"/>
      <c r="VN455" s="40"/>
      <c r="VO455" s="40"/>
      <c r="VP455" s="40"/>
      <c r="VQ455" s="40"/>
      <c r="VR455" s="40"/>
      <c r="VS455" s="40"/>
      <c r="VT455" s="40"/>
      <c r="VU455" s="40"/>
      <c r="VV455" s="40"/>
      <c r="VW455" s="40"/>
      <c r="VX455" s="40"/>
      <c r="VY455" s="40"/>
      <c r="VZ455" s="40"/>
      <c r="WA455" s="40"/>
      <c r="WB455" s="40"/>
      <c r="WC455" s="40"/>
      <c r="WD455" s="40"/>
      <c r="WE455" s="40"/>
      <c r="WF455" s="40"/>
      <c r="WG455" s="40"/>
      <c r="WH455" s="40"/>
      <c r="WI455" s="40"/>
      <c r="WJ455" s="40"/>
      <c r="WK455" s="40"/>
      <c r="WL455" s="40"/>
      <c r="WM455" s="40"/>
      <c r="WN455" s="40"/>
      <c r="WO455" s="40"/>
      <c r="WP455" s="40"/>
      <c r="WQ455" s="40"/>
      <c r="WR455" s="40"/>
      <c r="WS455" s="40"/>
      <c r="WT455" s="40"/>
      <c r="WU455" s="40"/>
      <c r="WV455" s="40"/>
      <c r="WW455" s="40"/>
      <c r="WX455" s="40"/>
      <c r="WY455" s="40"/>
      <c r="WZ455" s="40"/>
      <c r="XA455" s="40"/>
      <c r="XB455" s="40"/>
      <c r="XC455" s="40"/>
      <c r="XD455" s="40"/>
      <c r="XE455" s="40"/>
      <c r="XF455" s="40"/>
      <c r="XG455" s="40"/>
      <c r="XH455" s="40"/>
      <c r="XI455" s="40"/>
      <c r="XJ455" s="40"/>
      <c r="XK455" s="40"/>
      <c r="XL455" s="40"/>
      <c r="XM455" s="40"/>
      <c r="XN455" s="40"/>
      <c r="XO455" s="40"/>
      <c r="XP455" s="40"/>
      <c r="XQ455" s="40"/>
      <c r="XR455" s="40"/>
      <c r="XS455" s="40"/>
      <c r="XT455" s="40"/>
      <c r="XU455" s="40"/>
      <c r="XV455" s="40"/>
      <c r="XW455" s="40"/>
      <c r="XX455" s="40"/>
      <c r="XY455" s="40"/>
      <c r="XZ455" s="40"/>
      <c r="YA455" s="40"/>
      <c r="YB455" s="40"/>
      <c r="YC455" s="40"/>
      <c r="YD455" s="40"/>
      <c r="YE455" s="40"/>
      <c r="YF455" s="40"/>
      <c r="YG455" s="40"/>
      <c r="YH455" s="40"/>
      <c r="YI455" s="40"/>
      <c r="YJ455" s="40"/>
      <c r="YK455" s="40"/>
      <c r="YL455" s="40"/>
      <c r="YM455" s="40"/>
      <c r="YN455" s="40"/>
      <c r="YO455" s="40"/>
      <c r="YP455" s="40"/>
      <c r="YQ455" s="40"/>
      <c r="YR455" s="40"/>
      <c r="YS455" s="40"/>
      <c r="YT455" s="40"/>
      <c r="YU455" s="40"/>
      <c r="YV455" s="40"/>
      <c r="YW455" s="40"/>
      <c r="YX455" s="40"/>
      <c r="YY455" s="40"/>
      <c r="YZ455" s="40"/>
      <c r="ZA455" s="40"/>
      <c r="ZB455" s="40"/>
      <c r="ZC455" s="40"/>
      <c r="ZD455" s="40"/>
      <c r="ZE455" s="40"/>
      <c r="ZF455" s="40"/>
      <c r="ZG455" s="40"/>
      <c r="ZH455" s="40"/>
      <c r="ZI455" s="40"/>
      <c r="ZJ455" s="40"/>
      <c r="ZK455" s="40"/>
      <c r="ZL455" s="40"/>
      <c r="ZM455" s="40"/>
      <c r="ZN455" s="40"/>
      <c r="ZO455" s="40"/>
      <c r="ZP455" s="40"/>
      <c r="ZQ455" s="40"/>
      <c r="ZR455" s="40"/>
      <c r="ZS455" s="40"/>
      <c r="ZT455" s="40"/>
      <c r="ZU455" s="40"/>
      <c r="ZV455" s="40"/>
      <c r="ZW455" s="40"/>
      <c r="ZX455" s="40"/>
      <c r="ZY455" s="40"/>
      <c r="ZZ455" s="40"/>
      <c r="AAA455" s="40"/>
      <c r="AAB455" s="40"/>
      <c r="AAC455" s="40"/>
      <c r="AAD455" s="40"/>
      <c r="AAE455" s="40"/>
      <c r="AAF455" s="40"/>
      <c r="AAG455" s="40"/>
      <c r="AAH455" s="40"/>
      <c r="AAI455" s="40"/>
      <c r="AAJ455" s="40"/>
      <c r="AAK455" s="40"/>
      <c r="AAL455" s="40"/>
      <c r="AAM455" s="40"/>
      <c r="AAN455" s="40"/>
      <c r="AAO455" s="40"/>
      <c r="AAP455" s="40"/>
      <c r="AAQ455" s="40"/>
      <c r="AAR455" s="40"/>
      <c r="AAS455" s="40"/>
      <c r="AAT455" s="40"/>
      <c r="AAU455" s="40"/>
      <c r="AAV455" s="40"/>
      <c r="AAW455" s="40"/>
      <c r="AAX455" s="40"/>
      <c r="AAY455" s="40"/>
      <c r="AAZ455" s="40"/>
      <c r="ABA455" s="40"/>
      <c r="ABB455" s="40"/>
      <c r="ABC455" s="40"/>
      <c r="ABD455" s="40"/>
      <c r="ABE455" s="40"/>
      <c r="ABF455" s="40"/>
      <c r="ABG455" s="40"/>
      <c r="ABH455" s="40"/>
      <c r="ABI455" s="40"/>
      <c r="ABJ455" s="40"/>
      <c r="ABK455" s="40"/>
      <c r="ABL455" s="40"/>
      <c r="ABM455" s="40"/>
      <c r="ABN455" s="40"/>
      <c r="ABO455" s="40"/>
      <c r="ABP455" s="40"/>
      <c r="ABQ455" s="40"/>
      <c r="ABR455" s="40"/>
      <c r="ABS455" s="40"/>
      <c r="ABT455" s="40"/>
      <c r="ABU455" s="40"/>
      <c r="ABV455" s="40"/>
      <c r="ABW455" s="40"/>
      <c r="ABX455" s="40"/>
      <c r="ABY455" s="40"/>
      <c r="ABZ455" s="40"/>
      <c r="ACA455" s="40"/>
      <c r="ACB455" s="40"/>
      <c r="ACC455" s="40"/>
      <c r="ACD455" s="40"/>
      <c r="ACE455" s="40"/>
      <c r="ACF455" s="40"/>
      <c r="ACG455" s="40"/>
      <c r="ACH455" s="40"/>
      <c r="ACI455" s="40"/>
      <c r="ACJ455" s="40"/>
      <c r="ACK455" s="40"/>
      <c r="ACL455" s="40"/>
      <c r="ACM455" s="40"/>
      <c r="ACN455" s="40"/>
      <c r="ACO455" s="40"/>
      <c r="ACP455" s="40"/>
      <c r="ACQ455" s="40"/>
      <c r="ACR455" s="40"/>
      <c r="ACS455" s="40"/>
      <c r="ACT455" s="40"/>
      <c r="ACU455" s="40"/>
      <c r="ACV455" s="40"/>
      <c r="ACW455" s="40"/>
      <c r="ACX455" s="40"/>
      <c r="ACY455" s="40"/>
      <c r="ACZ455" s="40"/>
      <c r="ADA455" s="40"/>
      <c r="ADB455" s="40"/>
      <c r="ADC455" s="40"/>
      <c r="ADD455" s="40"/>
      <c r="ADE455" s="40"/>
      <c r="ADF455" s="40"/>
      <c r="ADG455" s="40"/>
      <c r="ADH455" s="40"/>
      <c r="ADI455" s="40"/>
      <c r="ADJ455" s="40"/>
      <c r="ADK455" s="40"/>
      <c r="ADL455" s="40"/>
      <c r="ADM455" s="40"/>
      <c r="ADN455" s="40"/>
      <c r="ADO455" s="40"/>
      <c r="ADP455" s="40"/>
      <c r="ADQ455" s="40"/>
      <c r="ADR455" s="40"/>
      <c r="ADS455" s="40"/>
      <c r="ADT455" s="40"/>
      <c r="ADU455" s="40"/>
      <c r="ADV455" s="40"/>
      <c r="ADW455" s="40"/>
      <c r="ADX455" s="40"/>
      <c r="ADY455" s="40"/>
      <c r="ADZ455" s="40"/>
      <c r="AEA455" s="40"/>
      <c r="AEB455" s="40"/>
      <c r="AEC455" s="40"/>
      <c r="AED455" s="40"/>
      <c r="AEE455" s="40"/>
      <c r="AEF455" s="40"/>
      <c r="AEG455" s="40"/>
      <c r="AEH455" s="40"/>
      <c r="AEI455" s="40"/>
      <c r="AEJ455" s="40"/>
      <c r="AEK455" s="40"/>
      <c r="AEL455" s="40"/>
      <c r="AEM455" s="40"/>
      <c r="AEN455" s="40"/>
      <c r="AEO455" s="40"/>
      <c r="AEP455" s="40"/>
      <c r="AEQ455" s="40"/>
      <c r="AER455" s="40"/>
      <c r="AES455" s="40"/>
      <c r="AET455" s="40"/>
      <c r="AEU455" s="40"/>
      <c r="AEV455" s="40"/>
      <c r="AEW455" s="40"/>
      <c r="AEX455" s="40"/>
      <c r="AEY455" s="40"/>
      <c r="AEZ455" s="40"/>
      <c r="AFA455" s="40"/>
      <c r="AFB455" s="40"/>
      <c r="AFC455" s="40"/>
      <c r="AFD455" s="40"/>
      <c r="AFE455" s="40"/>
      <c r="AFF455" s="40"/>
      <c r="AFG455" s="40"/>
      <c r="AFH455" s="40"/>
      <c r="AFI455" s="40"/>
      <c r="AFJ455" s="40"/>
      <c r="AFK455" s="40"/>
      <c r="AFL455" s="40"/>
      <c r="AFM455" s="40"/>
      <c r="AFN455" s="40"/>
      <c r="AFO455" s="40"/>
      <c r="AFP455" s="40"/>
      <c r="AFQ455" s="40"/>
      <c r="AFR455" s="40"/>
      <c r="AFS455" s="40"/>
      <c r="AFT455" s="40"/>
      <c r="AFU455" s="40"/>
      <c r="AFV455" s="40"/>
      <c r="AFW455" s="40"/>
      <c r="AFX455" s="40"/>
      <c r="AFY455" s="40"/>
      <c r="AFZ455" s="40"/>
      <c r="AGA455" s="40"/>
      <c r="AGB455" s="40"/>
      <c r="AGC455" s="40"/>
      <c r="AGD455" s="40"/>
      <c r="AGE455" s="40"/>
      <c r="AGF455" s="40"/>
      <c r="AGG455" s="40"/>
      <c r="AGH455" s="40"/>
      <c r="AGI455" s="40"/>
      <c r="AGJ455" s="40"/>
      <c r="AGK455" s="40"/>
      <c r="AGL455" s="40"/>
      <c r="AGM455" s="40"/>
      <c r="AGN455" s="40"/>
      <c r="AGO455" s="40"/>
      <c r="AGP455" s="40"/>
      <c r="AGQ455" s="40"/>
      <c r="AGR455" s="40"/>
      <c r="AGS455" s="40"/>
      <c r="AGT455" s="40"/>
      <c r="AGU455" s="40"/>
      <c r="AGV455" s="40"/>
      <c r="AGW455" s="40"/>
      <c r="AGX455" s="40"/>
      <c r="AGY455" s="40"/>
      <c r="AGZ455" s="40"/>
      <c r="AHA455" s="40"/>
      <c r="AHB455" s="40"/>
      <c r="AHC455" s="40"/>
      <c r="AHD455" s="40"/>
      <c r="AHE455" s="40"/>
      <c r="AHF455" s="40"/>
      <c r="AHG455" s="40"/>
      <c r="AHH455" s="40"/>
      <c r="AHI455" s="40"/>
      <c r="AHJ455" s="40"/>
      <c r="AHK455" s="40"/>
      <c r="AHL455" s="40"/>
      <c r="AHM455" s="40"/>
      <c r="AHN455" s="40"/>
      <c r="AHO455" s="40"/>
      <c r="AHP455" s="40"/>
      <c r="AHQ455" s="40"/>
      <c r="AHR455" s="40"/>
      <c r="AHS455" s="40"/>
      <c r="AHT455" s="40"/>
      <c r="AHU455" s="40"/>
      <c r="AHV455" s="40"/>
      <c r="AHW455" s="40"/>
      <c r="AHX455" s="40"/>
      <c r="AHY455" s="40"/>
      <c r="AHZ455" s="40"/>
      <c r="AIA455" s="40"/>
      <c r="AIB455" s="40"/>
      <c r="AIC455" s="40"/>
      <c r="AID455" s="40"/>
      <c r="AIE455" s="40"/>
      <c r="AIF455" s="40"/>
      <c r="AIG455" s="40"/>
      <c r="AIH455" s="40"/>
      <c r="AII455" s="40"/>
      <c r="AIJ455" s="40"/>
      <c r="AIK455" s="40"/>
      <c r="AIL455" s="40"/>
      <c r="AIM455" s="40"/>
      <c r="AIN455" s="40"/>
      <c r="AIO455" s="40"/>
      <c r="AIP455" s="40"/>
      <c r="AIQ455" s="40"/>
      <c r="AIR455" s="40"/>
      <c r="AIS455" s="40"/>
      <c r="AIT455" s="40"/>
      <c r="AIU455" s="40"/>
      <c r="AIV455" s="40"/>
      <c r="AIW455" s="40"/>
      <c r="AIX455" s="40"/>
      <c r="AIY455" s="40"/>
      <c r="AIZ455" s="40"/>
      <c r="AJA455" s="40"/>
      <c r="AJB455" s="40"/>
      <c r="AJC455" s="40"/>
      <c r="AJD455" s="40"/>
      <c r="AJE455" s="40"/>
      <c r="AJF455" s="40"/>
      <c r="AJG455" s="40"/>
      <c r="AJH455" s="40"/>
      <c r="AJI455" s="40"/>
      <c r="AJJ455" s="40"/>
      <c r="AJK455" s="40"/>
      <c r="AJL455" s="40"/>
      <c r="AJM455" s="40"/>
      <c r="AJN455" s="40"/>
      <c r="AJO455" s="40"/>
      <c r="AJP455" s="40"/>
      <c r="AJQ455" s="40"/>
      <c r="AJR455" s="40"/>
      <c r="AJS455" s="40"/>
      <c r="AJT455" s="40"/>
      <c r="AJU455" s="40"/>
      <c r="AJV455" s="40"/>
      <c r="AJW455" s="40"/>
      <c r="AJX455" s="40"/>
      <c r="AJY455" s="40"/>
      <c r="AJZ455" s="40"/>
      <c r="AKA455" s="40"/>
      <c r="AKB455" s="40"/>
      <c r="AKC455" s="40"/>
      <c r="AKD455" s="40"/>
      <c r="AKE455" s="40"/>
      <c r="AKF455" s="40"/>
      <c r="AKG455" s="40"/>
      <c r="AKH455" s="40"/>
      <c r="AKI455" s="40"/>
      <c r="AKJ455" s="40"/>
      <c r="AKK455" s="40"/>
      <c r="AKL455" s="40"/>
      <c r="AKM455" s="40"/>
      <c r="AKN455" s="40"/>
      <c r="AKO455" s="40"/>
      <c r="AKP455" s="40"/>
      <c r="AKQ455" s="40"/>
      <c r="AKR455" s="40"/>
      <c r="AKS455" s="40"/>
      <c r="AKT455" s="40"/>
      <c r="AKU455" s="40"/>
      <c r="AKV455" s="40"/>
      <c r="AKW455" s="40"/>
      <c r="AKX455" s="40"/>
      <c r="AKY455" s="40"/>
      <c r="AKZ455" s="40"/>
      <c r="ALA455" s="40"/>
      <c r="ALB455" s="40"/>
      <c r="ALC455" s="40"/>
      <c r="ALD455" s="40"/>
      <c r="ALE455" s="40"/>
      <c r="ALF455" s="40"/>
      <c r="ALG455" s="40"/>
      <c r="ALH455" s="40"/>
      <c r="ALI455" s="40"/>
      <c r="ALJ455" s="40"/>
      <c r="ALK455" s="40"/>
      <c r="ALL455" s="40"/>
      <c r="ALM455" s="40"/>
      <c r="ALN455" s="40"/>
      <c r="ALO455" s="40"/>
      <c r="ALP455" s="40"/>
      <c r="ALQ455" s="40"/>
      <c r="ALR455" s="40"/>
      <c r="ALS455" s="40"/>
      <c r="ALT455" s="40"/>
      <c r="ALU455" s="40"/>
      <c r="ALV455" s="40"/>
      <c r="ALW455" s="40"/>
      <c r="ALX455" s="40"/>
      <c r="ALY455" s="40"/>
      <c r="ALZ455" s="40"/>
      <c r="AMA455" s="40"/>
      <c r="AMB455" s="40"/>
      <c r="AMC455" s="40"/>
      <c r="AMD455" s="40"/>
      <c r="AME455" s="40"/>
      <c r="AMF455" s="40"/>
      <c r="AMG455" s="40"/>
      <c r="AMH455" s="40"/>
      <c r="AMI455" s="40"/>
      <c r="AMJ455" s="40"/>
      <c r="AMK455" s="40"/>
      <c r="AML455" s="40"/>
      <c r="AMM455" s="40"/>
      <c r="AMN455" s="40"/>
      <c r="AMO455" s="40"/>
      <c r="AMP455" s="40"/>
      <c r="AMQ455" s="40"/>
      <c r="AMR455" s="40"/>
      <c r="AMS455" s="40"/>
      <c r="AMT455" s="40"/>
      <c r="AMU455" s="40"/>
      <c r="AMV455" s="40"/>
      <c r="AMW455" s="40"/>
      <c r="AMX455" s="40"/>
      <c r="AMY455" s="40"/>
      <c r="AMZ455" s="40"/>
      <c r="ANA455" s="40"/>
      <c r="ANB455" s="40"/>
      <c r="ANC455" s="40"/>
      <c r="AND455" s="40"/>
      <c r="ANE455" s="40"/>
      <c r="ANF455" s="40"/>
      <c r="ANG455" s="40"/>
      <c r="ANH455" s="40"/>
      <c r="ANI455" s="40"/>
      <c r="ANJ455" s="40"/>
      <c r="ANK455" s="40"/>
      <c r="ANL455" s="40"/>
      <c r="ANM455" s="40"/>
      <c r="ANN455" s="40"/>
      <c r="ANO455" s="40"/>
      <c r="ANP455" s="40"/>
      <c r="ANQ455" s="40"/>
      <c r="ANR455" s="40"/>
      <c r="ANS455" s="40"/>
      <c r="ANT455" s="40"/>
      <c r="ANU455" s="40"/>
      <c r="ANV455" s="40"/>
      <c r="ANW455" s="40"/>
      <c r="ANX455" s="40"/>
      <c r="ANY455" s="40"/>
      <c r="ANZ455" s="40"/>
      <c r="AOA455" s="40"/>
      <c r="AOB455" s="40"/>
      <c r="AOC455" s="40"/>
      <c r="AOD455" s="40"/>
      <c r="AOE455" s="40"/>
      <c r="AOF455" s="40"/>
      <c r="AOG455" s="40"/>
      <c r="AOH455" s="40"/>
      <c r="AOI455" s="40"/>
      <c r="AOJ455" s="40"/>
      <c r="AOK455" s="40"/>
      <c r="AOL455" s="40"/>
      <c r="AOM455" s="40"/>
      <c r="AON455" s="40"/>
      <c r="AOO455" s="40"/>
      <c r="AOP455" s="40"/>
      <c r="AOQ455" s="40"/>
      <c r="AOR455" s="40"/>
      <c r="AOS455" s="40"/>
      <c r="AOT455" s="40"/>
      <c r="AOU455" s="40"/>
      <c r="AOV455" s="40"/>
      <c r="AOW455" s="40"/>
      <c r="AOX455" s="40"/>
      <c r="AOY455" s="40"/>
      <c r="AOZ455" s="40"/>
      <c r="APA455" s="40"/>
      <c r="APB455" s="40"/>
      <c r="APC455" s="40"/>
      <c r="APD455" s="40"/>
      <c r="APE455" s="40"/>
      <c r="APF455" s="40"/>
      <c r="APG455" s="40"/>
      <c r="APH455" s="40"/>
      <c r="API455" s="40"/>
      <c r="APJ455" s="40"/>
      <c r="APK455" s="40"/>
      <c r="APL455" s="40"/>
      <c r="APM455" s="40"/>
      <c r="APN455" s="40"/>
      <c r="APO455" s="40"/>
      <c r="APP455" s="40"/>
      <c r="APQ455" s="40"/>
      <c r="APR455" s="40"/>
      <c r="APS455" s="40"/>
      <c r="APT455" s="40"/>
      <c r="APU455" s="40"/>
      <c r="APV455" s="40"/>
      <c r="APW455" s="40"/>
      <c r="APX455" s="40"/>
      <c r="APY455" s="40"/>
      <c r="APZ455" s="40"/>
      <c r="AQA455" s="40"/>
      <c r="AQB455" s="40"/>
      <c r="AQC455" s="40"/>
      <c r="AQD455" s="40"/>
      <c r="AQE455" s="40"/>
      <c r="AQF455" s="40"/>
      <c r="AQG455" s="40"/>
      <c r="AQH455" s="40"/>
      <c r="AQI455" s="40"/>
      <c r="AQJ455" s="40"/>
      <c r="AQK455" s="40"/>
      <c r="AQL455" s="40"/>
      <c r="AQM455" s="40"/>
      <c r="AQN455" s="40"/>
      <c r="AQO455" s="40"/>
      <c r="AQP455" s="40"/>
      <c r="AQQ455" s="40"/>
      <c r="AQR455" s="40"/>
      <c r="AQS455" s="40"/>
      <c r="AQT455" s="40"/>
      <c r="AQU455" s="40"/>
      <c r="AQV455" s="40"/>
      <c r="AQW455" s="40"/>
      <c r="AQX455" s="40"/>
      <c r="AQY455" s="40"/>
      <c r="AQZ455" s="40"/>
      <c r="ARA455" s="40"/>
      <c r="ARB455" s="40"/>
      <c r="ARC455" s="40"/>
      <c r="ARD455" s="40"/>
      <c r="ARE455" s="40"/>
      <c r="ARF455" s="40"/>
      <c r="ARG455" s="40"/>
      <c r="ARH455" s="40"/>
      <c r="ARI455" s="40"/>
      <c r="ARJ455" s="40"/>
      <c r="ARK455" s="40"/>
      <c r="ARL455" s="40"/>
      <c r="ARM455" s="40"/>
      <c r="ARN455" s="40"/>
      <c r="ARO455" s="40"/>
      <c r="ARP455" s="40"/>
      <c r="ARQ455" s="40"/>
      <c r="ARR455" s="40"/>
      <c r="ARS455" s="40"/>
      <c r="ART455" s="40"/>
      <c r="ARU455" s="40"/>
      <c r="ARV455" s="40"/>
      <c r="ARW455" s="40"/>
      <c r="ARX455" s="40"/>
      <c r="ARY455" s="40"/>
      <c r="ARZ455" s="40"/>
      <c r="ASA455" s="40"/>
      <c r="ASB455" s="40"/>
      <c r="ASC455" s="40"/>
      <c r="ASD455" s="40"/>
      <c r="ASE455" s="40"/>
      <c r="ASF455" s="40"/>
      <c r="ASG455" s="40"/>
      <c r="ASH455" s="40"/>
      <c r="ASI455" s="40"/>
      <c r="ASJ455" s="40"/>
      <c r="ASK455" s="40"/>
      <c r="ASL455" s="40"/>
      <c r="ASM455" s="40"/>
      <c r="ASN455" s="40"/>
      <c r="ASO455" s="40"/>
      <c r="ASP455" s="40"/>
      <c r="ASQ455" s="40"/>
      <c r="ASR455" s="40"/>
      <c r="ASS455" s="40"/>
      <c r="AST455" s="40"/>
      <c r="ASU455" s="40"/>
      <c r="ASV455" s="40"/>
      <c r="ASW455" s="40"/>
      <c r="ASX455" s="40"/>
      <c r="ASY455" s="40"/>
      <c r="ASZ455" s="40"/>
      <c r="ATA455" s="40"/>
      <c r="ATB455" s="40"/>
      <c r="ATC455" s="40"/>
      <c r="ATD455" s="40"/>
      <c r="ATE455" s="40"/>
      <c r="ATF455" s="40"/>
      <c r="ATG455" s="40"/>
      <c r="ATH455" s="40"/>
      <c r="ATI455" s="40"/>
      <c r="ATJ455" s="40"/>
      <c r="ATK455" s="40"/>
      <c r="ATL455" s="40"/>
      <c r="ATM455" s="40"/>
      <c r="ATN455" s="40"/>
      <c r="ATO455" s="40"/>
      <c r="ATP455" s="40"/>
      <c r="ATQ455" s="40"/>
      <c r="ATR455" s="40"/>
      <c r="ATS455" s="40"/>
      <c r="ATT455" s="40"/>
      <c r="ATU455" s="40"/>
      <c r="ATV455" s="40"/>
      <c r="ATW455" s="40"/>
      <c r="ATX455" s="40"/>
      <c r="ATY455" s="40"/>
      <c r="ATZ455" s="40"/>
      <c r="AUA455" s="40"/>
      <c r="AUB455" s="40"/>
      <c r="AUC455" s="40"/>
      <c r="AUD455" s="40"/>
      <c r="AUE455" s="40"/>
      <c r="AUF455" s="40"/>
      <c r="AUG455" s="40"/>
      <c r="AUH455" s="40"/>
      <c r="AUI455" s="40"/>
      <c r="AUJ455" s="40"/>
      <c r="AUK455" s="40"/>
      <c r="AUL455" s="40"/>
      <c r="AUM455" s="40"/>
      <c r="AUN455" s="40"/>
      <c r="AUO455" s="40"/>
      <c r="AUP455" s="40"/>
      <c r="AUQ455" s="40"/>
      <c r="AUR455" s="40"/>
      <c r="AUS455" s="40"/>
      <c r="AUT455" s="40"/>
      <c r="AUU455" s="40"/>
      <c r="AUV455" s="40"/>
      <c r="AUW455" s="40"/>
      <c r="AUX455" s="40"/>
      <c r="AUY455" s="40"/>
      <c r="AUZ455" s="40"/>
      <c r="AVA455" s="40"/>
      <c r="AVB455" s="40"/>
      <c r="AVC455" s="40"/>
      <c r="AVD455" s="40"/>
      <c r="AVE455" s="40"/>
      <c r="AVF455" s="40"/>
      <c r="AVG455" s="40"/>
      <c r="AVH455" s="40"/>
      <c r="AVI455" s="40"/>
      <c r="AVJ455" s="40"/>
      <c r="AVK455" s="40"/>
      <c r="AVL455" s="40"/>
      <c r="AVM455" s="40"/>
      <c r="AVN455" s="40"/>
      <c r="AVO455" s="40"/>
      <c r="AVP455" s="40"/>
      <c r="AVQ455" s="40"/>
      <c r="AVR455" s="40"/>
      <c r="AVS455" s="40"/>
      <c r="AVT455" s="40"/>
      <c r="AVU455" s="40"/>
      <c r="AVV455" s="40"/>
      <c r="AVW455" s="40"/>
      <c r="AVX455" s="40"/>
      <c r="AVY455" s="40"/>
      <c r="AVZ455" s="40"/>
      <c r="AWA455" s="40"/>
      <c r="AWB455" s="40"/>
      <c r="AWC455" s="40"/>
      <c r="AWD455" s="40"/>
      <c r="AWE455" s="40"/>
      <c r="AWF455" s="40"/>
      <c r="AWG455" s="40"/>
      <c r="AWH455" s="40"/>
      <c r="AWI455" s="40"/>
      <c r="AWJ455" s="40"/>
      <c r="AWK455" s="40"/>
      <c r="AWL455" s="40"/>
      <c r="AWM455" s="40"/>
      <c r="AWN455" s="40"/>
      <c r="AWO455" s="40"/>
      <c r="AWP455" s="40"/>
      <c r="AWQ455" s="40"/>
      <c r="AWR455" s="40"/>
      <c r="AWS455" s="40"/>
      <c r="AWT455" s="40"/>
      <c r="AWU455" s="40"/>
      <c r="AWV455" s="40"/>
      <c r="AWW455" s="40"/>
      <c r="AWX455" s="40"/>
      <c r="AWY455" s="40"/>
      <c r="AWZ455" s="40"/>
      <c r="AXA455" s="40"/>
      <c r="AXB455" s="40"/>
      <c r="AXC455" s="40"/>
      <c r="AXD455" s="40"/>
      <c r="AXE455" s="40"/>
      <c r="AXF455" s="40"/>
      <c r="AXG455" s="40"/>
      <c r="AXH455" s="40"/>
      <c r="AXI455" s="40"/>
      <c r="AXJ455" s="40"/>
      <c r="AXK455" s="40"/>
      <c r="AXL455" s="40"/>
      <c r="AXM455" s="40"/>
      <c r="AXN455" s="40"/>
      <c r="AXO455" s="40"/>
      <c r="AXP455" s="40"/>
      <c r="AXQ455" s="40"/>
      <c r="AXR455" s="40"/>
      <c r="AXS455" s="40"/>
      <c r="AXT455" s="40"/>
      <c r="AXU455" s="40"/>
      <c r="AXV455" s="40"/>
      <c r="AXW455" s="40"/>
      <c r="AXX455" s="40"/>
      <c r="AXY455" s="40"/>
      <c r="AXZ455" s="40"/>
      <c r="AYA455" s="40"/>
      <c r="AYB455" s="40"/>
      <c r="AYC455" s="40"/>
      <c r="AYD455" s="40"/>
      <c r="AYE455" s="40"/>
      <c r="AYF455" s="40"/>
      <c r="AYG455" s="40"/>
      <c r="AYH455" s="40"/>
      <c r="AYI455" s="40"/>
      <c r="AYJ455" s="40"/>
      <c r="AYK455" s="40"/>
      <c r="AYL455" s="40"/>
      <c r="AYM455" s="40"/>
      <c r="AYN455" s="40"/>
      <c r="AYO455" s="40"/>
      <c r="AYP455" s="40"/>
      <c r="AYQ455" s="40"/>
      <c r="AYR455" s="40"/>
      <c r="AYS455" s="40"/>
      <c r="AYT455" s="40"/>
      <c r="AYU455" s="40"/>
      <c r="AYV455" s="40"/>
      <c r="AYW455" s="40"/>
      <c r="AYX455" s="40"/>
      <c r="AYY455" s="40"/>
      <c r="AYZ455" s="40"/>
      <c r="AZA455" s="40"/>
      <c r="AZB455" s="40"/>
      <c r="AZC455" s="40"/>
      <c r="AZD455" s="40"/>
      <c r="AZE455" s="40"/>
      <c r="AZF455" s="40"/>
      <c r="AZG455" s="40"/>
      <c r="AZH455" s="40"/>
      <c r="AZI455" s="40"/>
      <c r="AZJ455" s="40"/>
      <c r="AZK455" s="40"/>
      <c r="AZL455" s="40"/>
      <c r="AZM455" s="40"/>
      <c r="AZN455" s="40"/>
      <c r="AZO455" s="40"/>
      <c r="AZP455" s="40"/>
      <c r="AZQ455" s="40"/>
      <c r="AZR455" s="40"/>
      <c r="AZS455" s="40"/>
      <c r="AZT455" s="40"/>
      <c r="AZU455" s="40"/>
      <c r="AZV455" s="40"/>
      <c r="AZW455" s="40"/>
      <c r="AZX455" s="40"/>
      <c r="AZY455" s="40"/>
      <c r="AZZ455" s="40"/>
      <c r="BAA455" s="40"/>
      <c r="BAB455" s="40"/>
      <c r="BAC455" s="40"/>
      <c r="BAD455" s="40"/>
      <c r="BAE455" s="40"/>
      <c r="BAF455" s="40"/>
      <c r="BAG455" s="40"/>
      <c r="BAH455" s="40"/>
      <c r="BAI455" s="40"/>
      <c r="BAJ455" s="40"/>
      <c r="BAK455" s="40"/>
      <c r="BAL455" s="40"/>
      <c r="BAM455" s="40"/>
      <c r="BAN455" s="40"/>
      <c r="BAO455" s="40"/>
      <c r="BAP455" s="40"/>
      <c r="BAQ455" s="40"/>
      <c r="BAR455" s="40"/>
      <c r="BAS455" s="40"/>
      <c r="BAT455" s="40"/>
      <c r="BAU455" s="40"/>
      <c r="BAV455" s="40"/>
      <c r="BAW455" s="40"/>
      <c r="BAX455" s="40"/>
      <c r="BAY455" s="40"/>
      <c r="BAZ455" s="40"/>
      <c r="BBA455" s="40"/>
      <c r="BBB455" s="40"/>
      <c r="BBC455" s="40"/>
      <c r="BBD455" s="40"/>
      <c r="BBE455" s="40"/>
      <c r="BBF455" s="40"/>
      <c r="BBG455" s="40"/>
      <c r="BBH455" s="40"/>
      <c r="BBI455" s="40"/>
      <c r="BBJ455" s="40"/>
      <c r="BBK455" s="40"/>
      <c r="BBL455" s="40"/>
      <c r="BBM455" s="40"/>
      <c r="BBN455" s="40"/>
      <c r="BBO455" s="40"/>
      <c r="BBP455" s="40"/>
      <c r="BBQ455" s="40"/>
      <c r="BBR455" s="40"/>
      <c r="BBS455" s="40"/>
      <c r="BBT455" s="40"/>
      <c r="BBU455" s="40"/>
      <c r="BBV455" s="40"/>
      <c r="BBW455" s="40"/>
      <c r="BBX455" s="40"/>
      <c r="BBY455" s="40"/>
      <c r="BBZ455" s="40"/>
      <c r="BCA455" s="40"/>
      <c r="BCB455" s="40"/>
      <c r="BCC455" s="40"/>
      <c r="BCD455" s="40"/>
      <c r="BCE455" s="40"/>
      <c r="BCF455" s="40"/>
      <c r="BCG455" s="40"/>
      <c r="BCH455" s="40"/>
      <c r="BCI455" s="40"/>
      <c r="BCJ455" s="40"/>
      <c r="BCK455" s="40"/>
      <c r="BCL455" s="40"/>
      <c r="BCM455" s="40"/>
      <c r="BCN455" s="40"/>
      <c r="BCO455" s="40"/>
      <c r="BCP455" s="40"/>
      <c r="BCQ455" s="40"/>
      <c r="BCR455" s="40"/>
      <c r="BCS455" s="40"/>
      <c r="BCT455" s="40"/>
      <c r="BCU455" s="40"/>
      <c r="BCV455" s="40"/>
      <c r="BCW455" s="40"/>
      <c r="BCX455" s="40"/>
      <c r="BCY455" s="40"/>
      <c r="BCZ455" s="40"/>
      <c r="BDA455" s="40"/>
      <c r="BDB455" s="40"/>
      <c r="BDC455" s="40"/>
      <c r="BDD455" s="40"/>
      <c r="BDE455" s="40"/>
      <c r="BDF455" s="40"/>
      <c r="BDG455" s="40"/>
      <c r="BDH455" s="40"/>
      <c r="BDI455" s="40"/>
      <c r="BDJ455" s="40"/>
      <c r="BDK455" s="40"/>
      <c r="BDL455" s="40"/>
      <c r="BDM455" s="40"/>
      <c r="BDN455" s="40"/>
      <c r="BDO455" s="40"/>
      <c r="BDP455" s="40"/>
      <c r="BDQ455" s="40"/>
      <c r="BDR455" s="40"/>
      <c r="BDS455" s="40"/>
      <c r="BDT455" s="40"/>
      <c r="BDU455" s="40"/>
      <c r="BDV455" s="40"/>
      <c r="BDW455" s="40"/>
      <c r="BDX455" s="40"/>
      <c r="BDY455" s="40"/>
      <c r="BDZ455" s="40"/>
      <c r="BEA455" s="40"/>
      <c r="BEB455" s="40"/>
      <c r="BEC455" s="40"/>
      <c r="BED455" s="40"/>
      <c r="BEE455" s="40"/>
      <c r="BEF455" s="40"/>
      <c r="BEG455" s="40"/>
      <c r="BEH455" s="40"/>
      <c r="BEI455" s="40"/>
      <c r="BEJ455" s="40"/>
      <c r="BEK455" s="40"/>
      <c r="BEL455" s="40"/>
      <c r="BEM455" s="40"/>
      <c r="BEN455" s="40"/>
      <c r="BEO455" s="40"/>
      <c r="BEP455" s="40"/>
      <c r="BEQ455" s="40"/>
      <c r="BER455" s="40"/>
      <c r="BES455" s="40"/>
      <c r="BET455" s="40"/>
      <c r="BEU455" s="40"/>
      <c r="BEV455" s="40"/>
      <c r="BEW455" s="40"/>
      <c r="BEX455" s="40"/>
      <c r="BEY455" s="40"/>
      <c r="BEZ455" s="40"/>
      <c r="BFA455" s="40"/>
      <c r="BFB455" s="40"/>
      <c r="BFC455" s="40"/>
      <c r="BFD455" s="40"/>
      <c r="BFE455" s="40"/>
      <c r="BFF455" s="40"/>
      <c r="BFG455" s="40"/>
      <c r="BFH455" s="40"/>
      <c r="BFI455" s="40"/>
      <c r="BFJ455" s="40"/>
      <c r="BFK455" s="40"/>
      <c r="BFL455" s="40"/>
      <c r="BFM455" s="40"/>
      <c r="BFN455" s="40"/>
      <c r="BFO455" s="40"/>
      <c r="BFP455" s="40"/>
      <c r="BFQ455" s="40"/>
      <c r="BFR455" s="40"/>
      <c r="BFS455" s="40"/>
      <c r="BFT455" s="40"/>
      <c r="BFU455" s="40"/>
      <c r="BFV455" s="40"/>
      <c r="BFW455" s="40"/>
      <c r="BFX455" s="40"/>
      <c r="BFY455" s="40"/>
      <c r="BFZ455" s="40"/>
      <c r="BGA455" s="40"/>
      <c r="BGB455" s="40"/>
      <c r="BGC455" s="40"/>
      <c r="BGD455" s="40"/>
      <c r="BGE455" s="40"/>
      <c r="BGF455" s="40"/>
      <c r="BGG455" s="40"/>
      <c r="BGH455" s="40"/>
      <c r="BGI455" s="40"/>
      <c r="BGJ455" s="40"/>
      <c r="BGK455" s="40"/>
      <c r="BGL455" s="40"/>
      <c r="BGM455" s="40"/>
      <c r="BGN455" s="40"/>
      <c r="BGO455" s="40"/>
      <c r="BGP455" s="40"/>
      <c r="BGQ455" s="40"/>
      <c r="BGR455" s="40"/>
      <c r="BGS455" s="40"/>
      <c r="BGT455" s="40"/>
      <c r="BGU455" s="40"/>
      <c r="BGV455" s="40"/>
      <c r="BGW455" s="40"/>
      <c r="BGX455" s="40"/>
      <c r="BGY455" s="40"/>
      <c r="BGZ455" s="40"/>
      <c r="BHA455" s="40"/>
      <c r="BHB455" s="40"/>
      <c r="BHC455" s="40"/>
      <c r="BHD455" s="40"/>
      <c r="BHE455" s="40"/>
      <c r="BHF455" s="40"/>
      <c r="BHG455" s="40"/>
      <c r="BHH455" s="40"/>
      <c r="BHI455" s="40"/>
      <c r="BHJ455" s="40"/>
      <c r="BHK455" s="40"/>
      <c r="BHL455" s="40"/>
      <c r="BHM455" s="40"/>
      <c r="BHN455" s="40"/>
      <c r="BHO455" s="40"/>
      <c r="BHP455" s="40"/>
      <c r="BHQ455" s="40"/>
      <c r="BHR455" s="40"/>
      <c r="BHS455" s="40"/>
      <c r="BHT455" s="40"/>
      <c r="BHU455" s="40"/>
      <c r="BHV455" s="40"/>
      <c r="BHW455" s="40"/>
      <c r="BHX455" s="40"/>
      <c r="BHY455" s="40"/>
      <c r="BHZ455" s="40"/>
      <c r="BIA455" s="40"/>
      <c r="BIB455" s="40"/>
      <c r="BIC455" s="40"/>
      <c r="BID455" s="40"/>
      <c r="BIE455" s="40"/>
      <c r="BIF455" s="40"/>
      <c r="BIG455" s="40"/>
      <c r="BIH455" s="40"/>
      <c r="BII455" s="40"/>
      <c r="BIJ455" s="40"/>
      <c r="BIK455" s="40"/>
      <c r="BIL455" s="40"/>
      <c r="BIM455" s="40"/>
      <c r="BIN455" s="40"/>
      <c r="BIO455" s="40"/>
      <c r="BIP455" s="40"/>
      <c r="BIQ455" s="40"/>
      <c r="BIR455" s="40"/>
      <c r="BIS455" s="40"/>
      <c r="BIT455" s="40"/>
      <c r="BIU455" s="40"/>
      <c r="BIV455" s="40"/>
      <c r="BIW455" s="40"/>
      <c r="BIX455" s="40"/>
      <c r="BIY455" s="40"/>
      <c r="BIZ455" s="40"/>
      <c r="BJA455" s="40"/>
      <c r="BJB455" s="40"/>
      <c r="BJC455" s="40"/>
      <c r="BJD455" s="40"/>
      <c r="BJE455" s="40"/>
      <c r="BJF455" s="40"/>
      <c r="BJG455" s="40"/>
      <c r="BJH455" s="40"/>
      <c r="BJI455" s="40"/>
      <c r="BJJ455" s="40"/>
      <c r="BJK455" s="40"/>
      <c r="BJL455" s="40"/>
      <c r="BJM455" s="40"/>
      <c r="BJN455" s="40"/>
      <c r="BJO455" s="40"/>
      <c r="BJP455" s="40"/>
      <c r="BJQ455" s="40"/>
      <c r="BJR455" s="40"/>
      <c r="BJS455" s="40"/>
      <c r="BJT455" s="40"/>
      <c r="BJU455" s="40"/>
      <c r="BJV455" s="40"/>
      <c r="BJW455" s="40"/>
      <c r="BJX455" s="40"/>
      <c r="BJY455" s="40"/>
      <c r="BJZ455" s="40"/>
      <c r="BKA455" s="40"/>
      <c r="BKB455" s="40"/>
      <c r="BKC455" s="40"/>
      <c r="BKD455" s="40"/>
      <c r="BKE455" s="40"/>
      <c r="BKF455" s="40"/>
      <c r="BKG455" s="40"/>
      <c r="BKH455" s="40"/>
      <c r="BKI455" s="40"/>
      <c r="BKJ455" s="40"/>
      <c r="BKK455" s="40"/>
      <c r="BKL455" s="40"/>
      <c r="BKM455" s="40"/>
      <c r="BKN455" s="40"/>
      <c r="BKO455" s="40"/>
      <c r="BKP455" s="40"/>
      <c r="BKQ455" s="40"/>
      <c r="BKR455" s="40"/>
      <c r="BKS455" s="40"/>
      <c r="BKT455" s="40"/>
      <c r="BKU455" s="40"/>
      <c r="BKV455" s="40"/>
      <c r="BKW455" s="40"/>
      <c r="BKX455" s="40"/>
      <c r="BKY455" s="40"/>
      <c r="BKZ455" s="40"/>
      <c r="BLA455" s="40"/>
      <c r="BLB455" s="40"/>
      <c r="BLC455" s="40"/>
      <c r="BLD455" s="40"/>
      <c r="BLE455" s="40"/>
      <c r="BLF455" s="40"/>
      <c r="BLG455" s="40"/>
      <c r="BLH455" s="40"/>
      <c r="BLI455" s="40"/>
      <c r="BLJ455" s="40"/>
      <c r="BLK455" s="40"/>
      <c r="BLL455" s="40"/>
      <c r="BLM455" s="40"/>
      <c r="BLN455" s="40"/>
      <c r="BLO455" s="40"/>
      <c r="BLP455" s="40"/>
      <c r="BLQ455" s="40"/>
      <c r="BLR455" s="40"/>
      <c r="BLS455" s="40"/>
      <c r="BLT455" s="40"/>
      <c r="BLU455" s="40"/>
      <c r="BLV455" s="40"/>
      <c r="BLW455" s="40"/>
      <c r="BLX455" s="40"/>
      <c r="BLY455" s="40"/>
      <c r="BLZ455" s="40"/>
      <c r="BMA455" s="40"/>
      <c r="BMB455" s="40"/>
      <c r="BMC455" s="40"/>
      <c r="BMD455" s="40"/>
      <c r="BME455" s="40"/>
      <c r="BMF455" s="40"/>
      <c r="BMG455" s="40"/>
      <c r="BMH455" s="40"/>
      <c r="BMI455" s="40"/>
      <c r="BMJ455" s="40"/>
      <c r="BMK455" s="40"/>
      <c r="BML455" s="40"/>
      <c r="BMM455" s="40"/>
      <c r="BMN455" s="40"/>
      <c r="BMO455" s="40"/>
      <c r="BMP455" s="40"/>
      <c r="BMQ455" s="40"/>
      <c r="BMR455" s="40"/>
      <c r="BMS455" s="40"/>
      <c r="BMT455" s="40"/>
      <c r="BMU455" s="40"/>
      <c r="BMV455" s="40"/>
      <c r="BMW455" s="40"/>
      <c r="BMX455" s="40"/>
      <c r="BMY455" s="40"/>
      <c r="BMZ455" s="40"/>
      <c r="BNA455" s="40"/>
      <c r="BNB455" s="40"/>
      <c r="BNC455" s="40"/>
      <c r="BND455" s="40"/>
      <c r="BNE455" s="40"/>
      <c r="BNF455" s="40"/>
      <c r="BNG455" s="40"/>
      <c r="BNH455" s="40"/>
      <c r="BNI455" s="40"/>
      <c r="BNJ455" s="40"/>
      <c r="BNK455" s="40"/>
      <c r="BNL455" s="40"/>
      <c r="BNM455" s="40"/>
      <c r="BNN455" s="40"/>
      <c r="BNO455" s="40"/>
      <c r="BNP455" s="40"/>
      <c r="BNQ455" s="40"/>
      <c r="BNR455" s="40"/>
      <c r="BNS455" s="40"/>
      <c r="BNT455" s="40"/>
      <c r="BNU455" s="40"/>
      <c r="BNV455" s="40"/>
      <c r="BNW455" s="40"/>
      <c r="BNX455" s="40"/>
      <c r="BNY455" s="40"/>
      <c r="BNZ455" s="40"/>
      <c r="BOA455" s="40"/>
      <c r="BOB455" s="40"/>
      <c r="BOC455" s="40"/>
      <c r="BOD455" s="40"/>
      <c r="BOE455" s="40"/>
      <c r="BOF455" s="40"/>
      <c r="BOG455" s="40"/>
      <c r="BOH455" s="40"/>
      <c r="BOI455" s="40"/>
      <c r="BOJ455" s="40"/>
      <c r="BOK455" s="40"/>
      <c r="BOL455" s="40"/>
      <c r="BOM455" s="40"/>
      <c r="BON455" s="40"/>
      <c r="BOO455" s="40"/>
      <c r="BOP455" s="40"/>
      <c r="BOQ455" s="40"/>
      <c r="BOR455" s="40"/>
      <c r="BOS455" s="40"/>
      <c r="BOT455" s="40"/>
      <c r="BOU455" s="40"/>
      <c r="BOV455" s="40"/>
      <c r="BOW455" s="40"/>
      <c r="BOX455" s="40"/>
      <c r="BOY455" s="40"/>
      <c r="BOZ455" s="40"/>
      <c r="BPA455" s="40"/>
      <c r="BPB455" s="40"/>
      <c r="BPC455" s="40"/>
      <c r="BPD455" s="40"/>
      <c r="BPE455" s="40"/>
      <c r="BPF455" s="40"/>
      <c r="BPG455" s="40"/>
      <c r="BPH455" s="40"/>
      <c r="BPI455" s="40"/>
      <c r="BPJ455" s="40"/>
      <c r="BPK455" s="40"/>
      <c r="BPL455" s="40"/>
      <c r="BPM455" s="40"/>
      <c r="BPN455" s="40"/>
      <c r="BPO455" s="40"/>
      <c r="BPP455" s="40"/>
      <c r="BPQ455" s="40"/>
      <c r="BPR455" s="40"/>
      <c r="BPS455" s="40"/>
      <c r="BPT455" s="40"/>
      <c r="BPU455" s="40"/>
      <c r="BPV455" s="40"/>
      <c r="BPW455" s="40"/>
      <c r="BPX455" s="40"/>
      <c r="BPY455" s="40"/>
      <c r="BPZ455" s="40"/>
      <c r="BQA455" s="40"/>
      <c r="BQB455" s="40"/>
      <c r="BQC455" s="40"/>
      <c r="BQD455" s="40"/>
      <c r="BQE455" s="40"/>
      <c r="BQF455" s="40"/>
      <c r="BQG455" s="40"/>
      <c r="BQH455" s="40"/>
      <c r="BQI455" s="40"/>
      <c r="BQJ455" s="40"/>
      <c r="BQK455" s="40"/>
      <c r="BQL455" s="40"/>
      <c r="BQM455" s="40"/>
      <c r="BQN455" s="40"/>
      <c r="BQO455" s="40"/>
      <c r="BQP455" s="40"/>
      <c r="BQQ455" s="40"/>
      <c r="BQR455" s="40"/>
      <c r="BQS455" s="40"/>
      <c r="BQT455" s="40"/>
      <c r="BQU455" s="40"/>
      <c r="BQV455" s="40"/>
      <c r="BQW455" s="40"/>
      <c r="BQX455" s="40"/>
      <c r="BQY455" s="40"/>
      <c r="BQZ455" s="40"/>
      <c r="BRA455" s="40"/>
      <c r="BRB455" s="40"/>
      <c r="BRC455" s="40"/>
      <c r="BRD455" s="40"/>
      <c r="BRE455" s="40"/>
      <c r="BRF455" s="40"/>
      <c r="BRG455" s="40"/>
      <c r="BRH455" s="40"/>
      <c r="BRI455" s="40"/>
      <c r="BRJ455" s="40"/>
      <c r="BRK455" s="40"/>
      <c r="BRL455" s="40"/>
      <c r="BRM455" s="40"/>
      <c r="BRN455" s="40"/>
      <c r="BRO455" s="40"/>
      <c r="BRP455" s="40"/>
      <c r="BRQ455" s="40"/>
      <c r="BRR455" s="40"/>
      <c r="BRS455" s="40"/>
      <c r="BRT455" s="40"/>
      <c r="BRU455" s="40"/>
      <c r="BRV455" s="40"/>
      <c r="BRW455" s="40"/>
      <c r="BRX455" s="40"/>
      <c r="BRY455" s="40"/>
      <c r="BRZ455" s="40"/>
      <c r="BSA455" s="40"/>
      <c r="BSB455" s="40"/>
    </row>
    <row r="456" spans="1:1848" s="2" customFormat="1" ht="13.5" x14ac:dyDescent="0.2">
      <c r="A456" s="71"/>
      <c r="B456" s="72"/>
      <c r="C456" s="16"/>
      <c r="D456" s="58"/>
      <c r="E456" s="16"/>
      <c r="F456" s="16"/>
      <c r="G456" s="16"/>
      <c r="H456" s="16"/>
      <c r="I456" s="16"/>
      <c r="J456" s="43"/>
      <c r="K456" s="43"/>
      <c r="L456" s="43"/>
      <c r="M456" s="43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40"/>
      <c r="BJ456" s="40"/>
      <c r="BK456" s="40"/>
      <c r="BL456" s="40"/>
      <c r="BM456" s="40"/>
      <c r="BN456" s="40"/>
      <c r="BO456" s="40"/>
      <c r="BP456" s="40"/>
      <c r="BQ456" s="40"/>
      <c r="BR456" s="40"/>
      <c r="BS456" s="40"/>
      <c r="BT456" s="40"/>
      <c r="BU456" s="40"/>
      <c r="BV456" s="40"/>
      <c r="BW456" s="40"/>
      <c r="BX456" s="40"/>
      <c r="BY456" s="40"/>
      <c r="BZ456" s="40"/>
      <c r="CA456" s="40"/>
      <c r="CB456" s="40"/>
      <c r="CC456" s="40"/>
      <c r="CD456" s="40"/>
      <c r="CE456" s="40"/>
      <c r="CF456" s="40"/>
      <c r="CG456" s="40"/>
      <c r="CH456" s="40"/>
      <c r="CI456" s="40"/>
      <c r="CJ456" s="40"/>
      <c r="CK456" s="40"/>
      <c r="CL456" s="40"/>
      <c r="CM456" s="40"/>
      <c r="CN456" s="40"/>
      <c r="CO456" s="40"/>
      <c r="CP456" s="40"/>
      <c r="CQ456" s="40"/>
      <c r="CR456" s="40"/>
      <c r="CS456" s="40"/>
      <c r="CT456" s="40"/>
      <c r="CU456" s="40"/>
      <c r="CV456" s="40"/>
      <c r="CW456" s="40"/>
      <c r="CX456" s="40"/>
      <c r="CY456" s="40"/>
      <c r="CZ456" s="40"/>
      <c r="DA456" s="40"/>
      <c r="DB456" s="40"/>
      <c r="DC456" s="40"/>
      <c r="DD456" s="40"/>
      <c r="DE456" s="40"/>
      <c r="DF456" s="40"/>
      <c r="DG456" s="40"/>
      <c r="DH456" s="40"/>
      <c r="DI456" s="40"/>
      <c r="DJ456" s="40"/>
      <c r="DK456" s="40"/>
      <c r="DL456" s="40"/>
      <c r="DM456" s="40"/>
      <c r="DN456" s="40"/>
      <c r="DO456" s="40"/>
      <c r="DP456" s="40"/>
      <c r="DQ456" s="40"/>
      <c r="DR456" s="40"/>
      <c r="DS456" s="40"/>
      <c r="DT456" s="40"/>
      <c r="DU456" s="40"/>
      <c r="DV456" s="40"/>
      <c r="DW456" s="40"/>
      <c r="DX456" s="40"/>
      <c r="DY456" s="40"/>
      <c r="DZ456" s="40"/>
      <c r="EA456" s="40"/>
      <c r="EB456" s="40"/>
      <c r="EC456" s="40"/>
      <c r="ED456" s="40"/>
      <c r="EE456" s="40"/>
      <c r="EF456" s="40"/>
      <c r="EG456" s="40"/>
      <c r="EH456" s="40"/>
      <c r="EI456" s="40"/>
      <c r="EJ456" s="40"/>
      <c r="EK456" s="40"/>
      <c r="EL456" s="40"/>
      <c r="EM456" s="40"/>
      <c r="EN456" s="40"/>
      <c r="EO456" s="40"/>
      <c r="EP456" s="40"/>
      <c r="EQ456" s="40"/>
      <c r="ER456" s="40"/>
      <c r="ES456" s="40"/>
      <c r="ET456" s="40"/>
      <c r="EU456" s="40"/>
      <c r="EV456" s="40"/>
      <c r="EW456" s="40"/>
      <c r="EX456" s="40"/>
      <c r="EY456" s="40"/>
      <c r="EZ456" s="40"/>
      <c r="FA456" s="40"/>
      <c r="FB456" s="40"/>
      <c r="FC456" s="40"/>
      <c r="FD456" s="40"/>
      <c r="FE456" s="40"/>
      <c r="FF456" s="40"/>
      <c r="FG456" s="40"/>
      <c r="FH456" s="40"/>
      <c r="FI456" s="40"/>
      <c r="FJ456" s="40"/>
      <c r="FK456" s="40"/>
      <c r="FL456" s="40"/>
      <c r="FM456" s="40"/>
      <c r="FN456" s="40"/>
      <c r="FO456" s="40"/>
      <c r="FP456" s="40"/>
      <c r="FQ456" s="40"/>
      <c r="FR456" s="40"/>
      <c r="FS456" s="40"/>
      <c r="FT456" s="40"/>
      <c r="FU456" s="40"/>
      <c r="FV456" s="40"/>
      <c r="FW456" s="40"/>
      <c r="FX456" s="40"/>
      <c r="FY456" s="40"/>
      <c r="FZ456" s="40"/>
      <c r="GA456" s="40"/>
      <c r="GB456" s="40"/>
      <c r="GC456" s="40"/>
      <c r="GD456" s="40"/>
      <c r="GE456" s="40"/>
      <c r="GF456" s="40"/>
      <c r="GG456" s="40"/>
      <c r="GH456" s="40"/>
      <c r="GI456" s="40"/>
      <c r="GJ456" s="40"/>
      <c r="GK456" s="40"/>
      <c r="GL456" s="40"/>
      <c r="GM456" s="40"/>
      <c r="GN456" s="40"/>
      <c r="GO456" s="40"/>
      <c r="GP456" s="40"/>
      <c r="GQ456" s="40"/>
      <c r="GR456" s="40"/>
      <c r="GS456" s="40"/>
      <c r="GT456" s="40"/>
      <c r="GU456" s="40"/>
      <c r="GV456" s="40"/>
      <c r="GW456" s="40"/>
      <c r="GX456" s="40"/>
      <c r="GY456" s="40"/>
      <c r="GZ456" s="40"/>
      <c r="HA456" s="40"/>
      <c r="HB456" s="40"/>
      <c r="HC456" s="40"/>
      <c r="HD456" s="40"/>
      <c r="HE456" s="40"/>
      <c r="HF456" s="40"/>
      <c r="HG456" s="40"/>
      <c r="HH456" s="40"/>
      <c r="HI456" s="40"/>
      <c r="HJ456" s="40"/>
      <c r="HK456" s="40"/>
      <c r="HL456" s="40"/>
      <c r="HM456" s="40"/>
      <c r="HN456" s="40"/>
      <c r="HO456" s="40"/>
      <c r="HP456" s="40"/>
      <c r="HQ456" s="40"/>
      <c r="HR456" s="40"/>
      <c r="HS456" s="40"/>
      <c r="HT456" s="40"/>
      <c r="HU456" s="40"/>
      <c r="HV456" s="40"/>
      <c r="HW456" s="40"/>
      <c r="HX456" s="40"/>
      <c r="HY456" s="40"/>
      <c r="HZ456" s="40"/>
      <c r="IA456" s="40"/>
      <c r="IB456" s="40"/>
      <c r="IC456" s="40"/>
      <c r="ID456" s="40"/>
      <c r="IE456" s="40"/>
      <c r="IF456" s="40"/>
      <c r="IG456" s="40"/>
      <c r="IH456" s="40"/>
      <c r="II456" s="40"/>
      <c r="IJ456" s="40"/>
      <c r="IK456" s="40"/>
      <c r="IL456" s="40"/>
      <c r="IM456" s="40"/>
      <c r="IN456" s="40"/>
      <c r="IO456" s="40"/>
      <c r="IP456" s="40"/>
      <c r="IQ456" s="40"/>
      <c r="IR456" s="40"/>
      <c r="IS456" s="40"/>
      <c r="IT456" s="40"/>
      <c r="IU456" s="40"/>
      <c r="IV456" s="40"/>
      <c r="IW456" s="40"/>
      <c r="IX456" s="40"/>
      <c r="IY456" s="40"/>
      <c r="IZ456" s="40"/>
      <c r="JA456" s="40"/>
      <c r="JB456" s="40"/>
      <c r="JC456" s="40"/>
      <c r="JD456" s="40"/>
      <c r="JE456" s="40"/>
      <c r="JF456" s="40"/>
      <c r="JG456" s="40"/>
      <c r="JH456" s="40"/>
      <c r="JI456" s="40"/>
      <c r="JJ456" s="40"/>
      <c r="JK456" s="40"/>
      <c r="JL456" s="40"/>
      <c r="JM456" s="40"/>
      <c r="JN456" s="40"/>
      <c r="JO456" s="40"/>
      <c r="JP456" s="40"/>
      <c r="JQ456" s="40"/>
      <c r="JR456" s="40"/>
      <c r="JS456" s="40"/>
      <c r="JT456" s="40"/>
      <c r="JU456" s="40"/>
      <c r="JV456" s="40"/>
      <c r="JW456" s="40"/>
      <c r="JX456" s="40"/>
      <c r="JY456" s="40"/>
      <c r="JZ456" s="40"/>
      <c r="KA456" s="40"/>
      <c r="KB456" s="40"/>
      <c r="KC456" s="40"/>
      <c r="KD456" s="40"/>
      <c r="KE456" s="40"/>
      <c r="KF456" s="40"/>
      <c r="KG456" s="40"/>
      <c r="KH456" s="40"/>
      <c r="KI456" s="40"/>
      <c r="KJ456" s="40"/>
      <c r="KK456" s="40"/>
      <c r="KL456" s="40"/>
      <c r="KM456" s="40"/>
      <c r="KN456" s="40"/>
      <c r="KO456" s="40"/>
      <c r="KP456" s="40"/>
      <c r="KQ456" s="40"/>
      <c r="KR456" s="40"/>
      <c r="KS456" s="40"/>
      <c r="KT456" s="40"/>
      <c r="KU456" s="40"/>
      <c r="KV456" s="40"/>
      <c r="KW456" s="40"/>
      <c r="KX456" s="40"/>
      <c r="KY456" s="40"/>
      <c r="KZ456" s="40"/>
      <c r="LA456" s="40"/>
      <c r="LB456" s="40"/>
      <c r="LC456" s="40"/>
      <c r="LD456" s="40"/>
      <c r="LE456" s="40"/>
      <c r="LF456" s="40"/>
      <c r="LG456" s="40"/>
      <c r="LH456" s="40"/>
      <c r="LI456" s="40"/>
      <c r="LJ456" s="40"/>
      <c r="LK456" s="40"/>
      <c r="LL456" s="40"/>
      <c r="LM456" s="40"/>
      <c r="LN456" s="40"/>
      <c r="LO456" s="40"/>
      <c r="LP456" s="40"/>
      <c r="LQ456" s="40"/>
      <c r="LR456" s="40"/>
      <c r="LS456" s="40"/>
      <c r="LT456" s="40"/>
      <c r="LU456" s="40"/>
      <c r="LV456" s="40"/>
      <c r="LW456" s="40"/>
      <c r="LX456" s="40"/>
      <c r="LY456" s="40"/>
      <c r="LZ456" s="40"/>
      <c r="MA456" s="40"/>
      <c r="MB456" s="40"/>
      <c r="MC456" s="40"/>
      <c r="MD456" s="40"/>
      <c r="ME456" s="40"/>
      <c r="MF456" s="40"/>
      <c r="MG456" s="40"/>
      <c r="MH456" s="40"/>
      <c r="MI456" s="40"/>
      <c r="MJ456" s="40"/>
      <c r="MK456" s="40"/>
      <c r="ML456" s="40"/>
      <c r="MM456" s="40"/>
      <c r="MN456" s="40"/>
      <c r="MO456" s="40"/>
      <c r="MP456" s="40"/>
      <c r="MQ456" s="40"/>
      <c r="MR456" s="40"/>
      <c r="MS456" s="40"/>
      <c r="MT456" s="40"/>
      <c r="MU456" s="40"/>
      <c r="MV456" s="40"/>
      <c r="MW456" s="40"/>
      <c r="MX456" s="40"/>
      <c r="MY456" s="40"/>
      <c r="MZ456" s="40"/>
      <c r="NA456" s="40"/>
      <c r="NB456" s="40"/>
      <c r="NC456" s="40"/>
      <c r="ND456" s="40"/>
      <c r="NE456" s="40"/>
      <c r="NF456" s="40"/>
      <c r="NG456" s="40"/>
      <c r="NH456" s="40"/>
      <c r="NI456" s="40"/>
      <c r="NJ456" s="40"/>
      <c r="NK456" s="40"/>
      <c r="NL456" s="40"/>
      <c r="NM456" s="40"/>
      <c r="NN456" s="40"/>
      <c r="NO456" s="40"/>
      <c r="NP456" s="40"/>
      <c r="NQ456" s="40"/>
      <c r="NR456" s="40"/>
      <c r="NS456" s="40"/>
      <c r="NT456" s="40"/>
      <c r="NU456" s="40"/>
      <c r="NV456" s="40"/>
      <c r="NW456" s="40"/>
      <c r="NX456" s="40"/>
      <c r="NY456" s="40"/>
      <c r="NZ456" s="40"/>
      <c r="OA456" s="40"/>
      <c r="OB456" s="40"/>
      <c r="OC456" s="40"/>
      <c r="OD456" s="40"/>
      <c r="OE456" s="40"/>
      <c r="OF456" s="40"/>
      <c r="OG456" s="40"/>
      <c r="OH456" s="40"/>
      <c r="OI456" s="40"/>
      <c r="OJ456" s="40"/>
      <c r="OK456" s="40"/>
      <c r="OL456" s="40"/>
      <c r="OM456" s="40"/>
      <c r="ON456" s="40"/>
      <c r="OO456" s="40"/>
      <c r="OP456" s="40"/>
      <c r="OQ456" s="40"/>
      <c r="OR456" s="40"/>
      <c r="OS456" s="40"/>
      <c r="OT456" s="40"/>
      <c r="OU456" s="40"/>
      <c r="OV456" s="40"/>
      <c r="OW456" s="40"/>
      <c r="OX456" s="40"/>
      <c r="OY456" s="40"/>
      <c r="OZ456" s="40"/>
      <c r="PA456" s="40"/>
      <c r="PB456" s="40"/>
      <c r="PC456" s="40"/>
      <c r="PD456" s="40"/>
      <c r="PE456" s="40"/>
      <c r="PF456" s="40"/>
      <c r="PG456" s="40"/>
      <c r="PH456" s="40"/>
      <c r="PI456" s="40"/>
      <c r="PJ456" s="40"/>
      <c r="PK456" s="40"/>
      <c r="PL456" s="40"/>
      <c r="PM456" s="40"/>
      <c r="PN456" s="40"/>
      <c r="PO456" s="40"/>
      <c r="PP456" s="40"/>
      <c r="PQ456" s="40"/>
      <c r="PR456" s="40"/>
      <c r="PS456" s="40"/>
      <c r="PT456" s="40"/>
      <c r="PU456" s="40"/>
      <c r="PV456" s="40"/>
      <c r="PW456" s="40"/>
      <c r="PX456" s="40"/>
      <c r="PY456" s="40"/>
      <c r="PZ456" s="40"/>
      <c r="QA456" s="40"/>
      <c r="QB456" s="40"/>
      <c r="QC456" s="40"/>
      <c r="QD456" s="40"/>
      <c r="QE456" s="40"/>
      <c r="QF456" s="40"/>
      <c r="QG456" s="40"/>
      <c r="QH456" s="40"/>
      <c r="QI456" s="40"/>
      <c r="QJ456" s="40"/>
      <c r="QK456" s="40"/>
      <c r="QL456" s="40"/>
      <c r="QM456" s="40"/>
      <c r="QN456" s="40"/>
      <c r="QO456" s="40"/>
      <c r="QP456" s="40"/>
      <c r="QQ456" s="40"/>
      <c r="QR456" s="40"/>
      <c r="QS456" s="40"/>
      <c r="QT456" s="40"/>
      <c r="QU456" s="40"/>
      <c r="QV456" s="40"/>
      <c r="QW456" s="40"/>
      <c r="QX456" s="40"/>
      <c r="QY456" s="40"/>
      <c r="QZ456" s="40"/>
      <c r="RA456" s="40"/>
      <c r="RB456" s="40"/>
      <c r="RC456" s="40"/>
      <c r="RD456" s="40"/>
      <c r="RE456" s="40"/>
      <c r="RF456" s="40"/>
      <c r="RG456" s="40"/>
      <c r="RH456" s="40"/>
      <c r="RI456" s="40"/>
      <c r="RJ456" s="40"/>
      <c r="RK456" s="40"/>
      <c r="RL456" s="40"/>
      <c r="RM456" s="40"/>
      <c r="RN456" s="40"/>
      <c r="RO456" s="40"/>
      <c r="RP456" s="40"/>
      <c r="RQ456" s="40"/>
      <c r="RR456" s="40"/>
      <c r="RS456" s="40"/>
      <c r="RT456" s="40"/>
      <c r="RU456" s="40"/>
      <c r="RV456" s="40"/>
      <c r="RW456" s="40"/>
      <c r="RX456" s="40"/>
      <c r="RY456" s="40"/>
      <c r="RZ456" s="40"/>
      <c r="SA456" s="40"/>
      <c r="SB456" s="40"/>
      <c r="SC456" s="40"/>
      <c r="SD456" s="40"/>
      <c r="SE456" s="40"/>
      <c r="SF456" s="40"/>
      <c r="SG456" s="40"/>
      <c r="SH456" s="40"/>
      <c r="SI456" s="40"/>
      <c r="SJ456" s="40"/>
      <c r="SK456" s="40"/>
      <c r="SL456" s="40"/>
      <c r="SM456" s="40"/>
      <c r="SN456" s="40"/>
      <c r="SO456" s="40"/>
      <c r="SP456" s="40"/>
      <c r="SQ456" s="40"/>
      <c r="SR456" s="40"/>
      <c r="SS456" s="40"/>
      <c r="ST456" s="40"/>
      <c r="SU456" s="40"/>
      <c r="SV456" s="40"/>
      <c r="SW456" s="40"/>
      <c r="SX456" s="40"/>
      <c r="SY456" s="40"/>
      <c r="SZ456" s="40"/>
      <c r="TA456" s="40"/>
      <c r="TB456" s="40"/>
      <c r="TC456" s="40"/>
      <c r="TD456" s="40"/>
      <c r="TE456" s="40"/>
      <c r="TF456" s="40"/>
      <c r="TG456" s="40"/>
      <c r="TH456" s="40"/>
      <c r="TI456" s="40"/>
      <c r="TJ456" s="40"/>
      <c r="TK456" s="40"/>
      <c r="TL456" s="40"/>
      <c r="TM456" s="40"/>
      <c r="TN456" s="40"/>
      <c r="TO456" s="40"/>
      <c r="TP456" s="40"/>
      <c r="TQ456" s="40"/>
      <c r="TR456" s="40"/>
      <c r="TS456" s="40"/>
      <c r="TT456" s="40"/>
      <c r="TU456" s="40"/>
      <c r="TV456" s="40"/>
      <c r="TW456" s="40"/>
      <c r="TX456" s="40"/>
      <c r="TY456" s="40"/>
      <c r="TZ456" s="40"/>
      <c r="UA456" s="40"/>
      <c r="UB456" s="40"/>
      <c r="UC456" s="40"/>
      <c r="UD456" s="40"/>
      <c r="UE456" s="40"/>
      <c r="UF456" s="40"/>
      <c r="UG456" s="40"/>
      <c r="UH456" s="40"/>
      <c r="UI456" s="40"/>
      <c r="UJ456" s="40"/>
      <c r="UK456" s="40"/>
      <c r="UL456" s="40"/>
      <c r="UM456" s="40"/>
      <c r="UN456" s="40"/>
      <c r="UO456" s="40"/>
      <c r="UP456" s="40"/>
      <c r="UQ456" s="40"/>
      <c r="UR456" s="40"/>
      <c r="US456" s="40"/>
      <c r="UT456" s="40"/>
      <c r="UU456" s="40"/>
      <c r="UV456" s="40"/>
      <c r="UW456" s="40"/>
      <c r="UX456" s="40"/>
      <c r="UY456" s="40"/>
      <c r="UZ456" s="40"/>
      <c r="VA456" s="40"/>
      <c r="VB456" s="40"/>
      <c r="VC456" s="40"/>
      <c r="VD456" s="40"/>
      <c r="VE456" s="40"/>
      <c r="VF456" s="40"/>
      <c r="VG456" s="40"/>
      <c r="VH456" s="40"/>
      <c r="VI456" s="40"/>
      <c r="VJ456" s="40"/>
      <c r="VK456" s="40"/>
      <c r="VL456" s="40"/>
      <c r="VM456" s="40"/>
      <c r="VN456" s="40"/>
      <c r="VO456" s="40"/>
      <c r="VP456" s="40"/>
      <c r="VQ456" s="40"/>
      <c r="VR456" s="40"/>
      <c r="VS456" s="40"/>
      <c r="VT456" s="40"/>
      <c r="VU456" s="40"/>
      <c r="VV456" s="40"/>
      <c r="VW456" s="40"/>
      <c r="VX456" s="40"/>
      <c r="VY456" s="40"/>
      <c r="VZ456" s="40"/>
      <c r="WA456" s="40"/>
      <c r="WB456" s="40"/>
      <c r="WC456" s="40"/>
      <c r="WD456" s="40"/>
      <c r="WE456" s="40"/>
      <c r="WF456" s="40"/>
      <c r="WG456" s="40"/>
      <c r="WH456" s="40"/>
      <c r="WI456" s="40"/>
      <c r="WJ456" s="40"/>
      <c r="WK456" s="40"/>
      <c r="WL456" s="40"/>
      <c r="WM456" s="40"/>
      <c r="WN456" s="40"/>
      <c r="WO456" s="40"/>
      <c r="WP456" s="40"/>
      <c r="WQ456" s="40"/>
      <c r="WR456" s="40"/>
      <c r="WS456" s="40"/>
      <c r="WT456" s="40"/>
      <c r="WU456" s="40"/>
      <c r="WV456" s="40"/>
      <c r="WW456" s="40"/>
      <c r="WX456" s="40"/>
      <c r="WY456" s="40"/>
      <c r="WZ456" s="40"/>
      <c r="XA456" s="40"/>
      <c r="XB456" s="40"/>
      <c r="XC456" s="40"/>
      <c r="XD456" s="40"/>
      <c r="XE456" s="40"/>
      <c r="XF456" s="40"/>
      <c r="XG456" s="40"/>
      <c r="XH456" s="40"/>
      <c r="XI456" s="40"/>
      <c r="XJ456" s="40"/>
      <c r="XK456" s="40"/>
      <c r="XL456" s="40"/>
      <c r="XM456" s="40"/>
      <c r="XN456" s="40"/>
      <c r="XO456" s="40"/>
      <c r="XP456" s="40"/>
      <c r="XQ456" s="40"/>
      <c r="XR456" s="40"/>
      <c r="XS456" s="40"/>
      <c r="XT456" s="40"/>
      <c r="XU456" s="40"/>
      <c r="XV456" s="40"/>
      <c r="XW456" s="40"/>
      <c r="XX456" s="40"/>
      <c r="XY456" s="40"/>
      <c r="XZ456" s="40"/>
      <c r="YA456" s="40"/>
      <c r="YB456" s="40"/>
      <c r="YC456" s="40"/>
      <c r="YD456" s="40"/>
      <c r="YE456" s="40"/>
      <c r="YF456" s="40"/>
      <c r="YG456" s="40"/>
      <c r="YH456" s="40"/>
      <c r="YI456" s="40"/>
      <c r="YJ456" s="40"/>
      <c r="YK456" s="40"/>
      <c r="YL456" s="40"/>
      <c r="YM456" s="40"/>
      <c r="YN456" s="40"/>
      <c r="YO456" s="40"/>
      <c r="YP456" s="40"/>
      <c r="YQ456" s="40"/>
      <c r="YR456" s="40"/>
      <c r="YS456" s="40"/>
      <c r="YT456" s="40"/>
      <c r="YU456" s="40"/>
      <c r="YV456" s="40"/>
      <c r="YW456" s="40"/>
      <c r="YX456" s="40"/>
      <c r="YY456" s="40"/>
      <c r="YZ456" s="40"/>
      <c r="ZA456" s="40"/>
      <c r="ZB456" s="40"/>
      <c r="ZC456" s="40"/>
      <c r="ZD456" s="40"/>
      <c r="ZE456" s="40"/>
      <c r="ZF456" s="40"/>
      <c r="ZG456" s="40"/>
      <c r="ZH456" s="40"/>
      <c r="ZI456" s="40"/>
      <c r="ZJ456" s="40"/>
      <c r="ZK456" s="40"/>
      <c r="ZL456" s="40"/>
      <c r="ZM456" s="40"/>
      <c r="ZN456" s="40"/>
      <c r="ZO456" s="40"/>
      <c r="ZP456" s="40"/>
      <c r="ZQ456" s="40"/>
      <c r="ZR456" s="40"/>
      <c r="ZS456" s="40"/>
      <c r="ZT456" s="40"/>
      <c r="ZU456" s="40"/>
      <c r="ZV456" s="40"/>
      <c r="ZW456" s="40"/>
      <c r="ZX456" s="40"/>
      <c r="ZY456" s="40"/>
      <c r="ZZ456" s="40"/>
      <c r="AAA456" s="40"/>
      <c r="AAB456" s="40"/>
      <c r="AAC456" s="40"/>
      <c r="AAD456" s="40"/>
      <c r="AAE456" s="40"/>
      <c r="AAF456" s="40"/>
      <c r="AAG456" s="40"/>
      <c r="AAH456" s="40"/>
      <c r="AAI456" s="40"/>
      <c r="AAJ456" s="40"/>
      <c r="AAK456" s="40"/>
      <c r="AAL456" s="40"/>
      <c r="AAM456" s="40"/>
      <c r="AAN456" s="40"/>
      <c r="AAO456" s="40"/>
      <c r="AAP456" s="40"/>
      <c r="AAQ456" s="40"/>
      <c r="AAR456" s="40"/>
      <c r="AAS456" s="40"/>
      <c r="AAT456" s="40"/>
      <c r="AAU456" s="40"/>
      <c r="AAV456" s="40"/>
      <c r="AAW456" s="40"/>
      <c r="AAX456" s="40"/>
      <c r="AAY456" s="40"/>
      <c r="AAZ456" s="40"/>
      <c r="ABA456" s="40"/>
      <c r="ABB456" s="40"/>
      <c r="ABC456" s="40"/>
      <c r="ABD456" s="40"/>
      <c r="ABE456" s="40"/>
      <c r="ABF456" s="40"/>
      <c r="ABG456" s="40"/>
      <c r="ABH456" s="40"/>
      <c r="ABI456" s="40"/>
      <c r="ABJ456" s="40"/>
      <c r="ABK456" s="40"/>
      <c r="ABL456" s="40"/>
      <c r="ABM456" s="40"/>
      <c r="ABN456" s="40"/>
      <c r="ABO456" s="40"/>
      <c r="ABP456" s="40"/>
      <c r="ABQ456" s="40"/>
      <c r="ABR456" s="40"/>
      <c r="ABS456" s="40"/>
      <c r="ABT456" s="40"/>
      <c r="ABU456" s="40"/>
      <c r="ABV456" s="40"/>
      <c r="ABW456" s="40"/>
      <c r="ABX456" s="40"/>
      <c r="ABY456" s="40"/>
      <c r="ABZ456" s="40"/>
      <c r="ACA456" s="40"/>
      <c r="ACB456" s="40"/>
      <c r="ACC456" s="40"/>
      <c r="ACD456" s="40"/>
      <c r="ACE456" s="40"/>
      <c r="ACF456" s="40"/>
      <c r="ACG456" s="40"/>
      <c r="ACH456" s="40"/>
      <c r="ACI456" s="40"/>
      <c r="ACJ456" s="40"/>
      <c r="ACK456" s="40"/>
      <c r="ACL456" s="40"/>
      <c r="ACM456" s="40"/>
      <c r="ACN456" s="40"/>
      <c r="ACO456" s="40"/>
      <c r="ACP456" s="40"/>
      <c r="ACQ456" s="40"/>
      <c r="ACR456" s="40"/>
      <c r="ACS456" s="40"/>
      <c r="ACT456" s="40"/>
      <c r="ACU456" s="40"/>
      <c r="ACV456" s="40"/>
      <c r="ACW456" s="40"/>
      <c r="ACX456" s="40"/>
      <c r="ACY456" s="40"/>
      <c r="ACZ456" s="40"/>
      <c r="ADA456" s="40"/>
      <c r="ADB456" s="40"/>
      <c r="ADC456" s="40"/>
      <c r="ADD456" s="40"/>
      <c r="ADE456" s="40"/>
      <c r="ADF456" s="40"/>
      <c r="ADG456" s="40"/>
      <c r="ADH456" s="40"/>
      <c r="ADI456" s="40"/>
      <c r="ADJ456" s="40"/>
      <c r="ADK456" s="40"/>
      <c r="ADL456" s="40"/>
      <c r="ADM456" s="40"/>
      <c r="ADN456" s="40"/>
      <c r="ADO456" s="40"/>
      <c r="ADP456" s="40"/>
      <c r="ADQ456" s="40"/>
      <c r="ADR456" s="40"/>
      <c r="ADS456" s="40"/>
      <c r="ADT456" s="40"/>
      <c r="ADU456" s="40"/>
      <c r="ADV456" s="40"/>
      <c r="ADW456" s="40"/>
      <c r="ADX456" s="40"/>
      <c r="ADY456" s="40"/>
      <c r="ADZ456" s="40"/>
      <c r="AEA456" s="40"/>
      <c r="AEB456" s="40"/>
      <c r="AEC456" s="40"/>
      <c r="AED456" s="40"/>
      <c r="AEE456" s="40"/>
      <c r="AEF456" s="40"/>
      <c r="AEG456" s="40"/>
      <c r="AEH456" s="40"/>
      <c r="AEI456" s="40"/>
      <c r="AEJ456" s="40"/>
      <c r="AEK456" s="40"/>
      <c r="AEL456" s="40"/>
      <c r="AEM456" s="40"/>
      <c r="AEN456" s="40"/>
      <c r="AEO456" s="40"/>
      <c r="AEP456" s="40"/>
      <c r="AEQ456" s="40"/>
      <c r="AER456" s="40"/>
      <c r="AES456" s="40"/>
      <c r="AET456" s="40"/>
      <c r="AEU456" s="40"/>
      <c r="AEV456" s="40"/>
      <c r="AEW456" s="40"/>
      <c r="AEX456" s="40"/>
      <c r="AEY456" s="40"/>
      <c r="AEZ456" s="40"/>
      <c r="AFA456" s="40"/>
      <c r="AFB456" s="40"/>
      <c r="AFC456" s="40"/>
      <c r="AFD456" s="40"/>
      <c r="AFE456" s="40"/>
      <c r="AFF456" s="40"/>
      <c r="AFG456" s="40"/>
      <c r="AFH456" s="40"/>
      <c r="AFI456" s="40"/>
      <c r="AFJ456" s="40"/>
      <c r="AFK456" s="40"/>
      <c r="AFL456" s="40"/>
      <c r="AFM456" s="40"/>
      <c r="AFN456" s="40"/>
      <c r="AFO456" s="40"/>
      <c r="AFP456" s="40"/>
      <c r="AFQ456" s="40"/>
      <c r="AFR456" s="40"/>
      <c r="AFS456" s="40"/>
      <c r="AFT456" s="40"/>
      <c r="AFU456" s="40"/>
      <c r="AFV456" s="40"/>
      <c r="AFW456" s="40"/>
      <c r="AFX456" s="40"/>
      <c r="AFY456" s="40"/>
      <c r="AFZ456" s="40"/>
      <c r="AGA456" s="40"/>
      <c r="AGB456" s="40"/>
      <c r="AGC456" s="40"/>
      <c r="AGD456" s="40"/>
      <c r="AGE456" s="40"/>
      <c r="AGF456" s="40"/>
      <c r="AGG456" s="40"/>
      <c r="AGH456" s="40"/>
      <c r="AGI456" s="40"/>
      <c r="AGJ456" s="40"/>
      <c r="AGK456" s="40"/>
      <c r="AGL456" s="40"/>
      <c r="AGM456" s="40"/>
      <c r="AGN456" s="40"/>
      <c r="AGO456" s="40"/>
      <c r="AGP456" s="40"/>
      <c r="AGQ456" s="40"/>
      <c r="AGR456" s="40"/>
      <c r="AGS456" s="40"/>
      <c r="AGT456" s="40"/>
      <c r="AGU456" s="40"/>
      <c r="AGV456" s="40"/>
      <c r="AGW456" s="40"/>
      <c r="AGX456" s="40"/>
      <c r="AGY456" s="40"/>
      <c r="AGZ456" s="40"/>
      <c r="AHA456" s="40"/>
      <c r="AHB456" s="40"/>
      <c r="AHC456" s="40"/>
      <c r="AHD456" s="40"/>
      <c r="AHE456" s="40"/>
      <c r="AHF456" s="40"/>
      <c r="AHG456" s="40"/>
      <c r="AHH456" s="40"/>
      <c r="AHI456" s="40"/>
      <c r="AHJ456" s="40"/>
      <c r="AHK456" s="40"/>
      <c r="AHL456" s="40"/>
      <c r="AHM456" s="40"/>
      <c r="AHN456" s="40"/>
      <c r="AHO456" s="40"/>
      <c r="AHP456" s="40"/>
      <c r="AHQ456" s="40"/>
      <c r="AHR456" s="40"/>
      <c r="AHS456" s="40"/>
      <c r="AHT456" s="40"/>
      <c r="AHU456" s="40"/>
      <c r="AHV456" s="40"/>
      <c r="AHW456" s="40"/>
      <c r="AHX456" s="40"/>
      <c r="AHY456" s="40"/>
      <c r="AHZ456" s="40"/>
      <c r="AIA456" s="40"/>
      <c r="AIB456" s="40"/>
      <c r="AIC456" s="40"/>
      <c r="AID456" s="40"/>
      <c r="AIE456" s="40"/>
      <c r="AIF456" s="40"/>
      <c r="AIG456" s="40"/>
      <c r="AIH456" s="40"/>
      <c r="AII456" s="40"/>
      <c r="AIJ456" s="40"/>
      <c r="AIK456" s="40"/>
      <c r="AIL456" s="40"/>
      <c r="AIM456" s="40"/>
      <c r="AIN456" s="40"/>
      <c r="AIO456" s="40"/>
      <c r="AIP456" s="40"/>
      <c r="AIQ456" s="40"/>
      <c r="AIR456" s="40"/>
      <c r="AIS456" s="40"/>
      <c r="AIT456" s="40"/>
      <c r="AIU456" s="40"/>
      <c r="AIV456" s="40"/>
      <c r="AIW456" s="40"/>
      <c r="AIX456" s="40"/>
      <c r="AIY456" s="40"/>
      <c r="AIZ456" s="40"/>
      <c r="AJA456" s="40"/>
      <c r="AJB456" s="40"/>
      <c r="AJC456" s="40"/>
      <c r="AJD456" s="40"/>
      <c r="AJE456" s="40"/>
      <c r="AJF456" s="40"/>
      <c r="AJG456" s="40"/>
      <c r="AJH456" s="40"/>
      <c r="AJI456" s="40"/>
      <c r="AJJ456" s="40"/>
      <c r="AJK456" s="40"/>
      <c r="AJL456" s="40"/>
      <c r="AJM456" s="40"/>
      <c r="AJN456" s="40"/>
      <c r="AJO456" s="40"/>
      <c r="AJP456" s="40"/>
      <c r="AJQ456" s="40"/>
      <c r="AJR456" s="40"/>
      <c r="AJS456" s="40"/>
      <c r="AJT456" s="40"/>
      <c r="AJU456" s="40"/>
      <c r="AJV456" s="40"/>
      <c r="AJW456" s="40"/>
      <c r="AJX456" s="40"/>
      <c r="AJY456" s="40"/>
      <c r="AJZ456" s="40"/>
      <c r="AKA456" s="40"/>
      <c r="AKB456" s="40"/>
      <c r="AKC456" s="40"/>
      <c r="AKD456" s="40"/>
      <c r="AKE456" s="40"/>
      <c r="AKF456" s="40"/>
      <c r="AKG456" s="40"/>
      <c r="AKH456" s="40"/>
      <c r="AKI456" s="40"/>
      <c r="AKJ456" s="40"/>
      <c r="AKK456" s="40"/>
      <c r="AKL456" s="40"/>
      <c r="AKM456" s="40"/>
      <c r="AKN456" s="40"/>
      <c r="AKO456" s="40"/>
      <c r="AKP456" s="40"/>
      <c r="AKQ456" s="40"/>
      <c r="AKR456" s="40"/>
      <c r="AKS456" s="40"/>
      <c r="AKT456" s="40"/>
      <c r="AKU456" s="40"/>
      <c r="AKV456" s="40"/>
      <c r="AKW456" s="40"/>
      <c r="AKX456" s="40"/>
      <c r="AKY456" s="40"/>
      <c r="AKZ456" s="40"/>
      <c r="ALA456" s="40"/>
      <c r="ALB456" s="40"/>
      <c r="ALC456" s="40"/>
      <c r="ALD456" s="40"/>
      <c r="ALE456" s="40"/>
      <c r="ALF456" s="40"/>
      <c r="ALG456" s="40"/>
      <c r="ALH456" s="40"/>
      <c r="ALI456" s="40"/>
      <c r="ALJ456" s="40"/>
      <c r="ALK456" s="40"/>
      <c r="ALL456" s="40"/>
      <c r="ALM456" s="40"/>
      <c r="ALN456" s="40"/>
      <c r="ALO456" s="40"/>
      <c r="ALP456" s="40"/>
      <c r="ALQ456" s="40"/>
      <c r="ALR456" s="40"/>
      <c r="ALS456" s="40"/>
      <c r="ALT456" s="40"/>
      <c r="ALU456" s="40"/>
      <c r="ALV456" s="40"/>
      <c r="ALW456" s="40"/>
      <c r="ALX456" s="40"/>
      <c r="ALY456" s="40"/>
      <c r="ALZ456" s="40"/>
      <c r="AMA456" s="40"/>
      <c r="AMB456" s="40"/>
      <c r="AMC456" s="40"/>
      <c r="AMD456" s="40"/>
      <c r="AME456" s="40"/>
      <c r="AMF456" s="40"/>
      <c r="AMG456" s="40"/>
      <c r="AMH456" s="40"/>
      <c r="AMI456" s="40"/>
      <c r="AMJ456" s="40"/>
      <c r="AMK456" s="40"/>
      <c r="AML456" s="40"/>
      <c r="AMM456" s="40"/>
      <c r="AMN456" s="40"/>
      <c r="AMO456" s="40"/>
      <c r="AMP456" s="40"/>
      <c r="AMQ456" s="40"/>
      <c r="AMR456" s="40"/>
      <c r="AMS456" s="40"/>
      <c r="AMT456" s="40"/>
      <c r="AMU456" s="40"/>
      <c r="AMV456" s="40"/>
      <c r="AMW456" s="40"/>
      <c r="AMX456" s="40"/>
      <c r="AMY456" s="40"/>
      <c r="AMZ456" s="40"/>
      <c r="ANA456" s="40"/>
      <c r="ANB456" s="40"/>
      <c r="ANC456" s="40"/>
      <c r="AND456" s="40"/>
      <c r="ANE456" s="40"/>
      <c r="ANF456" s="40"/>
      <c r="ANG456" s="40"/>
      <c r="ANH456" s="40"/>
      <c r="ANI456" s="40"/>
      <c r="ANJ456" s="40"/>
      <c r="ANK456" s="40"/>
      <c r="ANL456" s="40"/>
      <c r="ANM456" s="40"/>
      <c r="ANN456" s="40"/>
      <c r="ANO456" s="40"/>
      <c r="ANP456" s="40"/>
      <c r="ANQ456" s="40"/>
      <c r="ANR456" s="40"/>
      <c r="ANS456" s="40"/>
      <c r="ANT456" s="40"/>
      <c r="ANU456" s="40"/>
      <c r="ANV456" s="40"/>
      <c r="ANW456" s="40"/>
      <c r="ANX456" s="40"/>
      <c r="ANY456" s="40"/>
      <c r="ANZ456" s="40"/>
      <c r="AOA456" s="40"/>
      <c r="AOB456" s="40"/>
      <c r="AOC456" s="40"/>
      <c r="AOD456" s="40"/>
      <c r="AOE456" s="40"/>
      <c r="AOF456" s="40"/>
      <c r="AOG456" s="40"/>
      <c r="AOH456" s="40"/>
      <c r="AOI456" s="40"/>
      <c r="AOJ456" s="40"/>
      <c r="AOK456" s="40"/>
      <c r="AOL456" s="40"/>
      <c r="AOM456" s="40"/>
      <c r="AON456" s="40"/>
      <c r="AOO456" s="40"/>
      <c r="AOP456" s="40"/>
      <c r="AOQ456" s="40"/>
      <c r="AOR456" s="40"/>
      <c r="AOS456" s="40"/>
      <c r="AOT456" s="40"/>
      <c r="AOU456" s="40"/>
      <c r="AOV456" s="40"/>
      <c r="AOW456" s="40"/>
      <c r="AOX456" s="40"/>
      <c r="AOY456" s="40"/>
      <c r="AOZ456" s="40"/>
      <c r="APA456" s="40"/>
      <c r="APB456" s="40"/>
      <c r="APC456" s="40"/>
      <c r="APD456" s="40"/>
      <c r="APE456" s="40"/>
      <c r="APF456" s="40"/>
      <c r="APG456" s="40"/>
      <c r="APH456" s="40"/>
      <c r="API456" s="40"/>
      <c r="APJ456" s="40"/>
      <c r="APK456" s="40"/>
      <c r="APL456" s="40"/>
      <c r="APM456" s="40"/>
      <c r="APN456" s="40"/>
      <c r="APO456" s="40"/>
      <c r="APP456" s="40"/>
      <c r="APQ456" s="40"/>
      <c r="APR456" s="40"/>
      <c r="APS456" s="40"/>
      <c r="APT456" s="40"/>
      <c r="APU456" s="40"/>
      <c r="APV456" s="40"/>
      <c r="APW456" s="40"/>
      <c r="APX456" s="40"/>
      <c r="APY456" s="40"/>
      <c r="APZ456" s="40"/>
      <c r="AQA456" s="40"/>
      <c r="AQB456" s="40"/>
      <c r="AQC456" s="40"/>
      <c r="AQD456" s="40"/>
      <c r="AQE456" s="40"/>
      <c r="AQF456" s="40"/>
      <c r="AQG456" s="40"/>
      <c r="AQH456" s="40"/>
      <c r="AQI456" s="40"/>
      <c r="AQJ456" s="40"/>
      <c r="AQK456" s="40"/>
      <c r="AQL456" s="40"/>
      <c r="AQM456" s="40"/>
      <c r="AQN456" s="40"/>
      <c r="AQO456" s="40"/>
      <c r="AQP456" s="40"/>
      <c r="AQQ456" s="40"/>
      <c r="AQR456" s="40"/>
      <c r="AQS456" s="40"/>
      <c r="AQT456" s="40"/>
      <c r="AQU456" s="40"/>
      <c r="AQV456" s="40"/>
      <c r="AQW456" s="40"/>
      <c r="AQX456" s="40"/>
      <c r="AQY456" s="40"/>
      <c r="AQZ456" s="40"/>
      <c r="ARA456" s="40"/>
      <c r="ARB456" s="40"/>
      <c r="ARC456" s="40"/>
      <c r="ARD456" s="40"/>
      <c r="ARE456" s="40"/>
      <c r="ARF456" s="40"/>
      <c r="ARG456" s="40"/>
      <c r="ARH456" s="40"/>
      <c r="ARI456" s="40"/>
      <c r="ARJ456" s="40"/>
      <c r="ARK456" s="40"/>
      <c r="ARL456" s="40"/>
      <c r="ARM456" s="40"/>
      <c r="ARN456" s="40"/>
      <c r="ARO456" s="40"/>
      <c r="ARP456" s="40"/>
      <c r="ARQ456" s="40"/>
      <c r="ARR456" s="40"/>
      <c r="ARS456" s="40"/>
      <c r="ART456" s="40"/>
      <c r="ARU456" s="40"/>
      <c r="ARV456" s="40"/>
      <c r="ARW456" s="40"/>
      <c r="ARX456" s="40"/>
      <c r="ARY456" s="40"/>
      <c r="ARZ456" s="40"/>
      <c r="ASA456" s="40"/>
      <c r="ASB456" s="40"/>
      <c r="ASC456" s="40"/>
      <c r="ASD456" s="40"/>
      <c r="ASE456" s="40"/>
      <c r="ASF456" s="40"/>
      <c r="ASG456" s="40"/>
      <c r="ASH456" s="40"/>
      <c r="ASI456" s="40"/>
      <c r="ASJ456" s="40"/>
      <c r="ASK456" s="40"/>
      <c r="ASL456" s="40"/>
      <c r="ASM456" s="40"/>
      <c r="ASN456" s="40"/>
      <c r="ASO456" s="40"/>
      <c r="ASP456" s="40"/>
      <c r="ASQ456" s="40"/>
      <c r="ASR456" s="40"/>
      <c r="ASS456" s="40"/>
      <c r="AST456" s="40"/>
      <c r="ASU456" s="40"/>
      <c r="ASV456" s="40"/>
      <c r="ASW456" s="40"/>
      <c r="ASX456" s="40"/>
      <c r="ASY456" s="40"/>
      <c r="ASZ456" s="40"/>
      <c r="ATA456" s="40"/>
      <c r="ATB456" s="40"/>
      <c r="ATC456" s="40"/>
      <c r="ATD456" s="40"/>
      <c r="ATE456" s="40"/>
      <c r="ATF456" s="40"/>
      <c r="ATG456" s="40"/>
      <c r="ATH456" s="40"/>
      <c r="ATI456" s="40"/>
      <c r="ATJ456" s="40"/>
      <c r="ATK456" s="40"/>
      <c r="ATL456" s="40"/>
      <c r="ATM456" s="40"/>
      <c r="ATN456" s="40"/>
      <c r="ATO456" s="40"/>
      <c r="ATP456" s="40"/>
      <c r="ATQ456" s="40"/>
      <c r="ATR456" s="40"/>
      <c r="ATS456" s="40"/>
      <c r="ATT456" s="40"/>
      <c r="ATU456" s="40"/>
      <c r="ATV456" s="40"/>
      <c r="ATW456" s="40"/>
      <c r="ATX456" s="40"/>
      <c r="ATY456" s="40"/>
      <c r="ATZ456" s="40"/>
      <c r="AUA456" s="40"/>
      <c r="AUB456" s="40"/>
      <c r="AUC456" s="40"/>
      <c r="AUD456" s="40"/>
      <c r="AUE456" s="40"/>
      <c r="AUF456" s="40"/>
      <c r="AUG456" s="40"/>
      <c r="AUH456" s="40"/>
      <c r="AUI456" s="40"/>
      <c r="AUJ456" s="40"/>
      <c r="AUK456" s="40"/>
      <c r="AUL456" s="40"/>
      <c r="AUM456" s="40"/>
      <c r="AUN456" s="40"/>
      <c r="AUO456" s="40"/>
      <c r="AUP456" s="40"/>
      <c r="AUQ456" s="40"/>
      <c r="AUR456" s="40"/>
      <c r="AUS456" s="40"/>
      <c r="AUT456" s="40"/>
      <c r="AUU456" s="40"/>
      <c r="AUV456" s="40"/>
      <c r="AUW456" s="40"/>
      <c r="AUX456" s="40"/>
      <c r="AUY456" s="40"/>
      <c r="AUZ456" s="40"/>
      <c r="AVA456" s="40"/>
      <c r="AVB456" s="40"/>
      <c r="AVC456" s="40"/>
      <c r="AVD456" s="40"/>
      <c r="AVE456" s="40"/>
      <c r="AVF456" s="40"/>
      <c r="AVG456" s="40"/>
      <c r="AVH456" s="40"/>
      <c r="AVI456" s="40"/>
      <c r="AVJ456" s="40"/>
      <c r="AVK456" s="40"/>
      <c r="AVL456" s="40"/>
      <c r="AVM456" s="40"/>
      <c r="AVN456" s="40"/>
      <c r="AVO456" s="40"/>
      <c r="AVP456" s="40"/>
      <c r="AVQ456" s="40"/>
      <c r="AVR456" s="40"/>
      <c r="AVS456" s="40"/>
      <c r="AVT456" s="40"/>
      <c r="AVU456" s="40"/>
      <c r="AVV456" s="40"/>
      <c r="AVW456" s="40"/>
      <c r="AVX456" s="40"/>
      <c r="AVY456" s="40"/>
      <c r="AVZ456" s="40"/>
      <c r="AWA456" s="40"/>
      <c r="AWB456" s="40"/>
      <c r="AWC456" s="40"/>
      <c r="AWD456" s="40"/>
      <c r="AWE456" s="40"/>
      <c r="AWF456" s="40"/>
      <c r="AWG456" s="40"/>
      <c r="AWH456" s="40"/>
      <c r="AWI456" s="40"/>
      <c r="AWJ456" s="40"/>
      <c r="AWK456" s="40"/>
      <c r="AWL456" s="40"/>
      <c r="AWM456" s="40"/>
      <c r="AWN456" s="40"/>
      <c r="AWO456" s="40"/>
      <c r="AWP456" s="40"/>
      <c r="AWQ456" s="40"/>
      <c r="AWR456" s="40"/>
      <c r="AWS456" s="40"/>
      <c r="AWT456" s="40"/>
      <c r="AWU456" s="40"/>
      <c r="AWV456" s="40"/>
      <c r="AWW456" s="40"/>
      <c r="AWX456" s="40"/>
      <c r="AWY456" s="40"/>
      <c r="AWZ456" s="40"/>
      <c r="AXA456" s="40"/>
      <c r="AXB456" s="40"/>
      <c r="AXC456" s="40"/>
      <c r="AXD456" s="40"/>
      <c r="AXE456" s="40"/>
      <c r="AXF456" s="40"/>
      <c r="AXG456" s="40"/>
      <c r="AXH456" s="40"/>
      <c r="AXI456" s="40"/>
      <c r="AXJ456" s="40"/>
      <c r="AXK456" s="40"/>
      <c r="AXL456" s="40"/>
      <c r="AXM456" s="40"/>
      <c r="AXN456" s="40"/>
      <c r="AXO456" s="40"/>
      <c r="AXP456" s="40"/>
      <c r="AXQ456" s="40"/>
      <c r="AXR456" s="40"/>
      <c r="AXS456" s="40"/>
      <c r="AXT456" s="40"/>
      <c r="AXU456" s="40"/>
      <c r="AXV456" s="40"/>
      <c r="AXW456" s="40"/>
      <c r="AXX456" s="40"/>
      <c r="AXY456" s="40"/>
      <c r="AXZ456" s="40"/>
      <c r="AYA456" s="40"/>
      <c r="AYB456" s="40"/>
      <c r="AYC456" s="40"/>
      <c r="AYD456" s="40"/>
      <c r="AYE456" s="40"/>
      <c r="AYF456" s="40"/>
      <c r="AYG456" s="40"/>
      <c r="AYH456" s="40"/>
      <c r="AYI456" s="40"/>
      <c r="AYJ456" s="40"/>
      <c r="AYK456" s="40"/>
      <c r="AYL456" s="40"/>
      <c r="AYM456" s="40"/>
      <c r="AYN456" s="40"/>
      <c r="AYO456" s="40"/>
      <c r="AYP456" s="40"/>
      <c r="AYQ456" s="40"/>
      <c r="AYR456" s="40"/>
      <c r="AYS456" s="40"/>
      <c r="AYT456" s="40"/>
      <c r="AYU456" s="40"/>
      <c r="AYV456" s="40"/>
      <c r="AYW456" s="40"/>
      <c r="AYX456" s="40"/>
      <c r="AYY456" s="40"/>
      <c r="AYZ456" s="40"/>
      <c r="AZA456" s="40"/>
      <c r="AZB456" s="40"/>
      <c r="AZC456" s="40"/>
      <c r="AZD456" s="40"/>
      <c r="AZE456" s="40"/>
      <c r="AZF456" s="40"/>
      <c r="AZG456" s="40"/>
      <c r="AZH456" s="40"/>
      <c r="AZI456" s="40"/>
      <c r="AZJ456" s="40"/>
      <c r="AZK456" s="40"/>
      <c r="AZL456" s="40"/>
      <c r="AZM456" s="40"/>
      <c r="AZN456" s="40"/>
      <c r="AZO456" s="40"/>
      <c r="AZP456" s="40"/>
      <c r="AZQ456" s="40"/>
      <c r="AZR456" s="40"/>
      <c r="AZS456" s="40"/>
      <c r="AZT456" s="40"/>
      <c r="AZU456" s="40"/>
      <c r="AZV456" s="40"/>
      <c r="AZW456" s="40"/>
      <c r="AZX456" s="40"/>
      <c r="AZY456" s="40"/>
      <c r="AZZ456" s="40"/>
      <c r="BAA456" s="40"/>
      <c r="BAB456" s="40"/>
      <c r="BAC456" s="40"/>
      <c r="BAD456" s="40"/>
      <c r="BAE456" s="40"/>
      <c r="BAF456" s="40"/>
      <c r="BAG456" s="40"/>
      <c r="BAH456" s="40"/>
      <c r="BAI456" s="40"/>
      <c r="BAJ456" s="40"/>
      <c r="BAK456" s="40"/>
      <c r="BAL456" s="40"/>
      <c r="BAM456" s="40"/>
      <c r="BAN456" s="40"/>
      <c r="BAO456" s="40"/>
      <c r="BAP456" s="40"/>
      <c r="BAQ456" s="40"/>
      <c r="BAR456" s="40"/>
      <c r="BAS456" s="40"/>
      <c r="BAT456" s="40"/>
      <c r="BAU456" s="40"/>
      <c r="BAV456" s="40"/>
      <c r="BAW456" s="40"/>
      <c r="BAX456" s="40"/>
      <c r="BAY456" s="40"/>
      <c r="BAZ456" s="40"/>
      <c r="BBA456" s="40"/>
      <c r="BBB456" s="40"/>
      <c r="BBC456" s="40"/>
      <c r="BBD456" s="40"/>
      <c r="BBE456" s="40"/>
      <c r="BBF456" s="40"/>
      <c r="BBG456" s="40"/>
      <c r="BBH456" s="40"/>
      <c r="BBI456" s="40"/>
      <c r="BBJ456" s="40"/>
      <c r="BBK456" s="40"/>
      <c r="BBL456" s="40"/>
      <c r="BBM456" s="40"/>
      <c r="BBN456" s="40"/>
      <c r="BBO456" s="40"/>
      <c r="BBP456" s="40"/>
      <c r="BBQ456" s="40"/>
      <c r="BBR456" s="40"/>
      <c r="BBS456" s="40"/>
      <c r="BBT456" s="40"/>
      <c r="BBU456" s="40"/>
      <c r="BBV456" s="40"/>
      <c r="BBW456" s="40"/>
      <c r="BBX456" s="40"/>
      <c r="BBY456" s="40"/>
      <c r="BBZ456" s="40"/>
      <c r="BCA456" s="40"/>
      <c r="BCB456" s="40"/>
      <c r="BCC456" s="40"/>
      <c r="BCD456" s="40"/>
      <c r="BCE456" s="40"/>
      <c r="BCF456" s="40"/>
      <c r="BCG456" s="40"/>
      <c r="BCH456" s="40"/>
      <c r="BCI456" s="40"/>
      <c r="BCJ456" s="40"/>
      <c r="BCK456" s="40"/>
      <c r="BCL456" s="40"/>
      <c r="BCM456" s="40"/>
      <c r="BCN456" s="40"/>
      <c r="BCO456" s="40"/>
      <c r="BCP456" s="40"/>
      <c r="BCQ456" s="40"/>
      <c r="BCR456" s="40"/>
      <c r="BCS456" s="40"/>
      <c r="BCT456" s="40"/>
      <c r="BCU456" s="40"/>
      <c r="BCV456" s="40"/>
      <c r="BCW456" s="40"/>
      <c r="BCX456" s="40"/>
      <c r="BCY456" s="40"/>
      <c r="BCZ456" s="40"/>
      <c r="BDA456" s="40"/>
      <c r="BDB456" s="40"/>
      <c r="BDC456" s="40"/>
      <c r="BDD456" s="40"/>
      <c r="BDE456" s="40"/>
      <c r="BDF456" s="40"/>
      <c r="BDG456" s="40"/>
      <c r="BDH456" s="40"/>
      <c r="BDI456" s="40"/>
      <c r="BDJ456" s="40"/>
      <c r="BDK456" s="40"/>
      <c r="BDL456" s="40"/>
      <c r="BDM456" s="40"/>
      <c r="BDN456" s="40"/>
      <c r="BDO456" s="40"/>
      <c r="BDP456" s="40"/>
      <c r="BDQ456" s="40"/>
      <c r="BDR456" s="40"/>
      <c r="BDS456" s="40"/>
      <c r="BDT456" s="40"/>
      <c r="BDU456" s="40"/>
      <c r="BDV456" s="40"/>
      <c r="BDW456" s="40"/>
      <c r="BDX456" s="40"/>
      <c r="BDY456" s="40"/>
      <c r="BDZ456" s="40"/>
      <c r="BEA456" s="40"/>
      <c r="BEB456" s="40"/>
      <c r="BEC456" s="40"/>
      <c r="BED456" s="40"/>
      <c r="BEE456" s="40"/>
      <c r="BEF456" s="40"/>
      <c r="BEG456" s="40"/>
      <c r="BEH456" s="40"/>
      <c r="BEI456" s="40"/>
      <c r="BEJ456" s="40"/>
      <c r="BEK456" s="40"/>
      <c r="BEL456" s="40"/>
      <c r="BEM456" s="40"/>
      <c r="BEN456" s="40"/>
      <c r="BEO456" s="40"/>
      <c r="BEP456" s="40"/>
      <c r="BEQ456" s="40"/>
      <c r="BER456" s="40"/>
      <c r="BES456" s="40"/>
      <c r="BET456" s="40"/>
      <c r="BEU456" s="40"/>
      <c r="BEV456" s="40"/>
      <c r="BEW456" s="40"/>
      <c r="BEX456" s="40"/>
      <c r="BEY456" s="40"/>
      <c r="BEZ456" s="40"/>
      <c r="BFA456" s="40"/>
      <c r="BFB456" s="40"/>
      <c r="BFC456" s="40"/>
      <c r="BFD456" s="40"/>
      <c r="BFE456" s="40"/>
      <c r="BFF456" s="40"/>
      <c r="BFG456" s="40"/>
      <c r="BFH456" s="40"/>
      <c r="BFI456" s="40"/>
      <c r="BFJ456" s="40"/>
      <c r="BFK456" s="40"/>
      <c r="BFL456" s="40"/>
      <c r="BFM456" s="40"/>
      <c r="BFN456" s="40"/>
      <c r="BFO456" s="40"/>
      <c r="BFP456" s="40"/>
      <c r="BFQ456" s="40"/>
      <c r="BFR456" s="40"/>
      <c r="BFS456" s="40"/>
      <c r="BFT456" s="40"/>
      <c r="BFU456" s="40"/>
      <c r="BFV456" s="40"/>
      <c r="BFW456" s="40"/>
      <c r="BFX456" s="40"/>
      <c r="BFY456" s="40"/>
      <c r="BFZ456" s="40"/>
      <c r="BGA456" s="40"/>
      <c r="BGB456" s="40"/>
      <c r="BGC456" s="40"/>
      <c r="BGD456" s="40"/>
      <c r="BGE456" s="40"/>
      <c r="BGF456" s="40"/>
      <c r="BGG456" s="40"/>
      <c r="BGH456" s="40"/>
      <c r="BGI456" s="40"/>
      <c r="BGJ456" s="40"/>
      <c r="BGK456" s="40"/>
      <c r="BGL456" s="40"/>
      <c r="BGM456" s="40"/>
      <c r="BGN456" s="40"/>
      <c r="BGO456" s="40"/>
      <c r="BGP456" s="40"/>
      <c r="BGQ456" s="40"/>
      <c r="BGR456" s="40"/>
      <c r="BGS456" s="40"/>
      <c r="BGT456" s="40"/>
      <c r="BGU456" s="40"/>
      <c r="BGV456" s="40"/>
      <c r="BGW456" s="40"/>
      <c r="BGX456" s="40"/>
      <c r="BGY456" s="40"/>
      <c r="BGZ456" s="40"/>
      <c r="BHA456" s="40"/>
      <c r="BHB456" s="40"/>
      <c r="BHC456" s="40"/>
      <c r="BHD456" s="40"/>
      <c r="BHE456" s="40"/>
      <c r="BHF456" s="40"/>
      <c r="BHG456" s="40"/>
      <c r="BHH456" s="40"/>
      <c r="BHI456" s="40"/>
      <c r="BHJ456" s="40"/>
      <c r="BHK456" s="40"/>
      <c r="BHL456" s="40"/>
      <c r="BHM456" s="40"/>
      <c r="BHN456" s="40"/>
      <c r="BHO456" s="40"/>
      <c r="BHP456" s="40"/>
      <c r="BHQ456" s="40"/>
      <c r="BHR456" s="40"/>
      <c r="BHS456" s="40"/>
      <c r="BHT456" s="40"/>
      <c r="BHU456" s="40"/>
      <c r="BHV456" s="40"/>
      <c r="BHW456" s="40"/>
      <c r="BHX456" s="40"/>
      <c r="BHY456" s="40"/>
      <c r="BHZ456" s="40"/>
      <c r="BIA456" s="40"/>
      <c r="BIB456" s="40"/>
      <c r="BIC456" s="40"/>
      <c r="BID456" s="40"/>
      <c r="BIE456" s="40"/>
      <c r="BIF456" s="40"/>
      <c r="BIG456" s="40"/>
      <c r="BIH456" s="40"/>
      <c r="BII456" s="40"/>
      <c r="BIJ456" s="40"/>
      <c r="BIK456" s="40"/>
      <c r="BIL456" s="40"/>
      <c r="BIM456" s="40"/>
      <c r="BIN456" s="40"/>
      <c r="BIO456" s="40"/>
      <c r="BIP456" s="40"/>
      <c r="BIQ456" s="40"/>
      <c r="BIR456" s="40"/>
      <c r="BIS456" s="40"/>
      <c r="BIT456" s="40"/>
      <c r="BIU456" s="40"/>
      <c r="BIV456" s="40"/>
      <c r="BIW456" s="40"/>
      <c r="BIX456" s="40"/>
      <c r="BIY456" s="40"/>
      <c r="BIZ456" s="40"/>
      <c r="BJA456" s="40"/>
      <c r="BJB456" s="40"/>
      <c r="BJC456" s="40"/>
      <c r="BJD456" s="40"/>
      <c r="BJE456" s="40"/>
      <c r="BJF456" s="40"/>
      <c r="BJG456" s="40"/>
      <c r="BJH456" s="40"/>
      <c r="BJI456" s="40"/>
      <c r="BJJ456" s="40"/>
      <c r="BJK456" s="40"/>
      <c r="BJL456" s="40"/>
      <c r="BJM456" s="40"/>
      <c r="BJN456" s="40"/>
      <c r="BJO456" s="40"/>
      <c r="BJP456" s="40"/>
      <c r="BJQ456" s="40"/>
      <c r="BJR456" s="40"/>
      <c r="BJS456" s="40"/>
      <c r="BJT456" s="40"/>
      <c r="BJU456" s="40"/>
      <c r="BJV456" s="40"/>
      <c r="BJW456" s="40"/>
      <c r="BJX456" s="40"/>
      <c r="BJY456" s="40"/>
      <c r="BJZ456" s="40"/>
      <c r="BKA456" s="40"/>
      <c r="BKB456" s="40"/>
      <c r="BKC456" s="40"/>
      <c r="BKD456" s="40"/>
      <c r="BKE456" s="40"/>
      <c r="BKF456" s="40"/>
      <c r="BKG456" s="40"/>
      <c r="BKH456" s="40"/>
      <c r="BKI456" s="40"/>
      <c r="BKJ456" s="40"/>
      <c r="BKK456" s="40"/>
      <c r="BKL456" s="40"/>
      <c r="BKM456" s="40"/>
      <c r="BKN456" s="40"/>
      <c r="BKO456" s="40"/>
      <c r="BKP456" s="40"/>
      <c r="BKQ456" s="40"/>
      <c r="BKR456" s="40"/>
      <c r="BKS456" s="40"/>
      <c r="BKT456" s="40"/>
      <c r="BKU456" s="40"/>
      <c r="BKV456" s="40"/>
      <c r="BKW456" s="40"/>
      <c r="BKX456" s="40"/>
      <c r="BKY456" s="40"/>
      <c r="BKZ456" s="40"/>
      <c r="BLA456" s="40"/>
      <c r="BLB456" s="40"/>
      <c r="BLC456" s="40"/>
      <c r="BLD456" s="40"/>
      <c r="BLE456" s="40"/>
      <c r="BLF456" s="40"/>
      <c r="BLG456" s="40"/>
      <c r="BLH456" s="40"/>
      <c r="BLI456" s="40"/>
      <c r="BLJ456" s="40"/>
      <c r="BLK456" s="40"/>
      <c r="BLL456" s="40"/>
      <c r="BLM456" s="40"/>
      <c r="BLN456" s="40"/>
      <c r="BLO456" s="40"/>
      <c r="BLP456" s="40"/>
      <c r="BLQ456" s="40"/>
      <c r="BLR456" s="40"/>
      <c r="BLS456" s="40"/>
      <c r="BLT456" s="40"/>
      <c r="BLU456" s="40"/>
      <c r="BLV456" s="40"/>
      <c r="BLW456" s="40"/>
      <c r="BLX456" s="40"/>
      <c r="BLY456" s="40"/>
      <c r="BLZ456" s="40"/>
      <c r="BMA456" s="40"/>
      <c r="BMB456" s="40"/>
      <c r="BMC456" s="40"/>
      <c r="BMD456" s="40"/>
      <c r="BME456" s="40"/>
      <c r="BMF456" s="40"/>
      <c r="BMG456" s="40"/>
      <c r="BMH456" s="40"/>
      <c r="BMI456" s="40"/>
      <c r="BMJ456" s="40"/>
      <c r="BMK456" s="40"/>
      <c r="BML456" s="40"/>
      <c r="BMM456" s="40"/>
      <c r="BMN456" s="40"/>
      <c r="BMO456" s="40"/>
      <c r="BMP456" s="40"/>
      <c r="BMQ456" s="40"/>
      <c r="BMR456" s="40"/>
      <c r="BMS456" s="40"/>
      <c r="BMT456" s="40"/>
      <c r="BMU456" s="40"/>
      <c r="BMV456" s="40"/>
      <c r="BMW456" s="40"/>
      <c r="BMX456" s="40"/>
      <c r="BMY456" s="40"/>
      <c r="BMZ456" s="40"/>
      <c r="BNA456" s="40"/>
      <c r="BNB456" s="40"/>
      <c r="BNC456" s="40"/>
      <c r="BND456" s="40"/>
      <c r="BNE456" s="40"/>
      <c r="BNF456" s="40"/>
      <c r="BNG456" s="40"/>
      <c r="BNH456" s="40"/>
      <c r="BNI456" s="40"/>
      <c r="BNJ456" s="40"/>
      <c r="BNK456" s="40"/>
      <c r="BNL456" s="40"/>
      <c r="BNM456" s="40"/>
      <c r="BNN456" s="40"/>
      <c r="BNO456" s="40"/>
      <c r="BNP456" s="40"/>
      <c r="BNQ456" s="40"/>
      <c r="BNR456" s="40"/>
      <c r="BNS456" s="40"/>
      <c r="BNT456" s="40"/>
      <c r="BNU456" s="40"/>
      <c r="BNV456" s="40"/>
      <c r="BNW456" s="40"/>
      <c r="BNX456" s="40"/>
      <c r="BNY456" s="40"/>
      <c r="BNZ456" s="40"/>
      <c r="BOA456" s="40"/>
      <c r="BOB456" s="40"/>
      <c r="BOC456" s="40"/>
      <c r="BOD456" s="40"/>
      <c r="BOE456" s="40"/>
      <c r="BOF456" s="40"/>
      <c r="BOG456" s="40"/>
      <c r="BOH456" s="40"/>
      <c r="BOI456" s="40"/>
      <c r="BOJ456" s="40"/>
      <c r="BOK456" s="40"/>
      <c r="BOL456" s="40"/>
      <c r="BOM456" s="40"/>
      <c r="BON456" s="40"/>
      <c r="BOO456" s="40"/>
      <c r="BOP456" s="40"/>
      <c r="BOQ456" s="40"/>
      <c r="BOR456" s="40"/>
      <c r="BOS456" s="40"/>
      <c r="BOT456" s="40"/>
      <c r="BOU456" s="40"/>
      <c r="BOV456" s="40"/>
      <c r="BOW456" s="40"/>
      <c r="BOX456" s="40"/>
      <c r="BOY456" s="40"/>
      <c r="BOZ456" s="40"/>
      <c r="BPA456" s="40"/>
      <c r="BPB456" s="40"/>
      <c r="BPC456" s="40"/>
      <c r="BPD456" s="40"/>
      <c r="BPE456" s="40"/>
      <c r="BPF456" s="40"/>
      <c r="BPG456" s="40"/>
      <c r="BPH456" s="40"/>
      <c r="BPI456" s="40"/>
      <c r="BPJ456" s="40"/>
      <c r="BPK456" s="40"/>
      <c r="BPL456" s="40"/>
      <c r="BPM456" s="40"/>
      <c r="BPN456" s="40"/>
      <c r="BPO456" s="40"/>
      <c r="BPP456" s="40"/>
      <c r="BPQ456" s="40"/>
      <c r="BPR456" s="40"/>
      <c r="BPS456" s="40"/>
      <c r="BPT456" s="40"/>
      <c r="BPU456" s="40"/>
      <c r="BPV456" s="40"/>
      <c r="BPW456" s="40"/>
      <c r="BPX456" s="40"/>
      <c r="BPY456" s="40"/>
      <c r="BPZ456" s="40"/>
      <c r="BQA456" s="40"/>
      <c r="BQB456" s="40"/>
      <c r="BQC456" s="40"/>
      <c r="BQD456" s="40"/>
      <c r="BQE456" s="40"/>
      <c r="BQF456" s="40"/>
      <c r="BQG456" s="40"/>
      <c r="BQH456" s="40"/>
      <c r="BQI456" s="40"/>
      <c r="BQJ456" s="40"/>
      <c r="BQK456" s="40"/>
      <c r="BQL456" s="40"/>
      <c r="BQM456" s="40"/>
      <c r="BQN456" s="40"/>
      <c r="BQO456" s="40"/>
      <c r="BQP456" s="40"/>
      <c r="BQQ456" s="40"/>
      <c r="BQR456" s="40"/>
      <c r="BQS456" s="40"/>
      <c r="BQT456" s="40"/>
      <c r="BQU456" s="40"/>
      <c r="BQV456" s="40"/>
      <c r="BQW456" s="40"/>
      <c r="BQX456" s="40"/>
      <c r="BQY456" s="40"/>
      <c r="BQZ456" s="40"/>
      <c r="BRA456" s="40"/>
      <c r="BRB456" s="40"/>
      <c r="BRC456" s="40"/>
      <c r="BRD456" s="40"/>
      <c r="BRE456" s="40"/>
      <c r="BRF456" s="40"/>
      <c r="BRG456" s="40"/>
      <c r="BRH456" s="40"/>
      <c r="BRI456" s="40"/>
      <c r="BRJ456" s="40"/>
      <c r="BRK456" s="40"/>
      <c r="BRL456" s="40"/>
      <c r="BRM456" s="40"/>
      <c r="BRN456" s="40"/>
      <c r="BRO456" s="40"/>
      <c r="BRP456" s="40"/>
      <c r="BRQ456" s="40"/>
      <c r="BRR456" s="40"/>
      <c r="BRS456" s="40"/>
      <c r="BRT456" s="40"/>
      <c r="BRU456" s="40"/>
      <c r="BRV456" s="40"/>
      <c r="BRW456" s="40"/>
      <c r="BRX456" s="40"/>
      <c r="BRY456" s="40"/>
      <c r="BRZ456" s="40"/>
      <c r="BSA456" s="40"/>
      <c r="BSB456" s="40"/>
    </row>
    <row r="457" spans="1:1848" x14ac:dyDescent="0.2">
      <c r="A457" s="68"/>
      <c r="B457" s="57"/>
      <c r="C457" s="26"/>
      <c r="D457" s="41"/>
      <c r="E457" s="26"/>
      <c r="F457" s="26"/>
      <c r="G457" s="26"/>
      <c r="H457" s="26"/>
      <c r="I457" s="26"/>
      <c r="J457" s="115"/>
      <c r="K457" s="115"/>
      <c r="L457" s="115"/>
      <c r="M457" s="115"/>
    </row>
    <row r="458" spans="1:1848" x14ac:dyDescent="0.2">
      <c r="A458" s="68"/>
      <c r="B458" s="72"/>
      <c r="C458" s="26"/>
      <c r="D458" s="41"/>
      <c r="E458" s="26"/>
      <c r="F458" s="26"/>
      <c r="G458" s="26"/>
      <c r="H458" s="26"/>
      <c r="I458" s="26"/>
      <c r="J458" s="115"/>
      <c r="K458" s="115"/>
      <c r="L458" s="115"/>
      <c r="M458" s="115"/>
    </row>
    <row r="459" spans="1:1848" x14ac:dyDescent="0.2">
      <c r="A459" s="68"/>
      <c r="B459" s="57"/>
      <c r="C459" s="26"/>
      <c r="D459" s="41"/>
      <c r="E459" s="26"/>
      <c r="F459" s="26"/>
      <c r="G459" s="26"/>
      <c r="H459" s="26"/>
      <c r="I459" s="26"/>
      <c r="J459" s="115"/>
      <c r="K459" s="115"/>
      <c r="L459" s="115"/>
      <c r="M459" s="115"/>
    </row>
    <row r="460" spans="1:1848" x14ac:dyDescent="0.2">
      <c r="A460" s="68"/>
      <c r="B460" s="57"/>
      <c r="C460" s="26"/>
      <c r="D460" s="41"/>
      <c r="E460" s="26"/>
      <c r="F460" s="26"/>
      <c r="G460" s="26"/>
      <c r="H460" s="26"/>
      <c r="I460" s="26"/>
      <c r="J460" s="115"/>
      <c r="K460" s="115"/>
      <c r="L460" s="115"/>
      <c r="M460" s="115"/>
    </row>
    <row r="461" spans="1:1848" x14ac:dyDescent="0.2">
      <c r="A461" s="68"/>
      <c r="B461" s="57"/>
      <c r="C461" s="26"/>
      <c r="D461" s="41"/>
      <c r="E461" s="26"/>
      <c r="F461" s="26"/>
      <c r="G461" s="26"/>
      <c r="H461" s="26"/>
      <c r="I461" s="26"/>
      <c r="J461" s="115"/>
      <c r="K461" s="115"/>
      <c r="L461" s="115"/>
      <c r="M461" s="115"/>
    </row>
    <row r="462" spans="1:1848" x14ac:dyDescent="0.2">
      <c r="A462" s="73"/>
      <c r="B462" s="57"/>
      <c r="C462" s="26"/>
      <c r="D462" s="41"/>
      <c r="E462" s="26"/>
      <c r="F462" s="26"/>
      <c r="G462" s="26"/>
      <c r="H462" s="26"/>
      <c r="I462" s="26"/>
      <c r="J462" s="115"/>
      <c r="K462" s="115"/>
      <c r="L462" s="115"/>
      <c r="M462" s="115"/>
    </row>
    <row r="463" spans="1:1848" x14ac:dyDescent="0.2">
      <c r="A463" s="68"/>
      <c r="B463" s="57"/>
      <c r="C463" s="26"/>
      <c r="D463" s="41"/>
      <c r="E463" s="26"/>
      <c r="F463" s="26"/>
      <c r="G463" s="26"/>
      <c r="H463" s="26"/>
      <c r="I463" s="26"/>
      <c r="J463" s="115"/>
      <c r="K463" s="115"/>
      <c r="L463" s="115"/>
      <c r="M463" s="115"/>
    </row>
    <row r="464" spans="1:1848" ht="13.5" x14ac:dyDescent="0.2">
      <c r="A464" s="71"/>
      <c r="B464" s="57"/>
      <c r="C464" s="26"/>
      <c r="D464" s="41"/>
      <c r="E464" s="26"/>
      <c r="F464" s="26"/>
      <c r="G464" s="26"/>
      <c r="H464" s="26"/>
      <c r="I464" s="26"/>
      <c r="J464" s="115"/>
      <c r="K464" s="115"/>
      <c r="L464" s="115"/>
      <c r="M464" s="115"/>
    </row>
    <row r="465" spans="1:1848" x14ac:dyDescent="0.2">
      <c r="A465" s="56"/>
      <c r="B465" s="57"/>
      <c r="C465" s="26"/>
      <c r="D465" s="41"/>
      <c r="E465" s="26"/>
      <c r="F465" s="26"/>
      <c r="G465" s="26"/>
      <c r="H465" s="26"/>
      <c r="I465" s="26"/>
      <c r="J465" s="115"/>
      <c r="K465" s="115"/>
      <c r="L465" s="115"/>
      <c r="M465" s="115"/>
    </row>
    <row r="466" spans="1:1848" x14ac:dyDescent="0.2">
      <c r="A466" s="56"/>
      <c r="B466" s="57"/>
      <c r="C466" s="26"/>
      <c r="D466" s="41"/>
      <c r="E466" s="26"/>
      <c r="F466" s="26"/>
      <c r="G466" s="26"/>
      <c r="H466" s="26"/>
      <c r="I466" s="26"/>
      <c r="J466" s="115"/>
      <c r="K466" s="115"/>
      <c r="L466" s="115"/>
      <c r="M466" s="115"/>
    </row>
    <row r="467" spans="1:1848" ht="13.5" x14ac:dyDescent="0.2">
      <c r="A467" s="71"/>
      <c r="B467" s="57"/>
      <c r="C467" s="26"/>
      <c r="D467" s="41"/>
      <c r="E467" s="26"/>
      <c r="F467" s="26"/>
      <c r="G467" s="26"/>
      <c r="H467" s="26"/>
      <c r="I467" s="26"/>
      <c r="J467" s="115"/>
      <c r="K467" s="115"/>
      <c r="L467" s="115"/>
      <c r="M467" s="115"/>
    </row>
    <row r="468" spans="1:1848" x14ac:dyDescent="0.2">
      <c r="A468" s="73"/>
      <c r="B468" s="57"/>
      <c r="C468" s="26"/>
      <c r="D468" s="41"/>
      <c r="E468" s="26"/>
      <c r="F468" s="26"/>
      <c r="G468" s="26"/>
      <c r="H468" s="26"/>
      <c r="I468" s="26"/>
      <c r="J468" s="115"/>
      <c r="K468" s="115"/>
      <c r="L468" s="115"/>
      <c r="M468" s="115"/>
    </row>
    <row r="469" spans="1:1848" ht="13.5" x14ac:dyDescent="0.2">
      <c r="A469" s="71"/>
      <c r="B469" s="57"/>
      <c r="C469" s="26"/>
      <c r="D469" s="41"/>
      <c r="E469" s="26"/>
      <c r="F469" s="26"/>
      <c r="G469" s="26"/>
      <c r="H469" s="26"/>
      <c r="I469" s="26"/>
      <c r="J469" s="115"/>
      <c r="K469" s="115"/>
      <c r="L469" s="115"/>
      <c r="M469" s="115"/>
    </row>
    <row r="470" spans="1:1848" ht="13.5" x14ac:dyDescent="0.2">
      <c r="A470" s="71"/>
      <c r="B470" s="57"/>
      <c r="C470" s="26"/>
      <c r="D470" s="41"/>
      <c r="E470" s="26"/>
      <c r="F470" s="26"/>
      <c r="G470" s="26"/>
      <c r="H470" s="26"/>
      <c r="I470" s="26"/>
      <c r="J470" s="115"/>
      <c r="K470" s="115"/>
      <c r="L470" s="115"/>
      <c r="M470" s="115"/>
    </row>
    <row r="471" spans="1:1848" x14ac:dyDescent="0.2">
      <c r="A471" s="56"/>
      <c r="B471" s="57"/>
      <c r="C471" s="26"/>
      <c r="D471" s="41"/>
      <c r="E471" s="26"/>
      <c r="F471" s="26"/>
      <c r="G471" s="26"/>
      <c r="H471" s="26"/>
      <c r="I471" s="26"/>
      <c r="J471" s="115"/>
      <c r="K471" s="115"/>
      <c r="L471" s="115"/>
      <c r="M471" s="115"/>
    </row>
    <row r="472" spans="1:1848" x14ac:dyDescent="0.2">
      <c r="A472" s="56"/>
      <c r="B472" s="57"/>
      <c r="C472" s="26"/>
      <c r="D472" s="41"/>
      <c r="E472" s="26"/>
      <c r="F472" s="26"/>
      <c r="G472" s="26"/>
      <c r="H472" s="26"/>
      <c r="I472" s="26"/>
      <c r="J472" s="115"/>
      <c r="K472" s="115"/>
      <c r="L472" s="115"/>
      <c r="M472" s="115"/>
    </row>
    <row r="473" spans="1:1848" x14ac:dyDescent="0.2">
      <c r="A473" s="56"/>
      <c r="B473" s="57"/>
      <c r="C473" s="27"/>
      <c r="D473" s="69"/>
      <c r="E473" s="27"/>
      <c r="F473" s="27"/>
      <c r="G473" s="27"/>
      <c r="H473" s="27"/>
      <c r="I473" s="27"/>
      <c r="J473" s="38"/>
      <c r="K473" s="38"/>
      <c r="L473" s="38"/>
      <c r="M473" s="38"/>
    </row>
    <row r="474" spans="1:1848" x14ac:dyDescent="0.2">
      <c r="A474" s="73"/>
      <c r="B474" s="57"/>
      <c r="C474" s="26"/>
      <c r="D474" s="41"/>
      <c r="E474" s="26"/>
      <c r="F474" s="26"/>
      <c r="G474" s="26"/>
      <c r="H474" s="26"/>
      <c r="I474" s="26"/>
      <c r="J474" s="115"/>
      <c r="K474" s="115"/>
      <c r="L474" s="115"/>
      <c r="M474" s="115"/>
    </row>
    <row r="475" spans="1:1848" x14ac:dyDescent="0.2">
      <c r="A475" s="68"/>
      <c r="B475" s="57"/>
      <c r="C475" s="26"/>
      <c r="D475" s="41"/>
      <c r="E475" s="26"/>
      <c r="F475" s="26"/>
      <c r="G475" s="26"/>
      <c r="H475" s="26"/>
      <c r="I475" s="26"/>
      <c r="J475" s="43"/>
      <c r="K475" s="43"/>
      <c r="L475" s="43"/>
      <c r="M475" s="43"/>
    </row>
    <row r="476" spans="1:1848" s="2" customFormat="1" ht="13.5" x14ac:dyDescent="0.2">
      <c r="A476" s="71"/>
      <c r="B476" s="72"/>
      <c r="C476" s="16"/>
      <c r="D476" s="58"/>
      <c r="E476" s="16"/>
      <c r="F476" s="16"/>
      <c r="G476" s="16"/>
      <c r="H476" s="16"/>
      <c r="I476" s="16"/>
      <c r="J476" s="43"/>
      <c r="K476" s="43"/>
      <c r="L476" s="43"/>
      <c r="M476" s="43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40"/>
      <c r="BJ476" s="40"/>
      <c r="BK476" s="40"/>
      <c r="BL476" s="40"/>
      <c r="BM476" s="40"/>
      <c r="BN476" s="40"/>
      <c r="BO476" s="40"/>
      <c r="BP476" s="40"/>
      <c r="BQ476" s="40"/>
      <c r="BR476" s="40"/>
      <c r="BS476" s="40"/>
      <c r="BT476" s="40"/>
      <c r="BU476" s="40"/>
      <c r="BV476" s="40"/>
      <c r="BW476" s="40"/>
      <c r="BX476" s="40"/>
      <c r="BY476" s="40"/>
      <c r="BZ476" s="40"/>
      <c r="CA476" s="40"/>
      <c r="CB476" s="40"/>
      <c r="CC476" s="40"/>
      <c r="CD476" s="40"/>
      <c r="CE476" s="40"/>
      <c r="CF476" s="40"/>
      <c r="CG476" s="40"/>
      <c r="CH476" s="40"/>
      <c r="CI476" s="40"/>
      <c r="CJ476" s="40"/>
      <c r="CK476" s="40"/>
      <c r="CL476" s="40"/>
      <c r="CM476" s="40"/>
      <c r="CN476" s="40"/>
      <c r="CO476" s="40"/>
      <c r="CP476" s="40"/>
      <c r="CQ476" s="40"/>
      <c r="CR476" s="40"/>
      <c r="CS476" s="40"/>
      <c r="CT476" s="40"/>
      <c r="CU476" s="40"/>
      <c r="CV476" s="40"/>
      <c r="CW476" s="40"/>
      <c r="CX476" s="40"/>
      <c r="CY476" s="40"/>
      <c r="CZ476" s="40"/>
      <c r="DA476" s="40"/>
      <c r="DB476" s="40"/>
      <c r="DC476" s="40"/>
      <c r="DD476" s="40"/>
      <c r="DE476" s="40"/>
      <c r="DF476" s="40"/>
      <c r="DG476" s="40"/>
      <c r="DH476" s="40"/>
      <c r="DI476" s="40"/>
      <c r="DJ476" s="40"/>
      <c r="DK476" s="40"/>
      <c r="DL476" s="40"/>
      <c r="DM476" s="40"/>
      <c r="DN476" s="40"/>
      <c r="DO476" s="40"/>
      <c r="DP476" s="40"/>
      <c r="DQ476" s="40"/>
      <c r="DR476" s="40"/>
      <c r="DS476" s="40"/>
      <c r="DT476" s="40"/>
      <c r="DU476" s="40"/>
      <c r="DV476" s="40"/>
      <c r="DW476" s="40"/>
      <c r="DX476" s="40"/>
      <c r="DY476" s="40"/>
      <c r="DZ476" s="40"/>
      <c r="EA476" s="40"/>
      <c r="EB476" s="40"/>
      <c r="EC476" s="40"/>
      <c r="ED476" s="40"/>
      <c r="EE476" s="40"/>
      <c r="EF476" s="40"/>
      <c r="EG476" s="40"/>
      <c r="EH476" s="40"/>
      <c r="EI476" s="40"/>
      <c r="EJ476" s="40"/>
      <c r="EK476" s="40"/>
      <c r="EL476" s="40"/>
      <c r="EM476" s="40"/>
      <c r="EN476" s="40"/>
      <c r="EO476" s="40"/>
      <c r="EP476" s="40"/>
      <c r="EQ476" s="40"/>
      <c r="ER476" s="40"/>
      <c r="ES476" s="40"/>
      <c r="ET476" s="40"/>
      <c r="EU476" s="40"/>
      <c r="EV476" s="40"/>
      <c r="EW476" s="40"/>
      <c r="EX476" s="40"/>
      <c r="EY476" s="40"/>
      <c r="EZ476" s="40"/>
      <c r="FA476" s="40"/>
      <c r="FB476" s="40"/>
      <c r="FC476" s="40"/>
      <c r="FD476" s="40"/>
      <c r="FE476" s="40"/>
      <c r="FF476" s="40"/>
      <c r="FG476" s="40"/>
      <c r="FH476" s="40"/>
      <c r="FI476" s="40"/>
      <c r="FJ476" s="40"/>
      <c r="FK476" s="40"/>
      <c r="FL476" s="40"/>
      <c r="FM476" s="40"/>
      <c r="FN476" s="40"/>
      <c r="FO476" s="40"/>
      <c r="FP476" s="40"/>
      <c r="FQ476" s="40"/>
      <c r="FR476" s="40"/>
      <c r="FS476" s="40"/>
      <c r="FT476" s="40"/>
      <c r="FU476" s="40"/>
      <c r="FV476" s="40"/>
      <c r="FW476" s="40"/>
      <c r="FX476" s="40"/>
      <c r="FY476" s="40"/>
      <c r="FZ476" s="40"/>
      <c r="GA476" s="40"/>
      <c r="GB476" s="40"/>
      <c r="GC476" s="40"/>
      <c r="GD476" s="40"/>
      <c r="GE476" s="40"/>
      <c r="GF476" s="40"/>
      <c r="GG476" s="40"/>
      <c r="GH476" s="40"/>
      <c r="GI476" s="40"/>
      <c r="GJ476" s="40"/>
      <c r="GK476" s="40"/>
      <c r="GL476" s="40"/>
      <c r="GM476" s="40"/>
      <c r="GN476" s="40"/>
      <c r="GO476" s="40"/>
      <c r="GP476" s="40"/>
      <c r="GQ476" s="40"/>
      <c r="GR476" s="40"/>
      <c r="GS476" s="40"/>
      <c r="GT476" s="40"/>
      <c r="GU476" s="40"/>
      <c r="GV476" s="40"/>
      <c r="GW476" s="40"/>
      <c r="GX476" s="40"/>
      <c r="GY476" s="40"/>
      <c r="GZ476" s="40"/>
      <c r="HA476" s="40"/>
      <c r="HB476" s="40"/>
      <c r="HC476" s="40"/>
      <c r="HD476" s="40"/>
      <c r="HE476" s="40"/>
      <c r="HF476" s="40"/>
      <c r="HG476" s="40"/>
      <c r="HH476" s="40"/>
      <c r="HI476" s="40"/>
      <c r="HJ476" s="40"/>
      <c r="HK476" s="40"/>
      <c r="HL476" s="40"/>
      <c r="HM476" s="40"/>
      <c r="HN476" s="40"/>
      <c r="HO476" s="40"/>
      <c r="HP476" s="40"/>
      <c r="HQ476" s="40"/>
      <c r="HR476" s="40"/>
      <c r="HS476" s="40"/>
      <c r="HT476" s="40"/>
      <c r="HU476" s="40"/>
      <c r="HV476" s="40"/>
      <c r="HW476" s="40"/>
      <c r="HX476" s="40"/>
      <c r="HY476" s="40"/>
      <c r="HZ476" s="40"/>
      <c r="IA476" s="40"/>
      <c r="IB476" s="40"/>
      <c r="IC476" s="40"/>
      <c r="ID476" s="40"/>
      <c r="IE476" s="40"/>
      <c r="IF476" s="40"/>
      <c r="IG476" s="40"/>
      <c r="IH476" s="40"/>
      <c r="II476" s="40"/>
      <c r="IJ476" s="40"/>
      <c r="IK476" s="40"/>
      <c r="IL476" s="40"/>
      <c r="IM476" s="40"/>
      <c r="IN476" s="40"/>
      <c r="IO476" s="40"/>
      <c r="IP476" s="40"/>
      <c r="IQ476" s="40"/>
      <c r="IR476" s="40"/>
      <c r="IS476" s="40"/>
      <c r="IT476" s="40"/>
      <c r="IU476" s="40"/>
      <c r="IV476" s="40"/>
      <c r="IW476" s="40"/>
      <c r="IX476" s="40"/>
      <c r="IY476" s="40"/>
      <c r="IZ476" s="40"/>
      <c r="JA476" s="40"/>
      <c r="JB476" s="40"/>
      <c r="JC476" s="40"/>
      <c r="JD476" s="40"/>
      <c r="JE476" s="40"/>
      <c r="JF476" s="40"/>
      <c r="JG476" s="40"/>
      <c r="JH476" s="40"/>
      <c r="JI476" s="40"/>
      <c r="JJ476" s="40"/>
      <c r="JK476" s="40"/>
      <c r="JL476" s="40"/>
      <c r="JM476" s="40"/>
      <c r="JN476" s="40"/>
      <c r="JO476" s="40"/>
      <c r="JP476" s="40"/>
      <c r="JQ476" s="40"/>
      <c r="JR476" s="40"/>
      <c r="JS476" s="40"/>
      <c r="JT476" s="40"/>
      <c r="JU476" s="40"/>
      <c r="JV476" s="40"/>
      <c r="JW476" s="40"/>
      <c r="JX476" s="40"/>
      <c r="JY476" s="40"/>
      <c r="JZ476" s="40"/>
      <c r="KA476" s="40"/>
      <c r="KB476" s="40"/>
      <c r="KC476" s="40"/>
      <c r="KD476" s="40"/>
      <c r="KE476" s="40"/>
      <c r="KF476" s="40"/>
      <c r="KG476" s="40"/>
      <c r="KH476" s="40"/>
      <c r="KI476" s="40"/>
      <c r="KJ476" s="40"/>
      <c r="KK476" s="40"/>
      <c r="KL476" s="40"/>
      <c r="KM476" s="40"/>
      <c r="KN476" s="40"/>
      <c r="KO476" s="40"/>
      <c r="KP476" s="40"/>
      <c r="KQ476" s="40"/>
      <c r="KR476" s="40"/>
      <c r="KS476" s="40"/>
      <c r="KT476" s="40"/>
      <c r="KU476" s="40"/>
      <c r="KV476" s="40"/>
      <c r="KW476" s="40"/>
      <c r="KX476" s="40"/>
      <c r="KY476" s="40"/>
      <c r="KZ476" s="40"/>
      <c r="LA476" s="40"/>
      <c r="LB476" s="40"/>
      <c r="LC476" s="40"/>
      <c r="LD476" s="40"/>
      <c r="LE476" s="40"/>
      <c r="LF476" s="40"/>
      <c r="LG476" s="40"/>
      <c r="LH476" s="40"/>
      <c r="LI476" s="40"/>
      <c r="LJ476" s="40"/>
      <c r="LK476" s="40"/>
      <c r="LL476" s="40"/>
      <c r="LM476" s="40"/>
      <c r="LN476" s="40"/>
      <c r="LO476" s="40"/>
      <c r="LP476" s="40"/>
      <c r="LQ476" s="40"/>
      <c r="LR476" s="40"/>
      <c r="LS476" s="40"/>
      <c r="LT476" s="40"/>
      <c r="LU476" s="40"/>
      <c r="LV476" s="40"/>
      <c r="LW476" s="40"/>
      <c r="LX476" s="40"/>
      <c r="LY476" s="40"/>
      <c r="LZ476" s="40"/>
      <c r="MA476" s="40"/>
      <c r="MB476" s="40"/>
      <c r="MC476" s="40"/>
      <c r="MD476" s="40"/>
      <c r="ME476" s="40"/>
      <c r="MF476" s="40"/>
      <c r="MG476" s="40"/>
      <c r="MH476" s="40"/>
      <c r="MI476" s="40"/>
      <c r="MJ476" s="40"/>
      <c r="MK476" s="40"/>
      <c r="ML476" s="40"/>
      <c r="MM476" s="40"/>
      <c r="MN476" s="40"/>
      <c r="MO476" s="40"/>
      <c r="MP476" s="40"/>
      <c r="MQ476" s="40"/>
      <c r="MR476" s="40"/>
      <c r="MS476" s="40"/>
      <c r="MT476" s="40"/>
      <c r="MU476" s="40"/>
      <c r="MV476" s="40"/>
      <c r="MW476" s="40"/>
      <c r="MX476" s="40"/>
      <c r="MY476" s="40"/>
      <c r="MZ476" s="40"/>
      <c r="NA476" s="40"/>
      <c r="NB476" s="40"/>
      <c r="NC476" s="40"/>
      <c r="ND476" s="40"/>
      <c r="NE476" s="40"/>
      <c r="NF476" s="40"/>
      <c r="NG476" s="40"/>
      <c r="NH476" s="40"/>
      <c r="NI476" s="40"/>
      <c r="NJ476" s="40"/>
      <c r="NK476" s="40"/>
      <c r="NL476" s="40"/>
      <c r="NM476" s="40"/>
      <c r="NN476" s="40"/>
      <c r="NO476" s="40"/>
      <c r="NP476" s="40"/>
      <c r="NQ476" s="40"/>
      <c r="NR476" s="40"/>
      <c r="NS476" s="40"/>
      <c r="NT476" s="40"/>
      <c r="NU476" s="40"/>
      <c r="NV476" s="40"/>
      <c r="NW476" s="40"/>
      <c r="NX476" s="40"/>
      <c r="NY476" s="40"/>
      <c r="NZ476" s="40"/>
      <c r="OA476" s="40"/>
      <c r="OB476" s="40"/>
      <c r="OC476" s="40"/>
      <c r="OD476" s="40"/>
      <c r="OE476" s="40"/>
      <c r="OF476" s="40"/>
      <c r="OG476" s="40"/>
      <c r="OH476" s="40"/>
      <c r="OI476" s="40"/>
      <c r="OJ476" s="40"/>
      <c r="OK476" s="40"/>
      <c r="OL476" s="40"/>
      <c r="OM476" s="40"/>
      <c r="ON476" s="40"/>
      <c r="OO476" s="40"/>
      <c r="OP476" s="40"/>
      <c r="OQ476" s="40"/>
      <c r="OR476" s="40"/>
      <c r="OS476" s="40"/>
      <c r="OT476" s="40"/>
      <c r="OU476" s="40"/>
      <c r="OV476" s="40"/>
      <c r="OW476" s="40"/>
      <c r="OX476" s="40"/>
      <c r="OY476" s="40"/>
      <c r="OZ476" s="40"/>
      <c r="PA476" s="40"/>
      <c r="PB476" s="40"/>
      <c r="PC476" s="40"/>
      <c r="PD476" s="40"/>
      <c r="PE476" s="40"/>
      <c r="PF476" s="40"/>
      <c r="PG476" s="40"/>
      <c r="PH476" s="40"/>
      <c r="PI476" s="40"/>
      <c r="PJ476" s="40"/>
      <c r="PK476" s="40"/>
      <c r="PL476" s="40"/>
      <c r="PM476" s="40"/>
      <c r="PN476" s="40"/>
      <c r="PO476" s="40"/>
      <c r="PP476" s="40"/>
      <c r="PQ476" s="40"/>
      <c r="PR476" s="40"/>
      <c r="PS476" s="40"/>
      <c r="PT476" s="40"/>
      <c r="PU476" s="40"/>
      <c r="PV476" s="40"/>
      <c r="PW476" s="40"/>
      <c r="PX476" s="40"/>
      <c r="PY476" s="40"/>
      <c r="PZ476" s="40"/>
      <c r="QA476" s="40"/>
      <c r="QB476" s="40"/>
      <c r="QC476" s="40"/>
      <c r="QD476" s="40"/>
      <c r="QE476" s="40"/>
      <c r="QF476" s="40"/>
      <c r="QG476" s="40"/>
      <c r="QH476" s="40"/>
      <c r="QI476" s="40"/>
      <c r="QJ476" s="40"/>
      <c r="QK476" s="40"/>
      <c r="QL476" s="40"/>
      <c r="QM476" s="40"/>
      <c r="QN476" s="40"/>
      <c r="QO476" s="40"/>
      <c r="QP476" s="40"/>
      <c r="QQ476" s="40"/>
      <c r="QR476" s="40"/>
      <c r="QS476" s="40"/>
      <c r="QT476" s="40"/>
      <c r="QU476" s="40"/>
      <c r="QV476" s="40"/>
      <c r="QW476" s="40"/>
      <c r="QX476" s="40"/>
      <c r="QY476" s="40"/>
      <c r="QZ476" s="40"/>
      <c r="RA476" s="40"/>
      <c r="RB476" s="40"/>
      <c r="RC476" s="40"/>
      <c r="RD476" s="40"/>
      <c r="RE476" s="40"/>
      <c r="RF476" s="40"/>
      <c r="RG476" s="40"/>
      <c r="RH476" s="40"/>
      <c r="RI476" s="40"/>
      <c r="RJ476" s="40"/>
      <c r="RK476" s="40"/>
      <c r="RL476" s="40"/>
      <c r="RM476" s="40"/>
      <c r="RN476" s="40"/>
      <c r="RO476" s="40"/>
      <c r="RP476" s="40"/>
      <c r="RQ476" s="40"/>
      <c r="RR476" s="40"/>
      <c r="RS476" s="40"/>
      <c r="RT476" s="40"/>
      <c r="RU476" s="40"/>
      <c r="RV476" s="40"/>
      <c r="RW476" s="40"/>
      <c r="RX476" s="40"/>
      <c r="RY476" s="40"/>
      <c r="RZ476" s="40"/>
      <c r="SA476" s="40"/>
      <c r="SB476" s="40"/>
      <c r="SC476" s="40"/>
      <c r="SD476" s="40"/>
      <c r="SE476" s="40"/>
      <c r="SF476" s="40"/>
      <c r="SG476" s="40"/>
      <c r="SH476" s="40"/>
      <c r="SI476" s="40"/>
      <c r="SJ476" s="40"/>
      <c r="SK476" s="40"/>
      <c r="SL476" s="40"/>
      <c r="SM476" s="40"/>
      <c r="SN476" s="40"/>
      <c r="SO476" s="40"/>
      <c r="SP476" s="40"/>
      <c r="SQ476" s="40"/>
      <c r="SR476" s="40"/>
      <c r="SS476" s="40"/>
      <c r="ST476" s="40"/>
      <c r="SU476" s="40"/>
      <c r="SV476" s="40"/>
      <c r="SW476" s="40"/>
      <c r="SX476" s="40"/>
      <c r="SY476" s="40"/>
      <c r="SZ476" s="40"/>
      <c r="TA476" s="40"/>
      <c r="TB476" s="40"/>
      <c r="TC476" s="40"/>
      <c r="TD476" s="40"/>
      <c r="TE476" s="40"/>
      <c r="TF476" s="40"/>
      <c r="TG476" s="40"/>
      <c r="TH476" s="40"/>
      <c r="TI476" s="40"/>
      <c r="TJ476" s="40"/>
      <c r="TK476" s="40"/>
      <c r="TL476" s="40"/>
      <c r="TM476" s="40"/>
      <c r="TN476" s="40"/>
      <c r="TO476" s="40"/>
      <c r="TP476" s="40"/>
      <c r="TQ476" s="40"/>
      <c r="TR476" s="40"/>
      <c r="TS476" s="40"/>
      <c r="TT476" s="40"/>
      <c r="TU476" s="40"/>
      <c r="TV476" s="40"/>
      <c r="TW476" s="40"/>
      <c r="TX476" s="40"/>
      <c r="TY476" s="40"/>
      <c r="TZ476" s="40"/>
      <c r="UA476" s="40"/>
      <c r="UB476" s="40"/>
      <c r="UC476" s="40"/>
      <c r="UD476" s="40"/>
      <c r="UE476" s="40"/>
      <c r="UF476" s="40"/>
      <c r="UG476" s="40"/>
      <c r="UH476" s="40"/>
      <c r="UI476" s="40"/>
      <c r="UJ476" s="40"/>
      <c r="UK476" s="40"/>
      <c r="UL476" s="40"/>
      <c r="UM476" s="40"/>
      <c r="UN476" s="40"/>
      <c r="UO476" s="40"/>
      <c r="UP476" s="40"/>
      <c r="UQ476" s="40"/>
      <c r="UR476" s="40"/>
      <c r="US476" s="40"/>
      <c r="UT476" s="40"/>
      <c r="UU476" s="40"/>
      <c r="UV476" s="40"/>
      <c r="UW476" s="40"/>
      <c r="UX476" s="40"/>
      <c r="UY476" s="40"/>
      <c r="UZ476" s="40"/>
      <c r="VA476" s="40"/>
      <c r="VB476" s="40"/>
      <c r="VC476" s="40"/>
      <c r="VD476" s="40"/>
      <c r="VE476" s="40"/>
      <c r="VF476" s="40"/>
      <c r="VG476" s="40"/>
      <c r="VH476" s="40"/>
      <c r="VI476" s="40"/>
      <c r="VJ476" s="40"/>
      <c r="VK476" s="40"/>
      <c r="VL476" s="40"/>
      <c r="VM476" s="40"/>
      <c r="VN476" s="40"/>
      <c r="VO476" s="40"/>
      <c r="VP476" s="40"/>
      <c r="VQ476" s="40"/>
      <c r="VR476" s="40"/>
      <c r="VS476" s="40"/>
      <c r="VT476" s="40"/>
      <c r="VU476" s="40"/>
      <c r="VV476" s="40"/>
      <c r="VW476" s="40"/>
      <c r="VX476" s="40"/>
      <c r="VY476" s="40"/>
      <c r="VZ476" s="40"/>
      <c r="WA476" s="40"/>
      <c r="WB476" s="40"/>
      <c r="WC476" s="40"/>
      <c r="WD476" s="40"/>
      <c r="WE476" s="40"/>
      <c r="WF476" s="40"/>
      <c r="WG476" s="40"/>
      <c r="WH476" s="40"/>
      <c r="WI476" s="40"/>
      <c r="WJ476" s="40"/>
      <c r="WK476" s="40"/>
      <c r="WL476" s="40"/>
      <c r="WM476" s="40"/>
      <c r="WN476" s="40"/>
      <c r="WO476" s="40"/>
      <c r="WP476" s="40"/>
      <c r="WQ476" s="40"/>
      <c r="WR476" s="40"/>
      <c r="WS476" s="40"/>
      <c r="WT476" s="40"/>
      <c r="WU476" s="40"/>
      <c r="WV476" s="40"/>
      <c r="WW476" s="40"/>
      <c r="WX476" s="40"/>
      <c r="WY476" s="40"/>
      <c r="WZ476" s="40"/>
      <c r="XA476" s="40"/>
      <c r="XB476" s="40"/>
      <c r="XC476" s="40"/>
      <c r="XD476" s="40"/>
      <c r="XE476" s="40"/>
      <c r="XF476" s="40"/>
      <c r="XG476" s="40"/>
      <c r="XH476" s="40"/>
      <c r="XI476" s="40"/>
      <c r="XJ476" s="40"/>
      <c r="XK476" s="40"/>
      <c r="XL476" s="40"/>
      <c r="XM476" s="40"/>
      <c r="XN476" s="40"/>
      <c r="XO476" s="40"/>
      <c r="XP476" s="40"/>
      <c r="XQ476" s="40"/>
      <c r="XR476" s="40"/>
      <c r="XS476" s="40"/>
      <c r="XT476" s="40"/>
      <c r="XU476" s="40"/>
      <c r="XV476" s="40"/>
      <c r="XW476" s="40"/>
      <c r="XX476" s="40"/>
      <c r="XY476" s="40"/>
      <c r="XZ476" s="40"/>
      <c r="YA476" s="40"/>
      <c r="YB476" s="40"/>
      <c r="YC476" s="40"/>
      <c r="YD476" s="40"/>
      <c r="YE476" s="40"/>
      <c r="YF476" s="40"/>
      <c r="YG476" s="40"/>
      <c r="YH476" s="40"/>
      <c r="YI476" s="40"/>
      <c r="YJ476" s="40"/>
      <c r="YK476" s="40"/>
      <c r="YL476" s="40"/>
      <c r="YM476" s="40"/>
      <c r="YN476" s="40"/>
      <c r="YO476" s="40"/>
      <c r="YP476" s="40"/>
      <c r="YQ476" s="40"/>
      <c r="YR476" s="40"/>
      <c r="YS476" s="40"/>
      <c r="YT476" s="40"/>
      <c r="YU476" s="40"/>
      <c r="YV476" s="40"/>
      <c r="YW476" s="40"/>
      <c r="YX476" s="40"/>
      <c r="YY476" s="40"/>
      <c r="YZ476" s="40"/>
      <c r="ZA476" s="40"/>
      <c r="ZB476" s="40"/>
      <c r="ZC476" s="40"/>
      <c r="ZD476" s="40"/>
      <c r="ZE476" s="40"/>
      <c r="ZF476" s="40"/>
      <c r="ZG476" s="40"/>
      <c r="ZH476" s="40"/>
      <c r="ZI476" s="40"/>
      <c r="ZJ476" s="40"/>
      <c r="ZK476" s="40"/>
      <c r="ZL476" s="40"/>
      <c r="ZM476" s="40"/>
      <c r="ZN476" s="40"/>
      <c r="ZO476" s="40"/>
      <c r="ZP476" s="40"/>
      <c r="ZQ476" s="40"/>
      <c r="ZR476" s="40"/>
      <c r="ZS476" s="40"/>
      <c r="ZT476" s="40"/>
      <c r="ZU476" s="40"/>
      <c r="ZV476" s="40"/>
      <c r="ZW476" s="40"/>
      <c r="ZX476" s="40"/>
      <c r="ZY476" s="40"/>
      <c r="ZZ476" s="40"/>
      <c r="AAA476" s="40"/>
      <c r="AAB476" s="40"/>
      <c r="AAC476" s="40"/>
      <c r="AAD476" s="40"/>
      <c r="AAE476" s="40"/>
      <c r="AAF476" s="40"/>
      <c r="AAG476" s="40"/>
      <c r="AAH476" s="40"/>
      <c r="AAI476" s="40"/>
      <c r="AAJ476" s="40"/>
      <c r="AAK476" s="40"/>
      <c r="AAL476" s="40"/>
      <c r="AAM476" s="40"/>
      <c r="AAN476" s="40"/>
      <c r="AAO476" s="40"/>
      <c r="AAP476" s="40"/>
      <c r="AAQ476" s="40"/>
      <c r="AAR476" s="40"/>
      <c r="AAS476" s="40"/>
      <c r="AAT476" s="40"/>
      <c r="AAU476" s="40"/>
      <c r="AAV476" s="40"/>
      <c r="AAW476" s="40"/>
      <c r="AAX476" s="40"/>
      <c r="AAY476" s="40"/>
      <c r="AAZ476" s="40"/>
      <c r="ABA476" s="40"/>
      <c r="ABB476" s="40"/>
      <c r="ABC476" s="40"/>
      <c r="ABD476" s="40"/>
      <c r="ABE476" s="40"/>
      <c r="ABF476" s="40"/>
      <c r="ABG476" s="40"/>
      <c r="ABH476" s="40"/>
      <c r="ABI476" s="40"/>
      <c r="ABJ476" s="40"/>
      <c r="ABK476" s="40"/>
      <c r="ABL476" s="40"/>
      <c r="ABM476" s="40"/>
      <c r="ABN476" s="40"/>
      <c r="ABO476" s="40"/>
      <c r="ABP476" s="40"/>
      <c r="ABQ476" s="40"/>
      <c r="ABR476" s="40"/>
      <c r="ABS476" s="40"/>
      <c r="ABT476" s="40"/>
      <c r="ABU476" s="40"/>
      <c r="ABV476" s="40"/>
      <c r="ABW476" s="40"/>
      <c r="ABX476" s="40"/>
      <c r="ABY476" s="40"/>
      <c r="ABZ476" s="40"/>
      <c r="ACA476" s="40"/>
      <c r="ACB476" s="40"/>
      <c r="ACC476" s="40"/>
      <c r="ACD476" s="40"/>
      <c r="ACE476" s="40"/>
      <c r="ACF476" s="40"/>
      <c r="ACG476" s="40"/>
      <c r="ACH476" s="40"/>
      <c r="ACI476" s="40"/>
      <c r="ACJ476" s="40"/>
      <c r="ACK476" s="40"/>
      <c r="ACL476" s="40"/>
      <c r="ACM476" s="40"/>
      <c r="ACN476" s="40"/>
      <c r="ACO476" s="40"/>
      <c r="ACP476" s="40"/>
      <c r="ACQ476" s="40"/>
      <c r="ACR476" s="40"/>
      <c r="ACS476" s="40"/>
      <c r="ACT476" s="40"/>
      <c r="ACU476" s="40"/>
      <c r="ACV476" s="40"/>
      <c r="ACW476" s="40"/>
      <c r="ACX476" s="40"/>
      <c r="ACY476" s="40"/>
      <c r="ACZ476" s="40"/>
      <c r="ADA476" s="40"/>
      <c r="ADB476" s="40"/>
      <c r="ADC476" s="40"/>
      <c r="ADD476" s="40"/>
      <c r="ADE476" s="40"/>
      <c r="ADF476" s="40"/>
      <c r="ADG476" s="40"/>
      <c r="ADH476" s="40"/>
      <c r="ADI476" s="40"/>
      <c r="ADJ476" s="40"/>
      <c r="ADK476" s="40"/>
      <c r="ADL476" s="40"/>
      <c r="ADM476" s="40"/>
      <c r="ADN476" s="40"/>
      <c r="ADO476" s="40"/>
      <c r="ADP476" s="40"/>
      <c r="ADQ476" s="40"/>
      <c r="ADR476" s="40"/>
      <c r="ADS476" s="40"/>
      <c r="ADT476" s="40"/>
      <c r="ADU476" s="40"/>
      <c r="ADV476" s="40"/>
      <c r="ADW476" s="40"/>
      <c r="ADX476" s="40"/>
      <c r="ADY476" s="40"/>
      <c r="ADZ476" s="40"/>
      <c r="AEA476" s="40"/>
      <c r="AEB476" s="40"/>
      <c r="AEC476" s="40"/>
      <c r="AED476" s="40"/>
      <c r="AEE476" s="40"/>
      <c r="AEF476" s="40"/>
      <c r="AEG476" s="40"/>
      <c r="AEH476" s="40"/>
      <c r="AEI476" s="40"/>
      <c r="AEJ476" s="40"/>
      <c r="AEK476" s="40"/>
      <c r="AEL476" s="40"/>
      <c r="AEM476" s="40"/>
      <c r="AEN476" s="40"/>
      <c r="AEO476" s="40"/>
      <c r="AEP476" s="40"/>
      <c r="AEQ476" s="40"/>
      <c r="AER476" s="40"/>
      <c r="AES476" s="40"/>
      <c r="AET476" s="40"/>
      <c r="AEU476" s="40"/>
      <c r="AEV476" s="40"/>
      <c r="AEW476" s="40"/>
      <c r="AEX476" s="40"/>
      <c r="AEY476" s="40"/>
      <c r="AEZ476" s="40"/>
      <c r="AFA476" s="40"/>
      <c r="AFB476" s="40"/>
      <c r="AFC476" s="40"/>
      <c r="AFD476" s="40"/>
      <c r="AFE476" s="40"/>
      <c r="AFF476" s="40"/>
      <c r="AFG476" s="40"/>
      <c r="AFH476" s="40"/>
      <c r="AFI476" s="40"/>
      <c r="AFJ476" s="40"/>
      <c r="AFK476" s="40"/>
      <c r="AFL476" s="40"/>
      <c r="AFM476" s="40"/>
      <c r="AFN476" s="40"/>
      <c r="AFO476" s="40"/>
      <c r="AFP476" s="40"/>
      <c r="AFQ476" s="40"/>
      <c r="AFR476" s="40"/>
      <c r="AFS476" s="40"/>
      <c r="AFT476" s="40"/>
      <c r="AFU476" s="40"/>
      <c r="AFV476" s="40"/>
      <c r="AFW476" s="40"/>
      <c r="AFX476" s="40"/>
      <c r="AFY476" s="40"/>
      <c r="AFZ476" s="40"/>
      <c r="AGA476" s="40"/>
      <c r="AGB476" s="40"/>
      <c r="AGC476" s="40"/>
      <c r="AGD476" s="40"/>
      <c r="AGE476" s="40"/>
      <c r="AGF476" s="40"/>
      <c r="AGG476" s="40"/>
      <c r="AGH476" s="40"/>
      <c r="AGI476" s="40"/>
      <c r="AGJ476" s="40"/>
      <c r="AGK476" s="40"/>
      <c r="AGL476" s="40"/>
      <c r="AGM476" s="40"/>
      <c r="AGN476" s="40"/>
      <c r="AGO476" s="40"/>
      <c r="AGP476" s="40"/>
      <c r="AGQ476" s="40"/>
      <c r="AGR476" s="40"/>
      <c r="AGS476" s="40"/>
      <c r="AGT476" s="40"/>
      <c r="AGU476" s="40"/>
      <c r="AGV476" s="40"/>
      <c r="AGW476" s="40"/>
      <c r="AGX476" s="40"/>
      <c r="AGY476" s="40"/>
      <c r="AGZ476" s="40"/>
      <c r="AHA476" s="40"/>
      <c r="AHB476" s="40"/>
      <c r="AHC476" s="40"/>
      <c r="AHD476" s="40"/>
      <c r="AHE476" s="40"/>
      <c r="AHF476" s="40"/>
      <c r="AHG476" s="40"/>
      <c r="AHH476" s="40"/>
      <c r="AHI476" s="40"/>
      <c r="AHJ476" s="40"/>
      <c r="AHK476" s="40"/>
      <c r="AHL476" s="40"/>
      <c r="AHM476" s="40"/>
      <c r="AHN476" s="40"/>
      <c r="AHO476" s="40"/>
      <c r="AHP476" s="40"/>
      <c r="AHQ476" s="40"/>
      <c r="AHR476" s="40"/>
      <c r="AHS476" s="40"/>
      <c r="AHT476" s="40"/>
      <c r="AHU476" s="40"/>
      <c r="AHV476" s="40"/>
      <c r="AHW476" s="40"/>
      <c r="AHX476" s="40"/>
      <c r="AHY476" s="40"/>
      <c r="AHZ476" s="40"/>
      <c r="AIA476" s="40"/>
      <c r="AIB476" s="40"/>
      <c r="AIC476" s="40"/>
      <c r="AID476" s="40"/>
      <c r="AIE476" s="40"/>
      <c r="AIF476" s="40"/>
      <c r="AIG476" s="40"/>
      <c r="AIH476" s="40"/>
      <c r="AII476" s="40"/>
      <c r="AIJ476" s="40"/>
      <c r="AIK476" s="40"/>
      <c r="AIL476" s="40"/>
      <c r="AIM476" s="40"/>
      <c r="AIN476" s="40"/>
      <c r="AIO476" s="40"/>
      <c r="AIP476" s="40"/>
      <c r="AIQ476" s="40"/>
      <c r="AIR476" s="40"/>
      <c r="AIS476" s="40"/>
      <c r="AIT476" s="40"/>
      <c r="AIU476" s="40"/>
      <c r="AIV476" s="40"/>
      <c r="AIW476" s="40"/>
      <c r="AIX476" s="40"/>
      <c r="AIY476" s="40"/>
      <c r="AIZ476" s="40"/>
      <c r="AJA476" s="40"/>
      <c r="AJB476" s="40"/>
      <c r="AJC476" s="40"/>
      <c r="AJD476" s="40"/>
      <c r="AJE476" s="40"/>
      <c r="AJF476" s="40"/>
      <c r="AJG476" s="40"/>
      <c r="AJH476" s="40"/>
      <c r="AJI476" s="40"/>
      <c r="AJJ476" s="40"/>
      <c r="AJK476" s="40"/>
      <c r="AJL476" s="40"/>
      <c r="AJM476" s="40"/>
      <c r="AJN476" s="40"/>
      <c r="AJO476" s="40"/>
      <c r="AJP476" s="40"/>
      <c r="AJQ476" s="40"/>
      <c r="AJR476" s="40"/>
      <c r="AJS476" s="40"/>
      <c r="AJT476" s="40"/>
      <c r="AJU476" s="40"/>
      <c r="AJV476" s="40"/>
      <c r="AJW476" s="40"/>
      <c r="AJX476" s="40"/>
      <c r="AJY476" s="40"/>
      <c r="AJZ476" s="40"/>
      <c r="AKA476" s="40"/>
      <c r="AKB476" s="40"/>
      <c r="AKC476" s="40"/>
      <c r="AKD476" s="40"/>
      <c r="AKE476" s="40"/>
      <c r="AKF476" s="40"/>
      <c r="AKG476" s="40"/>
      <c r="AKH476" s="40"/>
      <c r="AKI476" s="40"/>
      <c r="AKJ476" s="40"/>
      <c r="AKK476" s="40"/>
      <c r="AKL476" s="40"/>
      <c r="AKM476" s="40"/>
      <c r="AKN476" s="40"/>
      <c r="AKO476" s="40"/>
      <c r="AKP476" s="40"/>
      <c r="AKQ476" s="40"/>
      <c r="AKR476" s="40"/>
      <c r="AKS476" s="40"/>
      <c r="AKT476" s="40"/>
      <c r="AKU476" s="40"/>
      <c r="AKV476" s="40"/>
      <c r="AKW476" s="40"/>
      <c r="AKX476" s="40"/>
      <c r="AKY476" s="40"/>
      <c r="AKZ476" s="40"/>
      <c r="ALA476" s="40"/>
      <c r="ALB476" s="40"/>
      <c r="ALC476" s="40"/>
      <c r="ALD476" s="40"/>
      <c r="ALE476" s="40"/>
      <c r="ALF476" s="40"/>
      <c r="ALG476" s="40"/>
      <c r="ALH476" s="40"/>
      <c r="ALI476" s="40"/>
      <c r="ALJ476" s="40"/>
      <c r="ALK476" s="40"/>
      <c r="ALL476" s="40"/>
      <c r="ALM476" s="40"/>
      <c r="ALN476" s="40"/>
      <c r="ALO476" s="40"/>
      <c r="ALP476" s="40"/>
      <c r="ALQ476" s="40"/>
      <c r="ALR476" s="40"/>
      <c r="ALS476" s="40"/>
      <c r="ALT476" s="40"/>
      <c r="ALU476" s="40"/>
      <c r="ALV476" s="40"/>
      <c r="ALW476" s="40"/>
      <c r="ALX476" s="40"/>
      <c r="ALY476" s="40"/>
      <c r="ALZ476" s="40"/>
      <c r="AMA476" s="40"/>
      <c r="AMB476" s="40"/>
      <c r="AMC476" s="40"/>
      <c r="AMD476" s="40"/>
      <c r="AME476" s="40"/>
      <c r="AMF476" s="40"/>
      <c r="AMG476" s="40"/>
      <c r="AMH476" s="40"/>
      <c r="AMI476" s="40"/>
      <c r="AMJ476" s="40"/>
      <c r="AMK476" s="40"/>
      <c r="AML476" s="40"/>
      <c r="AMM476" s="40"/>
      <c r="AMN476" s="40"/>
      <c r="AMO476" s="40"/>
      <c r="AMP476" s="40"/>
      <c r="AMQ476" s="40"/>
      <c r="AMR476" s="40"/>
      <c r="AMS476" s="40"/>
      <c r="AMT476" s="40"/>
      <c r="AMU476" s="40"/>
      <c r="AMV476" s="40"/>
      <c r="AMW476" s="40"/>
      <c r="AMX476" s="40"/>
      <c r="AMY476" s="40"/>
      <c r="AMZ476" s="40"/>
      <c r="ANA476" s="40"/>
      <c r="ANB476" s="40"/>
      <c r="ANC476" s="40"/>
      <c r="AND476" s="40"/>
      <c r="ANE476" s="40"/>
      <c r="ANF476" s="40"/>
      <c r="ANG476" s="40"/>
      <c r="ANH476" s="40"/>
      <c r="ANI476" s="40"/>
      <c r="ANJ476" s="40"/>
      <c r="ANK476" s="40"/>
      <c r="ANL476" s="40"/>
      <c r="ANM476" s="40"/>
      <c r="ANN476" s="40"/>
      <c r="ANO476" s="40"/>
      <c r="ANP476" s="40"/>
      <c r="ANQ476" s="40"/>
      <c r="ANR476" s="40"/>
      <c r="ANS476" s="40"/>
      <c r="ANT476" s="40"/>
      <c r="ANU476" s="40"/>
      <c r="ANV476" s="40"/>
      <c r="ANW476" s="40"/>
      <c r="ANX476" s="40"/>
      <c r="ANY476" s="40"/>
      <c r="ANZ476" s="40"/>
      <c r="AOA476" s="40"/>
      <c r="AOB476" s="40"/>
      <c r="AOC476" s="40"/>
      <c r="AOD476" s="40"/>
      <c r="AOE476" s="40"/>
      <c r="AOF476" s="40"/>
      <c r="AOG476" s="40"/>
      <c r="AOH476" s="40"/>
      <c r="AOI476" s="40"/>
      <c r="AOJ476" s="40"/>
      <c r="AOK476" s="40"/>
      <c r="AOL476" s="40"/>
      <c r="AOM476" s="40"/>
      <c r="AON476" s="40"/>
      <c r="AOO476" s="40"/>
      <c r="AOP476" s="40"/>
      <c r="AOQ476" s="40"/>
      <c r="AOR476" s="40"/>
      <c r="AOS476" s="40"/>
      <c r="AOT476" s="40"/>
      <c r="AOU476" s="40"/>
      <c r="AOV476" s="40"/>
      <c r="AOW476" s="40"/>
      <c r="AOX476" s="40"/>
      <c r="AOY476" s="40"/>
      <c r="AOZ476" s="40"/>
      <c r="APA476" s="40"/>
      <c r="APB476" s="40"/>
      <c r="APC476" s="40"/>
      <c r="APD476" s="40"/>
      <c r="APE476" s="40"/>
      <c r="APF476" s="40"/>
      <c r="APG476" s="40"/>
      <c r="APH476" s="40"/>
      <c r="API476" s="40"/>
      <c r="APJ476" s="40"/>
      <c r="APK476" s="40"/>
      <c r="APL476" s="40"/>
      <c r="APM476" s="40"/>
      <c r="APN476" s="40"/>
      <c r="APO476" s="40"/>
      <c r="APP476" s="40"/>
      <c r="APQ476" s="40"/>
      <c r="APR476" s="40"/>
      <c r="APS476" s="40"/>
      <c r="APT476" s="40"/>
      <c r="APU476" s="40"/>
      <c r="APV476" s="40"/>
      <c r="APW476" s="40"/>
      <c r="APX476" s="40"/>
      <c r="APY476" s="40"/>
      <c r="APZ476" s="40"/>
      <c r="AQA476" s="40"/>
      <c r="AQB476" s="40"/>
      <c r="AQC476" s="40"/>
      <c r="AQD476" s="40"/>
      <c r="AQE476" s="40"/>
      <c r="AQF476" s="40"/>
      <c r="AQG476" s="40"/>
      <c r="AQH476" s="40"/>
      <c r="AQI476" s="40"/>
      <c r="AQJ476" s="40"/>
      <c r="AQK476" s="40"/>
      <c r="AQL476" s="40"/>
      <c r="AQM476" s="40"/>
      <c r="AQN476" s="40"/>
      <c r="AQO476" s="40"/>
      <c r="AQP476" s="40"/>
      <c r="AQQ476" s="40"/>
      <c r="AQR476" s="40"/>
      <c r="AQS476" s="40"/>
      <c r="AQT476" s="40"/>
      <c r="AQU476" s="40"/>
      <c r="AQV476" s="40"/>
      <c r="AQW476" s="40"/>
      <c r="AQX476" s="40"/>
      <c r="AQY476" s="40"/>
      <c r="AQZ476" s="40"/>
      <c r="ARA476" s="40"/>
      <c r="ARB476" s="40"/>
      <c r="ARC476" s="40"/>
      <c r="ARD476" s="40"/>
      <c r="ARE476" s="40"/>
      <c r="ARF476" s="40"/>
      <c r="ARG476" s="40"/>
      <c r="ARH476" s="40"/>
      <c r="ARI476" s="40"/>
      <c r="ARJ476" s="40"/>
      <c r="ARK476" s="40"/>
      <c r="ARL476" s="40"/>
      <c r="ARM476" s="40"/>
      <c r="ARN476" s="40"/>
      <c r="ARO476" s="40"/>
      <c r="ARP476" s="40"/>
      <c r="ARQ476" s="40"/>
      <c r="ARR476" s="40"/>
      <c r="ARS476" s="40"/>
      <c r="ART476" s="40"/>
      <c r="ARU476" s="40"/>
      <c r="ARV476" s="40"/>
      <c r="ARW476" s="40"/>
      <c r="ARX476" s="40"/>
      <c r="ARY476" s="40"/>
      <c r="ARZ476" s="40"/>
      <c r="ASA476" s="40"/>
      <c r="ASB476" s="40"/>
      <c r="ASC476" s="40"/>
      <c r="ASD476" s="40"/>
      <c r="ASE476" s="40"/>
      <c r="ASF476" s="40"/>
      <c r="ASG476" s="40"/>
      <c r="ASH476" s="40"/>
      <c r="ASI476" s="40"/>
      <c r="ASJ476" s="40"/>
      <c r="ASK476" s="40"/>
      <c r="ASL476" s="40"/>
      <c r="ASM476" s="40"/>
      <c r="ASN476" s="40"/>
      <c r="ASO476" s="40"/>
      <c r="ASP476" s="40"/>
      <c r="ASQ476" s="40"/>
      <c r="ASR476" s="40"/>
      <c r="ASS476" s="40"/>
      <c r="AST476" s="40"/>
      <c r="ASU476" s="40"/>
      <c r="ASV476" s="40"/>
      <c r="ASW476" s="40"/>
      <c r="ASX476" s="40"/>
      <c r="ASY476" s="40"/>
      <c r="ASZ476" s="40"/>
      <c r="ATA476" s="40"/>
      <c r="ATB476" s="40"/>
      <c r="ATC476" s="40"/>
      <c r="ATD476" s="40"/>
      <c r="ATE476" s="40"/>
      <c r="ATF476" s="40"/>
      <c r="ATG476" s="40"/>
      <c r="ATH476" s="40"/>
      <c r="ATI476" s="40"/>
      <c r="ATJ476" s="40"/>
      <c r="ATK476" s="40"/>
      <c r="ATL476" s="40"/>
      <c r="ATM476" s="40"/>
      <c r="ATN476" s="40"/>
      <c r="ATO476" s="40"/>
      <c r="ATP476" s="40"/>
      <c r="ATQ476" s="40"/>
      <c r="ATR476" s="40"/>
      <c r="ATS476" s="40"/>
      <c r="ATT476" s="40"/>
      <c r="ATU476" s="40"/>
      <c r="ATV476" s="40"/>
      <c r="ATW476" s="40"/>
      <c r="ATX476" s="40"/>
      <c r="ATY476" s="40"/>
      <c r="ATZ476" s="40"/>
      <c r="AUA476" s="40"/>
      <c r="AUB476" s="40"/>
      <c r="AUC476" s="40"/>
      <c r="AUD476" s="40"/>
      <c r="AUE476" s="40"/>
      <c r="AUF476" s="40"/>
      <c r="AUG476" s="40"/>
      <c r="AUH476" s="40"/>
      <c r="AUI476" s="40"/>
      <c r="AUJ476" s="40"/>
      <c r="AUK476" s="40"/>
      <c r="AUL476" s="40"/>
      <c r="AUM476" s="40"/>
      <c r="AUN476" s="40"/>
      <c r="AUO476" s="40"/>
      <c r="AUP476" s="40"/>
      <c r="AUQ476" s="40"/>
      <c r="AUR476" s="40"/>
      <c r="AUS476" s="40"/>
      <c r="AUT476" s="40"/>
      <c r="AUU476" s="40"/>
      <c r="AUV476" s="40"/>
      <c r="AUW476" s="40"/>
      <c r="AUX476" s="40"/>
      <c r="AUY476" s="40"/>
      <c r="AUZ476" s="40"/>
      <c r="AVA476" s="40"/>
      <c r="AVB476" s="40"/>
      <c r="AVC476" s="40"/>
      <c r="AVD476" s="40"/>
      <c r="AVE476" s="40"/>
      <c r="AVF476" s="40"/>
      <c r="AVG476" s="40"/>
      <c r="AVH476" s="40"/>
      <c r="AVI476" s="40"/>
      <c r="AVJ476" s="40"/>
      <c r="AVK476" s="40"/>
      <c r="AVL476" s="40"/>
      <c r="AVM476" s="40"/>
      <c r="AVN476" s="40"/>
      <c r="AVO476" s="40"/>
      <c r="AVP476" s="40"/>
      <c r="AVQ476" s="40"/>
      <c r="AVR476" s="40"/>
      <c r="AVS476" s="40"/>
      <c r="AVT476" s="40"/>
      <c r="AVU476" s="40"/>
      <c r="AVV476" s="40"/>
      <c r="AVW476" s="40"/>
      <c r="AVX476" s="40"/>
      <c r="AVY476" s="40"/>
      <c r="AVZ476" s="40"/>
      <c r="AWA476" s="40"/>
      <c r="AWB476" s="40"/>
      <c r="AWC476" s="40"/>
      <c r="AWD476" s="40"/>
      <c r="AWE476" s="40"/>
      <c r="AWF476" s="40"/>
      <c r="AWG476" s="40"/>
      <c r="AWH476" s="40"/>
      <c r="AWI476" s="40"/>
      <c r="AWJ476" s="40"/>
      <c r="AWK476" s="40"/>
      <c r="AWL476" s="40"/>
      <c r="AWM476" s="40"/>
      <c r="AWN476" s="40"/>
      <c r="AWO476" s="40"/>
      <c r="AWP476" s="40"/>
      <c r="AWQ476" s="40"/>
      <c r="AWR476" s="40"/>
      <c r="AWS476" s="40"/>
      <c r="AWT476" s="40"/>
      <c r="AWU476" s="40"/>
      <c r="AWV476" s="40"/>
      <c r="AWW476" s="40"/>
      <c r="AWX476" s="40"/>
      <c r="AWY476" s="40"/>
      <c r="AWZ476" s="40"/>
      <c r="AXA476" s="40"/>
      <c r="AXB476" s="40"/>
      <c r="AXC476" s="40"/>
      <c r="AXD476" s="40"/>
      <c r="AXE476" s="40"/>
      <c r="AXF476" s="40"/>
      <c r="AXG476" s="40"/>
      <c r="AXH476" s="40"/>
      <c r="AXI476" s="40"/>
      <c r="AXJ476" s="40"/>
      <c r="AXK476" s="40"/>
      <c r="AXL476" s="40"/>
      <c r="AXM476" s="40"/>
      <c r="AXN476" s="40"/>
      <c r="AXO476" s="40"/>
      <c r="AXP476" s="40"/>
      <c r="AXQ476" s="40"/>
      <c r="AXR476" s="40"/>
      <c r="AXS476" s="40"/>
      <c r="AXT476" s="40"/>
      <c r="AXU476" s="40"/>
      <c r="AXV476" s="40"/>
      <c r="AXW476" s="40"/>
      <c r="AXX476" s="40"/>
      <c r="AXY476" s="40"/>
      <c r="AXZ476" s="40"/>
      <c r="AYA476" s="40"/>
      <c r="AYB476" s="40"/>
      <c r="AYC476" s="40"/>
      <c r="AYD476" s="40"/>
      <c r="AYE476" s="40"/>
      <c r="AYF476" s="40"/>
      <c r="AYG476" s="40"/>
      <c r="AYH476" s="40"/>
      <c r="AYI476" s="40"/>
      <c r="AYJ476" s="40"/>
      <c r="AYK476" s="40"/>
      <c r="AYL476" s="40"/>
      <c r="AYM476" s="40"/>
      <c r="AYN476" s="40"/>
      <c r="AYO476" s="40"/>
      <c r="AYP476" s="40"/>
      <c r="AYQ476" s="40"/>
      <c r="AYR476" s="40"/>
      <c r="AYS476" s="40"/>
      <c r="AYT476" s="40"/>
      <c r="AYU476" s="40"/>
      <c r="AYV476" s="40"/>
      <c r="AYW476" s="40"/>
      <c r="AYX476" s="40"/>
      <c r="AYY476" s="40"/>
      <c r="AYZ476" s="40"/>
      <c r="AZA476" s="40"/>
      <c r="AZB476" s="40"/>
      <c r="AZC476" s="40"/>
      <c r="AZD476" s="40"/>
      <c r="AZE476" s="40"/>
      <c r="AZF476" s="40"/>
      <c r="AZG476" s="40"/>
      <c r="AZH476" s="40"/>
      <c r="AZI476" s="40"/>
      <c r="AZJ476" s="40"/>
      <c r="AZK476" s="40"/>
      <c r="AZL476" s="40"/>
      <c r="AZM476" s="40"/>
      <c r="AZN476" s="40"/>
      <c r="AZO476" s="40"/>
      <c r="AZP476" s="40"/>
      <c r="AZQ476" s="40"/>
      <c r="AZR476" s="40"/>
      <c r="AZS476" s="40"/>
      <c r="AZT476" s="40"/>
      <c r="AZU476" s="40"/>
      <c r="AZV476" s="40"/>
      <c r="AZW476" s="40"/>
      <c r="AZX476" s="40"/>
      <c r="AZY476" s="40"/>
      <c r="AZZ476" s="40"/>
      <c r="BAA476" s="40"/>
      <c r="BAB476" s="40"/>
      <c r="BAC476" s="40"/>
      <c r="BAD476" s="40"/>
      <c r="BAE476" s="40"/>
      <c r="BAF476" s="40"/>
      <c r="BAG476" s="40"/>
      <c r="BAH476" s="40"/>
      <c r="BAI476" s="40"/>
      <c r="BAJ476" s="40"/>
      <c r="BAK476" s="40"/>
      <c r="BAL476" s="40"/>
      <c r="BAM476" s="40"/>
      <c r="BAN476" s="40"/>
      <c r="BAO476" s="40"/>
      <c r="BAP476" s="40"/>
      <c r="BAQ476" s="40"/>
      <c r="BAR476" s="40"/>
      <c r="BAS476" s="40"/>
      <c r="BAT476" s="40"/>
      <c r="BAU476" s="40"/>
      <c r="BAV476" s="40"/>
      <c r="BAW476" s="40"/>
      <c r="BAX476" s="40"/>
      <c r="BAY476" s="40"/>
      <c r="BAZ476" s="40"/>
      <c r="BBA476" s="40"/>
      <c r="BBB476" s="40"/>
      <c r="BBC476" s="40"/>
      <c r="BBD476" s="40"/>
      <c r="BBE476" s="40"/>
      <c r="BBF476" s="40"/>
      <c r="BBG476" s="40"/>
      <c r="BBH476" s="40"/>
      <c r="BBI476" s="40"/>
      <c r="BBJ476" s="40"/>
      <c r="BBK476" s="40"/>
      <c r="BBL476" s="40"/>
      <c r="BBM476" s="40"/>
      <c r="BBN476" s="40"/>
      <c r="BBO476" s="40"/>
      <c r="BBP476" s="40"/>
      <c r="BBQ476" s="40"/>
      <c r="BBR476" s="40"/>
      <c r="BBS476" s="40"/>
      <c r="BBT476" s="40"/>
      <c r="BBU476" s="40"/>
      <c r="BBV476" s="40"/>
      <c r="BBW476" s="40"/>
      <c r="BBX476" s="40"/>
      <c r="BBY476" s="40"/>
      <c r="BBZ476" s="40"/>
      <c r="BCA476" s="40"/>
      <c r="BCB476" s="40"/>
      <c r="BCC476" s="40"/>
      <c r="BCD476" s="40"/>
      <c r="BCE476" s="40"/>
      <c r="BCF476" s="40"/>
      <c r="BCG476" s="40"/>
      <c r="BCH476" s="40"/>
      <c r="BCI476" s="40"/>
      <c r="BCJ476" s="40"/>
      <c r="BCK476" s="40"/>
      <c r="BCL476" s="40"/>
      <c r="BCM476" s="40"/>
      <c r="BCN476" s="40"/>
      <c r="BCO476" s="40"/>
      <c r="BCP476" s="40"/>
      <c r="BCQ476" s="40"/>
      <c r="BCR476" s="40"/>
      <c r="BCS476" s="40"/>
      <c r="BCT476" s="40"/>
      <c r="BCU476" s="40"/>
      <c r="BCV476" s="40"/>
      <c r="BCW476" s="40"/>
      <c r="BCX476" s="40"/>
      <c r="BCY476" s="40"/>
      <c r="BCZ476" s="40"/>
      <c r="BDA476" s="40"/>
      <c r="BDB476" s="40"/>
      <c r="BDC476" s="40"/>
      <c r="BDD476" s="40"/>
      <c r="BDE476" s="40"/>
      <c r="BDF476" s="40"/>
      <c r="BDG476" s="40"/>
      <c r="BDH476" s="40"/>
      <c r="BDI476" s="40"/>
      <c r="BDJ476" s="40"/>
      <c r="BDK476" s="40"/>
      <c r="BDL476" s="40"/>
      <c r="BDM476" s="40"/>
      <c r="BDN476" s="40"/>
      <c r="BDO476" s="40"/>
      <c r="BDP476" s="40"/>
      <c r="BDQ476" s="40"/>
      <c r="BDR476" s="40"/>
      <c r="BDS476" s="40"/>
      <c r="BDT476" s="40"/>
      <c r="BDU476" s="40"/>
      <c r="BDV476" s="40"/>
      <c r="BDW476" s="40"/>
      <c r="BDX476" s="40"/>
      <c r="BDY476" s="40"/>
      <c r="BDZ476" s="40"/>
      <c r="BEA476" s="40"/>
      <c r="BEB476" s="40"/>
      <c r="BEC476" s="40"/>
      <c r="BED476" s="40"/>
      <c r="BEE476" s="40"/>
      <c r="BEF476" s="40"/>
      <c r="BEG476" s="40"/>
      <c r="BEH476" s="40"/>
      <c r="BEI476" s="40"/>
      <c r="BEJ476" s="40"/>
      <c r="BEK476" s="40"/>
      <c r="BEL476" s="40"/>
      <c r="BEM476" s="40"/>
      <c r="BEN476" s="40"/>
      <c r="BEO476" s="40"/>
      <c r="BEP476" s="40"/>
      <c r="BEQ476" s="40"/>
      <c r="BER476" s="40"/>
      <c r="BES476" s="40"/>
      <c r="BET476" s="40"/>
      <c r="BEU476" s="40"/>
      <c r="BEV476" s="40"/>
      <c r="BEW476" s="40"/>
      <c r="BEX476" s="40"/>
      <c r="BEY476" s="40"/>
      <c r="BEZ476" s="40"/>
      <c r="BFA476" s="40"/>
      <c r="BFB476" s="40"/>
      <c r="BFC476" s="40"/>
      <c r="BFD476" s="40"/>
      <c r="BFE476" s="40"/>
      <c r="BFF476" s="40"/>
      <c r="BFG476" s="40"/>
      <c r="BFH476" s="40"/>
      <c r="BFI476" s="40"/>
      <c r="BFJ476" s="40"/>
      <c r="BFK476" s="40"/>
      <c r="BFL476" s="40"/>
      <c r="BFM476" s="40"/>
      <c r="BFN476" s="40"/>
      <c r="BFO476" s="40"/>
      <c r="BFP476" s="40"/>
      <c r="BFQ476" s="40"/>
      <c r="BFR476" s="40"/>
      <c r="BFS476" s="40"/>
      <c r="BFT476" s="40"/>
      <c r="BFU476" s="40"/>
      <c r="BFV476" s="40"/>
      <c r="BFW476" s="40"/>
      <c r="BFX476" s="40"/>
      <c r="BFY476" s="40"/>
      <c r="BFZ476" s="40"/>
      <c r="BGA476" s="40"/>
      <c r="BGB476" s="40"/>
      <c r="BGC476" s="40"/>
      <c r="BGD476" s="40"/>
      <c r="BGE476" s="40"/>
      <c r="BGF476" s="40"/>
      <c r="BGG476" s="40"/>
      <c r="BGH476" s="40"/>
      <c r="BGI476" s="40"/>
      <c r="BGJ476" s="40"/>
      <c r="BGK476" s="40"/>
      <c r="BGL476" s="40"/>
      <c r="BGM476" s="40"/>
      <c r="BGN476" s="40"/>
      <c r="BGO476" s="40"/>
      <c r="BGP476" s="40"/>
      <c r="BGQ476" s="40"/>
      <c r="BGR476" s="40"/>
      <c r="BGS476" s="40"/>
      <c r="BGT476" s="40"/>
      <c r="BGU476" s="40"/>
      <c r="BGV476" s="40"/>
      <c r="BGW476" s="40"/>
      <c r="BGX476" s="40"/>
      <c r="BGY476" s="40"/>
      <c r="BGZ476" s="40"/>
      <c r="BHA476" s="40"/>
      <c r="BHB476" s="40"/>
      <c r="BHC476" s="40"/>
      <c r="BHD476" s="40"/>
      <c r="BHE476" s="40"/>
      <c r="BHF476" s="40"/>
      <c r="BHG476" s="40"/>
      <c r="BHH476" s="40"/>
      <c r="BHI476" s="40"/>
      <c r="BHJ476" s="40"/>
      <c r="BHK476" s="40"/>
      <c r="BHL476" s="40"/>
      <c r="BHM476" s="40"/>
      <c r="BHN476" s="40"/>
      <c r="BHO476" s="40"/>
      <c r="BHP476" s="40"/>
      <c r="BHQ476" s="40"/>
      <c r="BHR476" s="40"/>
      <c r="BHS476" s="40"/>
      <c r="BHT476" s="40"/>
      <c r="BHU476" s="40"/>
      <c r="BHV476" s="40"/>
      <c r="BHW476" s="40"/>
      <c r="BHX476" s="40"/>
      <c r="BHY476" s="40"/>
      <c r="BHZ476" s="40"/>
      <c r="BIA476" s="40"/>
      <c r="BIB476" s="40"/>
      <c r="BIC476" s="40"/>
      <c r="BID476" s="40"/>
      <c r="BIE476" s="40"/>
      <c r="BIF476" s="40"/>
      <c r="BIG476" s="40"/>
      <c r="BIH476" s="40"/>
      <c r="BII476" s="40"/>
      <c r="BIJ476" s="40"/>
      <c r="BIK476" s="40"/>
      <c r="BIL476" s="40"/>
      <c r="BIM476" s="40"/>
      <c r="BIN476" s="40"/>
      <c r="BIO476" s="40"/>
      <c r="BIP476" s="40"/>
      <c r="BIQ476" s="40"/>
      <c r="BIR476" s="40"/>
      <c r="BIS476" s="40"/>
      <c r="BIT476" s="40"/>
      <c r="BIU476" s="40"/>
      <c r="BIV476" s="40"/>
      <c r="BIW476" s="40"/>
      <c r="BIX476" s="40"/>
      <c r="BIY476" s="40"/>
      <c r="BIZ476" s="40"/>
      <c r="BJA476" s="40"/>
      <c r="BJB476" s="40"/>
      <c r="BJC476" s="40"/>
      <c r="BJD476" s="40"/>
      <c r="BJE476" s="40"/>
      <c r="BJF476" s="40"/>
      <c r="BJG476" s="40"/>
      <c r="BJH476" s="40"/>
      <c r="BJI476" s="40"/>
      <c r="BJJ476" s="40"/>
      <c r="BJK476" s="40"/>
      <c r="BJL476" s="40"/>
      <c r="BJM476" s="40"/>
      <c r="BJN476" s="40"/>
      <c r="BJO476" s="40"/>
      <c r="BJP476" s="40"/>
      <c r="BJQ476" s="40"/>
      <c r="BJR476" s="40"/>
      <c r="BJS476" s="40"/>
      <c r="BJT476" s="40"/>
      <c r="BJU476" s="40"/>
      <c r="BJV476" s="40"/>
      <c r="BJW476" s="40"/>
      <c r="BJX476" s="40"/>
      <c r="BJY476" s="40"/>
      <c r="BJZ476" s="40"/>
      <c r="BKA476" s="40"/>
      <c r="BKB476" s="40"/>
      <c r="BKC476" s="40"/>
      <c r="BKD476" s="40"/>
      <c r="BKE476" s="40"/>
      <c r="BKF476" s="40"/>
      <c r="BKG476" s="40"/>
      <c r="BKH476" s="40"/>
      <c r="BKI476" s="40"/>
      <c r="BKJ476" s="40"/>
      <c r="BKK476" s="40"/>
      <c r="BKL476" s="40"/>
      <c r="BKM476" s="40"/>
      <c r="BKN476" s="40"/>
      <c r="BKO476" s="40"/>
      <c r="BKP476" s="40"/>
      <c r="BKQ476" s="40"/>
      <c r="BKR476" s="40"/>
      <c r="BKS476" s="40"/>
      <c r="BKT476" s="40"/>
      <c r="BKU476" s="40"/>
      <c r="BKV476" s="40"/>
      <c r="BKW476" s="40"/>
      <c r="BKX476" s="40"/>
      <c r="BKY476" s="40"/>
      <c r="BKZ476" s="40"/>
      <c r="BLA476" s="40"/>
      <c r="BLB476" s="40"/>
      <c r="BLC476" s="40"/>
      <c r="BLD476" s="40"/>
      <c r="BLE476" s="40"/>
      <c r="BLF476" s="40"/>
      <c r="BLG476" s="40"/>
      <c r="BLH476" s="40"/>
      <c r="BLI476" s="40"/>
      <c r="BLJ476" s="40"/>
      <c r="BLK476" s="40"/>
      <c r="BLL476" s="40"/>
      <c r="BLM476" s="40"/>
      <c r="BLN476" s="40"/>
      <c r="BLO476" s="40"/>
      <c r="BLP476" s="40"/>
      <c r="BLQ476" s="40"/>
      <c r="BLR476" s="40"/>
      <c r="BLS476" s="40"/>
      <c r="BLT476" s="40"/>
      <c r="BLU476" s="40"/>
      <c r="BLV476" s="40"/>
      <c r="BLW476" s="40"/>
      <c r="BLX476" s="40"/>
      <c r="BLY476" s="40"/>
      <c r="BLZ476" s="40"/>
      <c r="BMA476" s="40"/>
      <c r="BMB476" s="40"/>
      <c r="BMC476" s="40"/>
      <c r="BMD476" s="40"/>
      <c r="BME476" s="40"/>
      <c r="BMF476" s="40"/>
      <c r="BMG476" s="40"/>
      <c r="BMH476" s="40"/>
      <c r="BMI476" s="40"/>
      <c r="BMJ476" s="40"/>
      <c r="BMK476" s="40"/>
      <c r="BML476" s="40"/>
      <c r="BMM476" s="40"/>
      <c r="BMN476" s="40"/>
      <c r="BMO476" s="40"/>
      <c r="BMP476" s="40"/>
      <c r="BMQ476" s="40"/>
      <c r="BMR476" s="40"/>
      <c r="BMS476" s="40"/>
      <c r="BMT476" s="40"/>
      <c r="BMU476" s="40"/>
      <c r="BMV476" s="40"/>
      <c r="BMW476" s="40"/>
      <c r="BMX476" s="40"/>
      <c r="BMY476" s="40"/>
      <c r="BMZ476" s="40"/>
      <c r="BNA476" s="40"/>
      <c r="BNB476" s="40"/>
      <c r="BNC476" s="40"/>
      <c r="BND476" s="40"/>
      <c r="BNE476" s="40"/>
      <c r="BNF476" s="40"/>
      <c r="BNG476" s="40"/>
      <c r="BNH476" s="40"/>
      <c r="BNI476" s="40"/>
      <c r="BNJ476" s="40"/>
      <c r="BNK476" s="40"/>
      <c r="BNL476" s="40"/>
      <c r="BNM476" s="40"/>
      <c r="BNN476" s="40"/>
      <c r="BNO476" s="40"/>
      <c r="BNP476" s="40"/>
      <c r="BNQ476" s="40"/>
      <c r="BNR476" s="40"/>
      <c r="BNS476" s="40"/>
      <c r="BNT476" s="40"/>
      <c r="BNU476" s="40"/>
      <c r="BNV476" s="40"/>
      <c r="BNW476" s="40"/>
      <c r="BNX476" s="40"/>
      <c r="BNY476" s="40"/>
      <c r="BNZ476" s="40"/>
      <c r="BOA476" s="40"/>
      <c r="BOB476" s="40"/>
      <c r="BOC476" s="40"/>
      <c r="BOD476" s="40"/>
      <c r="BOE476" s="40"/>
      <c r="BOF476" s="40"/>
      <c r="BOG476" s="40"/>
      <c r="BOH476" s="40"/>
      <c r="BOI476" s="40"/>
      <c r="BOJ476" s="40"/>
      <c r="BOK476" s="40"/>
      <c r="BOL476" s="40"/>
      <c r="BOM476" s="40"/>
      <c r="BON476" s="40"/>
      <c r="BOO476" s="40"/>
      <c r="BOP476" s="40"/>
      <c r="BOQ476" s="40"/>
      <c r="BOR476" s="40"/>
      <c r="BOS476" s="40"/>
      <c r="BOT476" s="40"/>
      <c r="BOU476" s="40"/>
      <c r="BOV476" s="40"/>
      <c r="BOW476" s="40"/>
      <c r="BOX476" s="40"/>
      <c r="BOY476" s="40"/>
      <c r="BOZ476" s="40"/>
      <c r="BPA476" s="40"/>
      <c r="BPB476" s="40"/>
      <c r="BPC476" s="40"/>
      <c r="BPD476" s="40"/>
      <c r="BPE476" s="40"/>
      <c r="BPF476" s="40"/>
      <c r="BPG476" s="40"/>
      <c r="BPH476" s="40"/>
      <c r="BPI476" s="40"/>
      <c r="BPJ476" s="40"/>
      <c r="BPK476" s="40"/>
      <c r="BPL476" s="40"/>
      <c r="BPM476" s="40"/>
      <c r="BPN476" s="40"/>
      <c r="BPO476" s="40"/>
      <c r="BPP476" s="40"/>
      <c r="BPQ476" s="40"/>
      <c r="BPR476" s="40"/>
      <c r="BPS476" s="40"/>
      <c r="BPT476" s="40"/>
      <c r="BPU476" s="40"/>
      <c r="BPV476" s="40"/>
      <c r="BPW476" s="40"/>
      <c r="BPX476" s="40"/>
      <c r="BPY476" s="40"/>
      <c r="BPZ476" s="40"/>
      <c r="BQA476" s="40"/>
      <c r="BQB476" s="40"/>
      <c r="BQC476" s="40"/>
      <c r="BQD476" s="40"/>
      <c r="BQE476" s="40"/>
      <c r="BQF476" s="40"/>
      <c r="BQG476" s="40"/>
      <c r="BQH476" s="40"/>
      <c r="BQI476" s="40"/>
      <c r="BQJ476" s="40"/>
      <c r="BQK476" s="40"/>
      <c r="BQL476" s="40"/>
      <c r="BQM476" s="40"/>
      <c r="BQN476" s="40"/>
      <c r="BQO476" s="40"/>
      <c r="BQP476" s="40"/>
      <c r="BQQ476" s="40"/>
      <c r="BQR476" s="40"/>
      <c r="BQS476" s="40"/>
      <c r="BQT476" s="40"/>
      <c r="BQU476" s="40"/>
      <c r="BQV476" s="40"/>
      <c r="BQW476" s="40"/>
      <c r="BQX476" s="40"/>
      <c r="BQY476" s="40"/>
      <c r="BQZ476" s="40"/>
      <c r="BRA476" s="40"/>
      <c r="BRB476" s="40"/>
      <c r="BRC476" s="40"/>
      <c r="BRD476" s="40"/>
      <c r="BRE476" s="40"/>
      <c r="BRF476" s="40"/>
      <c r="BRG476" s="40"/>
      <c r="BRH476" s="40"/>
      <c r="BRI476" s="40"/>
      <c r="BRJ476" s="40"/>
      <c r="BRK476" s="40"/>
      <c r="BRL476" s="40"/>
      <c r="BRM476" s="40"/>
      <c r="BRN476" s="40"/>
      <c r="BRO476" s="40"/>
      <c r="BRP476" s="40"/>
      <c r="BRQ476" s="40"/>
      <c r="BRR476" s="40"/>
      <c r="BRS476" s="40"/>
      <c r="BRT476" s="40"/>
      <c r="BRU476" s="40"/>
      <c r="BRV476" s="40"/>
      <c r="BRW476" s="40"/>
      <c r="BRX476" s="40"/>
      <c r="BRY476" s="40"/>
      <c r="BRZ476" s="40"/>
      <c r="BSA476" s="40"/>
      <c r="BSB476" s="40"/>
    </row>
    <row r="477" spans="1:1848" x14ac:dyDescent="0.2">
      <c r="A477" s="56"/>
      <c r="B477" s="57"/>
      <c r="C477" s="26"/>
      <c r="D477" s="41"/>
      <c r="E477" s="26"/>
      <c r="F477" s="26"/>
      <c r="G477" s="26"/>
      <c r="H477" s="26"/>
      <c r="I477" s="26"/>
      <c r="J477" s="115"/>
      <c r="K477" s="115"/>
      <c r="L477" s="115"/>
      <c r="M477" s="115"/>
    </row>
    <row r="478" spans="1:1848" x14ac:dyDescent="0.2">
      <c r="A478" s="73"/>
      <c r="B478" s="57"/>
      <c r="C478" s="26"/>
      <c r="D478" s="41"/>
      <c r="E478" s="26"/>
      <c r="F478" s="26"/>
      <c r="G478" s="26"/>
      <c r="H478" s="26"/>
      <c r="I478" s="26"/>
      <c r="J478" s="115"/>
      <c r="K478" s="115"/>
      <c r="L478" s="115"/>
      <c r="M478" s="115"/>
    </row>
    <row r="479" spans="1:1848" x14ac:dyDescent="0.2">
      <c r="A479" s="73"/>
      <c r="B479" s="57"/>
      <c r="C479" s="26"/>
      <c r="D479" s="41"/>
      <c r="E479" s="26"/>
      <c r="F479" s="26"/>
      <c r="G479" s="26"/>
      <c r="H479" s="26"/>
      <c r="I479" s="26"/>
      <c r="J479" s="115"/>
      <c r="K479" s="115"/>
      <c r="L479" s="115"/>
      <c r="M479" s="115"/>
    </row>
    <row r="480" spans="1:1848" x14ac:dyDescent="0.2">
      <c r="A480" s="73"/>
      <c r="B480" s="57"/>
      <c r="C480" s="26"/>
      <c r="D480" s="41"/>
      <c r="E480" s="26"/>
      <c r="F480" s="26"/>
      <c r="G480" s="26"/>
      <c r="H480" s="26"/>
      <c r="I480" s="26"/>
      <c r="J480" s="115"/>
      <c r="K480" s="115"/>
      <c r="L480" s="115"/>
      <c r="M480" s="115"/>
    </row>
    <row r="481" spans="1:1848" ht="13.5" x14ac:dyDescent="0.2">
      <c r="A481" s="71"/>
      <c r="B481" s="57"/>
      <c r="C481" s="26"/>
      <c r="D481" s="41"/>
      <c r="E481" s="26"/>
      <c r="F481" s="26"/>
      <c r="G481" s="26"/>
      <c r="H481" s="26"/>
      <c r="I481" s="26"/>
      <c r="J481" s="115"/>
      <c r="K481" s="115"/>
      <c r="L481" s="115"/>
      <c r="M481" s="115"/>
    </row>
    <row r="482" spans="1:1848" x14ac:dyDescent="0.2">
      <c r="A482" s="73"/>
      <c r="B482" s="57"/>
      <c r="C482" s="26"/>
      <c r="D482" s="41"/>
      <c r="E482" s="26"/>
      <c r="F482" s="26"/>
      <c r="G482" s="26"/>
      <c r="H482" s="26"/>
      <c r="I482" s="26"/>
      <c r="J482" s="115"/>
      <c r="K482" s="115"/>
      <c r="L482" s="115"/>
      <c r="M482" s="115"/>
    </row>
    <row r="483" spans="1:1848" x14ac:dyDescent="0.2">
      <c r="A483" s="68"/>
      <c r="B483" s="57"/>
      <c r="C483" s="26"/>
      <c r="D483" s="41"/>
      <c r="E483" s="26"/>
      <c r="F483" s="26"/>
      <c r="G483" s="26"/>
      <c r="H483" s="26"/>
      <c r="I483" s="26"/>
      <c r="J483" s="115"/>
      <c r="K483" s="115"/>
      <c r="L483" s="115"/>
      <c r="M483" s="115"/>
    </row>
    <row r="484" spans="1:1848" x14ac:dyDescent="0.2">
      <c r="A484" s="73"/>
      <c r="B484" s="57"/>
      <c r="C484" s="26"/>
      <c r="D484" s="41"/>
      <c r="E484" s="26"/>
      <c r="F484" s="26"/>
      <c r="G484" s="26"/>
      <c r="H484" s="26"/>
      <c r="I484" s="26"/>
      <c r="J484" s="116"/>
      <c r="K484" s="116"/>
      <c r="L484" s="116"/>
      <c r="M484" s="116"/>
    </row>
    <row r="485" spans="1:1848" x14ac:dyDescent="0.2">
      <c r="A485" s="73"/>
      <c r="B485" s="24"/>
      <c r="C485" s="27"/>
      <c r="D485" s="69"/>
      <c r="E485" s="27"/>
      <c r="F485" s="27"/>
      <c r="G485" s="27"/>
      <c r="H485" s="27"/>
      <c r="I485" s="27"/>
      <c r="J485" s="31"/>
      <c r="K485" s="31"/>
      <c r="L485" s="31"/>
      <c r="M485" s="31"/>
    </row>
    <row r="486" spans="1:1848" ht="13.5" x14ac:dyDescent="0.2">
      <c r="A486" s="71"/>
      <c r="B486" s="57"/>
      <c r="C486" s="26"/>
      <c r="D486" s="41"/>
      <c r="E486" s="26"/>
      <c r="F486" s="26"/>
      <c r="G486" s="26"/>
      <c r="H486" s="26"/>
      <c r="I486" s="26"/>
      <c r="J486" s="115"/>
      <c r="K486" s="115"/>
      <c r="L486" s="115"/>
      <c r="M486" s="115"/>
    </row>
    <row r="487" spans="1:1848" s="2" customFormat="1" x14ac:dyDescent="0.2">
      <c r="A487" s="68"/>
      <c r="B487" s="72"/>
      <c r="C487" s="16"/>
      <c r="D487" s="58"/>
      <c r="E487" s="16"/>
      <c r="F487" s="16"/>
      <c r="G487" s="16"/>
      <c r="H487" s="16"/>
      <c r="I487" s="16"/>
      <c r="J487" s="117"/>
      <c r="K487" s="117"/>
      <c r="L487" s="117"/>
      <c r="M487" s="117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40"/>
      <c r="BJ487" s="40"/>
      <c r="BK487" s="40"/>
      <c r="BL487" s="40"/>
      <c r="BM487" s="40"/>
      <c r="BN487" s="40"/>
      <c r="BO487" s="40"/>
      <c r="BP487" s="40"/>
      <c r="BQ487" s="40"/>
      <c r="BR487" s="40"/>
      <c r="BS487" s="40"/>
      <c r="BT487" s="40"/>
      <c r="BU487" s="40"/>
      <c r="BV487" s="40"/>
      <c r="BW487" s="40"/>
      <c r="BX487" s="40"/>
      <c r="BY487" s="40"/>
      <c r="BZ487" s="40"/>
      <c r="CA487" s="40"/>
      <c r="CB487" s="40"/>
      <c r="CC487" s="40"/>
      <c r="CD487" s="40"/>
      <c r="CE487" s="40"/>
      <c r="CF487" s="40"/>
      <c r="CG487" s="40"/>
      <c r="CH487" s="40"/>
      <c r="CI487" s="40"/>
      <c r="CJ487" s="40"/>
      <c r="CK487" s="40"/>
      <c r="CL487" s="40"/>
      <c r="CM487" s="40"/>
      <c r="CN487" s="40"/>
      <c r="CO487" s="40"/>
      <c r="CP487" s="40"/>
      <c r="CQ487" s="40"/>
      <c r="CR487" s="40"/>
      <c r="CS487" s="40"/>
      <c r="CT487" s="40"/>
      <c r="CU487" s="40"/>
      <c r="CV487" s="40"/>
      <c r="CW487" s="40"/>
      <c r="CX487" s="40"/>
      <c r="CY487" s="40"/>
      <c r="CZ487" s="40"/>
      <c r="DA487" s="40"/>
      <c r="DB487" s="40"/>
      <c r="DC487" s="40"/>
      <c r="DD487" s="40"/>
      <c r="DE487" s="40"/>
      <c r="DF487" s="40"/>
      <c r="DG487" s="40"/>
      <c r="DH487" s="40"/>
      <c r="DI487" s="40"/>
      <c r="DJ487" s="40"/>
      <c r="DK487" s="40"/>
      <c r="DL487" s="40"/>
      <c r="DM487" s="40"/>
      <c r="DN487" s="40"/>
      <c r="DO487" s="40"/>
      <c r="DP487" s="40"/>
      <c r="DQ487" s="40"/>
      <c r="DR487" s="40"/>
      <c r="DS487" s="40"/>
      <c r="DT487" s="40"/>
      <c r="DU487" s="40"/>
      <c r="DV487" s="40"/>
      <c r="DW487" s="40"/>
      <c r="DX487" s="40"/>
      <c r="DY487" s="40"/>
      <c r="DZ487" s="40"/>
      <c r="EA487" s="40"/>
      <c r="EB487" s="40"/>
      <c r="EC487" s="40"/>
      <c r="ED487" s="40"/>
      <c r="EE487" s="40"/>
      <c r="EF487" s="40"/>
      <c r="EG487" s="40"/>
      <c r="EH487" s="40"/>
      <c r="EI487" s="40"/>
      <c r="EJ487" s="40"/>
      <c r="EK487" s="40"/>
      <c r="EL487" s="40"/>
      <c r="EM487" s="40"/>
      <c r="EN487" s="40"/>
      <c r="EO487" s="40"/>
      <c r="EP487" s="40"/>
      <c r="EQ487" s="40"/>
      <c r="ER487" s="40"/>
      <c r="ES487" s="40"/>
      <c r="ET487" s="40"/>
      <c r="EU487" s="40"/>
      <c r="EV487" s="40"/>
      <c r="EW487" s="40"/>
      <c r="EX487" s="40"/>
      <c r="EY487" s="40"/>
      <c r="EZ487" s="40"/>
      <c r="FA487" s="40"/>
      <c r="FB487" s="40"/>
      <c r="FC487" s="40"/>
      <c r="FD487" s="40"/>
      <c r="FE487" s="40"/>
      <c r="FF487" s="40"/>
      <c r="FG487" s="40"/>
      <c r="FH487" s="40"/>
      <c r="FI487" s="40"/>
      <c r="FJ487" s="40"/>
      <c r="FK487" s="40"/>
      <c r="FL487" s="40"/>
      <c r="FM487" s="40"/>
      <c r="FN487" s="40"/>
      <c r="FO487" s="40"/>
      <c r="FP487" s="40"/>
      <c r="FQ487" s="40"/>
      <c r="FR487" s="40"/>
      <c r="FS487" s="40"/>
      <c r="FT487" s="40"/>
      <c r="FU487" s="40"/>
      <c r="FV487" s="40"/>
      <c r="FW487" s="40"/>
      <c r="FX487" s="40"/>
      <c r="FY487" s="40"/>
      <c r="FZ487" s="40"/>
      <c r="GA487" s="40"/>
      <c r="GB487" s="40"/>
      <c r="GC487" s="40"/>
      <c r="GD487" s="40"/>
      <c r="GE487" s="40"/>
      <c r="GF487" s="40"/>
      <c r="GG487" s="40"/>
      <c r="GH487" s="40"/>
      <c r="GI487" s="40"/>
      <c r="GJ487" s="40"/>
      <c r="GK487" s="40"/>
      <c r="GL487" s="40"/>
      <c r="GM487" s="40"/>
      <c r="GN487" s="40"/>
      <c r="GO487" s="40"/>
      <c r="GP487" s="40"/>
      <c r="GQ487" s="40"/>
      <c r="GR487" s="40"/>
      <c r="GS487" s="40"/>
      <c r="GT487" s="40"/>
      <c r="GU487" s="40"/>
      <c r="GV487" s="40"/>
      <c r="GW487" s="40"/>
      <c r="GX487" s="40"/>
      <c r="GY487" s="40"/>
      <c r="GZ487" s="40"/>
      <c r="HA487" s="40"/>
      <c r="HB487" s="40"/>
      <c r="HC487" s="40"/>
      <c r="HD487" s="40"/>
      <c r="HE487" s="40"/>
      <c r="HF487" s="40"/>
      <c r="HG487" s="40"/>
      <c r="HH487" s="40"/>
      <c r="HI487" s="40"/>
      <c r="HJ487" s="40"/>
      <c r="HK487" s="40"/>
      <c r="HL487" s="40"/>
      <c r="HM487" s="40"/>
      <c r="HN487" s="40"/>
      <c r="HO487" s="40"/>
      <c r="HP487" s="40"/>
      <c r="HQ487" s="40"/>
      <c r="HR487" s="40"/>
      <c r="HS487" s="40"/>
      <c r="HT487" s="40"/>
      <c r="HU487" s="40"/>
      <c r="HV487" s="40"/>
      <c r="HW487" s="40"/>
      <c r="HX487" s="40"/>
      <c r="HY487" s="40"/>
      <c r="HZ487" s="40"/>
      <c r="IA487" s="40"/>
      <c r="IB487" s="40"/>
      <c r="IC487" s="40"/>
      <c r="ID487" s="40"/>
      <c r="IE487" s="40"/>
      <c r="IF487" s="40"/>
      <c r="IG487" s="40"/>
      <c r="IH487" s="40"/>
      <c r="II487" s="40"/>
      <c r="IJ487" s="40"/>
      <c r="IK487" s="40"/>
      <c r="IL487" s="40"/>
      <c r="IM487" s="40"/>
      <c r="IN487" s="40"/>
      <c r="IO487" s="40"/>
      <c r="IP487" s="40"/>
      <c r="IQ487" s="40"/>
      <c r="IR487" s="40"/>
      <c r="IS487" s="40"/>
      <c r="IT487" s="40"/>
      <c r="IU487" s="40"/>
      <c r="IV487" s="40"/>
      <c r="IW487" s="40"/>
      <c r="IX487" s="40"/>
      <c r="IY487" s="40"/>
      <c r="IZ487" s="40"/>
      <c r="JA487" s="40"/>
      <c r="JB487" s="40"/>
      <c r="JC487" s="40"/>
      <c r="JD487" s="40"/>
      <c r="JE487" s="40"/>
      <c r="JF487" s="40"/>
      <c r="JG487" s="40"/>
      <c r="JH487" s="40"/>
      <c r="JI487" s="40"/>
      <c r="JJ487" s="40"/>
      <c r="JK487" s="40"/>
      <c r="JL487" s="40"/>
      <c r="JM487" s="40"/>
      <c r="JN487" s="40"/>
      <c r="JO487" s="40"/>
      <c r="JP487" s="40"/>
      <c r="JQ487" s="40"/>
      <c r="JR487" s="40"/>
      <c r="JS487" s="40"/>
      <c r="JT487" s="40"/>
      <c r="JU487" s="40"/>
      <c r="JV487" s="40"/>
      <c r="JW487" s="40"/>
      <c r="JX487" s="40"/>
      <c r="JY487" s="40"/>
      <c r="JZ487" s="40"/>
      <c r="KA487" s="40"/>
      <c r="KB487" s="40"/>
      <c r="KC487" s="40"/>
      <c r="KD487" s="40"/>
      <c r="KE487" s="40"/>
      <c r="KF487" s="40"/>
      <c r="KG487" s="40"/>
      <c r="KH487" s="40"/>
      <c r="KI487" s="40"/>
      <c r="KJ487" s="40"/>
      <c r="KK487" s="40"/>
      <c r="KL487" s="40"/>
      <c r="KM487" s="40"/>
      <c r="KN487" s="40"/>
      <c r="KO487" s="40"/>
      <c r="KP487" s="40"/>
      <c r="KQ487" s="40"/>
      <c r="KR487" s="40"/>
      <c r="KS487" s="40"/>
      <c r="KT487" s="40"/>
      <c r="KU487" s="40"/>
      <c r="KV487" s="40"/>
      <c r="KW487" s="40"/>
      <c r="KX487" s="40"/>
      <c r="KY487" s="40"/>
      <c r="KZ487" s="40"/>
      <c r="LA487" s="40"/>
      <c r="LB487" s="40"/>
      <c r="LC487" s="40"/>
      <c r="LD487" s="40"/>
      <c r="LE487" s="40"/>
      <c r="LF487" s="40"/>
      <c r="LG487" s="40"/>
      <c r="LH487" s="40"/>
      <c r="LI487" s="40"/>
      <c r="LJ487" s="40"/>
      <c r="LK487" s="40"/>
      <c r="LL487" s="40"/>
      <c r="LM487" s="40"/>
      <c r="LN487" s="40"/>
      <c r="LO487" s="40"/>
      <c r="LP487" s="40"/>
      <c r="LQ487" s="40"/>
      <c r="LR487" s="40"/>
      <c r="LS487" s="40"/>
      <c r="LT487" s="40"/>
      <c r="LU487" s="40"/>
      <c r="LV487" s="40"/>
      <c r="LW487" s="40"/>
      <c r="LX487" s="40"/>
      <c r="LY487" s="40"/>
      <c r="LZ487" s="40"/>
      <c r="MA487" s="40"/>
      <c r="MB487" s="40"/>
      <c r="MC487" s="40"/>
      <c r="MD487" s="40"/>
      <c r="ME487" s="40"/>
      <c r="MF487" s="40"/>
      <c r="MG487" s="40"/>
      <c r="MH487" s="40"/>
      <c r="MI487" s="40"/>
      <c r="MJ487" s="40"/>
      <c r="MK487" s="40"/>
      <c r="ML487" s="40"/>
      <c r="MM487" s="40"/>
      <c r="MN487" s="40"/>
      <c r="MO487" s="40"/>
      <c r="MP487" s="40"/>
      <c r="MQ487" s="40"/>
      <c r="MR487" s="40"/>
      <c r="MS487" s="40"/>
      <c r="MT487" s="40"/>
      <c r="MU487" s="40"/>
      <c r="MV487" s="40"/>
      <c r="MW487" s="40"/>
      <c r="MX487" s="40"/>
      <c r="MY487" s="40"/>
      <c r="MZ487" s="40"/>
      <c r="NA487" s="40"/>
      <c r="NB487" s="40"/>
      <c r="NC487" s="40"/>
      <c r="ND487" s="40"/>
      <c r="NE487" s="40"/>
      <c r="NF487" s="40"/>
      <c r="NG487" s="40"/>
      <c r="NH487" s="40"/>
      <c r="NI487" s="40"/>
      <c r="NJ487" s="40"/>
      <c r="NK487" s="40"/>
      <c r="NL487" s="40"/>
      <c r="NM487" s="40"/>
      <c r="NN487" s="40"/>
      <c r="NO487" s="40"/>
      <c r="NP487" s="40"/>
      <c r="NQ487" s="40"/>
      <c r="NR487" s="40"/>
      <c r="NS487" s="40"/>
      <c r="NT487" s="40"/>
      <c r="NU487" s="40"/>
      <c r="NV487" s="40"/>
      <c r="NW487" s="40"/>
      <c r="NX487" s="40"/>
      <c r="NY487" s="40"/>
      <c r="NZ487" s="40"/>
      <c r="OA487" s="40"/>
      <c r="OB487" s="40"/>
      <c r="OC487" s="40"/>
      <c r="OD487" s="40"/>
      <c r="OE487" s="40"/>
      <c r="OF487" s="40"/>
      <c r="OG487" s="40"/>
      <c r="OH487" s="40"/>
      <c r="OI487" s="40"/>
      <c r="OJ487" s="40"/>
      <c r="OK487" s="40"/>
      <c r="OL487" s="40"/>
      <c r="OM487" s="40"/>
      <c r="ON487" s="40"/>
      <c r="OO487" s="40"/>
      <c r="OP487" s="40"/>
      <c r="OQ487" s="40"/>
      <c r="OR487" s="40"/>
      <c r="OS487" s="40"/>
      <c r="OT487" s="40"/>
      <c r="OU487" s="40"/>
      <c r="OV487" s="40"/>
      <c r="OW487" s="40"/>
      <c r="OX487" s="40"/>
      <c r="OY487" s="40"/>
      <c r="OZ487" s="40"/>
      <c r="PA487" s="40"/>
      <c r="PB487" s="40"/>
      <c r="PC487" s="40"/>
      <c r="PD487" s="40"/>
      <c r="PE487" s="40"/>
      <c r="PF487" s="40"/>
      <c r="PG487" s="40"/>
      <c r="PH487" s="40"/>
      <c r="PI487" s="40"/>
      <c r="PJ487" s="40"/>
      <c r="PK487" s="40"/>
      <c r="PL487" s="40"/>
      <c r="PM487" s="40"/>
      <c r="PN487" s="40"/>
      <c r="PO487" s="40"/>
      <c r="PP487" s="40"/>
      <c r="PQ487" s="40"/>
      <c r="PR487" s="40"/>
      <c r="PS487" s="40"/>
      <c r="PT487" s="40"/>
      <c r="PU487" s="40"/>
      <c r="PV487" s="40"/>
      <c r="PW487" s="40"/>
      <c r="PX487" s="40"/>
      <c r="PY487" s="40"/>
      <c r="PZ487" s="40"/>
      <c r="QA487" s="40"/>
      <c r="QB487" s="40"/>
      <c r="QC487" s="40"/>
      <c r="QD487" s="40"/>
      <c r="QE487" s="40"/>
      <c r="QF487" s="40"/>
      <c r="QG487" s="40"/>
      <c r="QH487" s="40"/>
      <c r="QI487" s="40"/>
      <c r="QJ487" s="40"/>
      <c r="QK487" s="40"/>
      <c r="QL487" s="40"/>
      <c r="QM487" s="40"/>
      <c r="QN487" s="40"/>
      <c r="QO487" s="40"/>
      <c r="QP487" s="40"/>
      <c r="QQ487" s="40"/>
      <c r="QR487" s="40"/>
      <c r="QS487" s="40"/>
      <c r="QT487" s="40"/>
      <c r="QU487" s="40"/>
      <c r="QV487" s="40"/>
      <c r="QW487" s="40"/>
      <c r="QX487" s="40"/>
      <c r="QY487" s="40"/>
      <c r="QZ487" s="40"/>
      <c r="RA487" s="40"/>
      <c r="RB487" s="40"/>
      <c r="RC487" s="40"/>
      <c r="RD487" s="40"/>
      <c r="RE487" s="40"/>
      <c r="RF487" s="40"/>
      <c r="RG487" s="40"/>
      <c r="RH487" s="40"/>
      <c r="RI487" s="40"/>
      <c r="RJ487" s="40"/>
      <c r="RK487" s="40"/>
      <c r="RL487" s="40"/>
      <c r="RM487" s="40"/>
      <c r="RN487" s="40"/>
      <c r="RO487" s="40"/>
      <c r="RP487" s="40"/>
      <c r="RQ487" s="40"/>
      <c r="RR487" s="40"/>
      <c r="RS487" s="40"/>
      <c r="RT487" s="40"/>
      <c r="RU487" s="40"/>
      <c r="RV487" s="40"/>
      <c r="RW487" s="40"/>
      <c r="RX487" s="40"/>
      <c r="RY487" s="40"/>
      <c r="RZ487" s="40"/>
      <c r="SA487" s="40"/>
      <c r="SB487" s="40"/>
      <c r="SC487" s="40"/>
      <c r="SD487" s="40"/>
      <c r="SE487" s="40"/>
      <c r="SF487" s="40"/>
      <c r="SG487" s="40"/>
      <c r="SH487" s="40"/>
      <c r="SI487" s="40"/>
      <c r="SJ487" s="40"/>
      <c r="SK487" s="40"/>
      <c r="SL487" s="40"/>
      <c r="SM487" s="40"/>
      <c r="SN487" s="40"/>
      <c r="SO487" s="40"/>
      <c r="SP487" s="40"/>
      <c r="SQ487" s="40"/>
      <c r="SR487" s="40"/>
      <c r="SS487" s="40"/>
      <c r="ST487" s="40"/>
      <c r="SU487" s="40"/>
      <c r="SV487" s="40"/>
      <c r="SW487" s="40"/>
      <c r="SX487" s="40"/>
      <c r="SY487" s="40"/>
      <c r="SZ487" s="40"/>
      <c r="TA487" s="40"/>
      <c r="TB487" s="40"/>
      <c r="TC487" s="40"/>
      <c r="TD487" s="40"/>
      <c r="TE487" s="40"/>
      <c r="TF487" s="40"/>
      <c r="TG487" s="40"/>
      <c r="TH487" s="40"/>
      <c r="TI487" s="40"/>
      <c r="TJ487" s="40"/>
      <c r="TK487" s="40"/>
      <c r="TL487" s="40"/>
      <c r="TM487" s="40"/>
      <c r="TN487" s="40"/>
      <c r="TO487" s="40"/>
      <c r="TP487" s="40"/>
      <c r="TQ487" s="40"/>
      <c r="TR487" s="40"/>
      <c r="TS487" s="40"/>
      <c r="TT487" s="40"/>
      <c r="TU487" s="40"/>
      <c r="TV487" s="40"/>
      <c r="TW487" s="40"/>
      <c r="TX487" s="40"/>
      <c r="TY487" s="40"/>
      <c r="TZ487" s="40"/>
      <c r="UA487" s="40"/>
      <c r="UB487" s="40"/>
      <c r="UC487" s="40"/>
      <c r="UD487" s="40"/>
      <c r="UE487" s="40"/>
      <c r="UF487" s="40"/>
      <c r="UG487" s="40"/>
      <c r="UH487" s="40"/>
      <c r="UI487" s="40"/>
      <c r="UJ487" s="40"/>
      <c r="UK487" s="40"/>
      <c r="UL487" s="40"/>
      <c r="UM487" s="40"/>
      <c r="UN487" s="40"/>
      <c r="UO487" s="40"/>
      <c r="UP487" s="40"/>
      <c r="UQ487" s="40"/>
      <c r="UR487" s="40"/>
      <c r="US487" s="40"/>
      <c r="UT487" s="40"/>
      <c r="UU487" s="40"/>
      <c r="UV487" s="40"/>
      <c r="UW487" s="40"/>
      <c r="UX487" s="40"/>
      <c r="UY487" s="40"/>
      <c r="UZ487" s="40"/>
      <c r="VA487" s="40"/>
      <c r="VB487" s="40"/>
      <c r="VC487" s="40"/>
      <c r="VD487" s="40"/>
      <c r="VE487" s="40"/>
      <c r="VF487" s="40"/>
      <c r="VG487" s="40"/>
      <c r="VH487" s="40"/>
      <c r="VI487" s="40"/>
      <c r="VJ487" s="40"/>
      <c r="VK487" s="40"/>
      <c r="VL487" s="40"/>
      <c r="VM487" s="40"/>
      <c r="VN487" s="40"/>
      <c r="VO487" s="40"/>
      <c r="VP487" s="40"/>
      <c r="VQ487" s="40"/>
      <c r="VR487" s="40"/>
      <c r="VS487" s="40"/>
      <c r="VT487" s="40"/>
      <c r="VU487" s="40"/>
      <c r="VV487" s="40"/>
      <c r="VW487" s="40"/>
      <c r="VX487" s="40"/>
      <c r="VY487" s="40"/>
      <c r="VZ487" s="40"/>
      <c r="WA487" s="40"/>
      <c r="WB487" s="40"/>
      <c r="WC487" s="40"/>
      <c r="WD487" s="40"/>
      <c r="WE487" s="40"/>
      <c r="WF487" s="40"/>
      <c r="WG487" s="40"/>
      <c r="WH487" s="40"/>
      <c r="WI487" s="40"/>
      <c r="WJ487" s="40"/>
      <c r="WK487" s="40"/>
      <c r="WL487" s="40"/>
      <c r="WM487" s="40"/>
      <c r="WN487" s="40"/>
      <c r="WO487" s="40"/>
      <c r="WP487" s="40"/>
      <c r="WQ487" s="40"/>
      <c r="WR487" s="40"/>
      <c r="WS487" s="40"/>
      <c r="WT487" s="40"/>
      <c r="WU487" s="40"/>
      <c r="WV487" s="40"/>
      <c r="WW487" s="40"/>
      <c r="WX487" s="40"/>
      <c r="WY487" s="40"/>
      <c r="WZ487" s="40"/>
      <c r="XA487" s="40"/>
      <c r="XB487" s="40"/>
      <c r="XC487" s="40"/>
      <c r="XD487" s="40"/>
      <c r="XE487" s="40"/>
      <c r="XF487" s="40"/>
      <c r="XG487" s="40"/>
      <c r="XH487" s="40"/>
      <c r="XI487" s="40"/>
      <c r="XJ487" s="40"/>
      <c r="XK487" s="40"/>
      <c r="XL487" s="40"/>
      <c r="XM487" s="40"/>
      <c r="XN487" s="40"/>
      <c r="XO487" s="40"/>
      <c r="XP487" s="40"/>
      <c r="XQ487" s="40"/>
      <c r="XR487" s="40"/>
      <c r="XS487" s="40"/>
      <c r="XT487" s="40"/>
      <c r="XU487" s="40"/>
      <c r="XV487" s="40"/>
      <c r="XW487" s="40"/>
      <c r="XX487" s="40"/>
      <c r="XY487" s="40"/>
      <c r="XZ487" s="40"/>
      <c r="YA487" s="40"/>
      <c r="YB487" s="40"/>
      <c r="YC487" s="40"/>
      <c r="YD487" s="40"/>
      <c r="YE487" s="40"/>
      <c r="YF487" s="40"/>
      <c r="YG487" s="40"/>
      <c r="YH487" s="40"/>
      <c r="YI487" s="40"/>
      <c r="YJ487" s="40"/>
      <c r="YK487" s="40"/>
      <c r="YL487" s="40"/>
      <c r="YM487" s="40"/>
      <c r="YN487" s="40"/>
      <c r="YO487" s="40"/>
      <c r="YP487" s="40"/>
      <c r="YQ487" s="40"/>
      <c r="YR487" s="40"/>
      <c r="YS487" s="40"/>
      <c r="YT487" s="40"/>
      <c r="YU487" s="40"/>
      <c r="YV487" s="40"/>
      <c r="YW487" s="40"/>
      <c r="YX487" s="40"/>
      <c r="YY487" s="40"/>
      <c r="YZ487" s="40"/>
      <c r="ZA487" s="40"/>
      <c r="ZB487" s="40"/>
      <c r="ZC487" s="40"/>
      <c r="ZD487" s="40"/>
      <c r="ZE487" s="40"/>
      <c r="ZF487" s="40"/>
      <c r="ZG487" s="40"/>
      <c r="ZH487" s="40"/>
      <c r="ZI487" s="40"/>
      <c r="ZJ487" s="40"/>
      <c r="ZK487" s="40"/>
      <c r="ZL487" s="40"/>
      <c r="ZM487" s="40"/>
      <c r="ZN487" s="40"/>
      <c r="ZO487" s="40"/>
      <c r="ZP487" s="40"/>
      <c r="ZQ487" s="40"/>
      <c r="ZR487" s="40"/>
      <c r="ZS487" s="40"/>
      <c r="ZT487" s="40"/>
      <c r="ZU487" s="40"/>
      <c r="ZV487" s="40"/>
      <c r="ZW487" s="40"/>
      <c r="ZX487" s="40"/>
      <c r="ZY487" s="40"/>
      <c r="ZZ487" s="40"/>
      <c r="AAA487" s="40"/>
      <c r="AAB487" s="40"/>
      <c r="AAC487" s="40"/>
      <c r="AAD487" s="40"/>
      <c r="AAE487" s="40"/>
      <c r="AAF487" s="40"/>
      <c r="AAG487" s="40"/>
      <c r="AAH487" s="40"/>
      <c r="AAI487" s="40"/>
      <c r="AAJ487" s="40"/>
      <c r="AAK487" s="40"/>
      <c r="AAL487" s="40"/>
      <c r="AAM487" s="40"/>
      <c r="AAN487" s="40"/>
      <c r="AAO487" s="40"/>
      <c r="AAP487" s="40"/>
      <c r="AAQ487" s="40"/>
      <c r="AAR487" s="40"/>
      <c r="AAS487" s="40"/>
      <c r="AAT487" s="40"/>
      <c r="AAU487" s="40"/>
      <c r="AAV487" s="40"/>
      <c r="AAW487" s="40"/>
      <c r="AAX487" s="40"/>
      <c r="AAY487" s="40"/>
      <c r="AAZ487" s="40"/>
      <c r="ABA487" s="40"/>
      <c r="ABB487" s="40"/>
      <c r="ABC487" s="40"/>
      <c r="ABD487" s="40"/>
      <c r="ABE487" s="40"/>
      <c r="ABF487" s="40"/>
      <c r="ABG487" s="40"/>
      <c r="ABH487" s="40"/>
      <c r="ABI487" s="40"/>
      <c r="ABJ487" s="40"/>
      <c r="ABK487" s="40"/>
      <c r="ABL487" s="40"/>
      <c r="ABM487" s="40"/>
      <c r="ABN487" s="40"/>
      <c r="ABO487" s="40"/>
      <c r="ABP487" s="40"/>
      <c r="ABQ487" s="40"/>
      <c r="ABR487" s="40"/>
      <c r="ABS487" s="40"/>
      <c r="ABT487" s="40"/>
      <c r="ABU487" s="40"/>
      <c r="ABV487" s="40"/>
      <c r="ABW487" s="40"/>
      <c r="ABX487" s="40"/>
      <c r="ABY487" s="40"/>
      <c r="ABZ487" s="40"/>
      <c r="ACA487" s="40"/>
      <c r="ACB487" s="40"/>
      <c r="ACC487" s="40"/>
      <c r="ACD487" s="40"/>
      <c r="ACE487" s="40"/>
      <c r="ACF487" s="40"/>
      <c r="ACG487" s="40"/>
      <c r="ACH487" s="40"/>
      <c r="ACI487" s="40"/>
      <c r="ACJ487" s="40"/>
      <c r="ACK487" s="40"/>
      <c r="ACL487" s="40"/>
      <c r="ACM487" s="40"/>
      <c r="ACN487" s="40"/>
      <c r="ACO487" s="40"/>
      <c r="ACP487" s="40"/>
      <c r="ACQ487" s="40"/>
      <c r="ACR487" s="40"/>
      <c r="ACS487" s="40"/>
      <c r="ACT487" s="40"/>
      <c r="ACU487" s="40"/>
      <c r="ACV487" s="40"/>
      <c r="ACW487" s="40"/>
      <c r="ACX487" s="40"/>
      <c r="ACY487" s="40"/>
      <c r="ACZ487" s="40"/>
      <c r="ADA487" s="40"/>
      <c r="ADB487" s="40"/>
      <c r="ADC487" s="40"/>
      <c r="ADD487" s="40"/>
      <c r="ADE487" s="40"/>
      <c r="ADF487" s="40"/>
      <c r="ADG487" s="40"/>
      <c r="ADH487" s="40"/>
      <c r="ADI487" s="40"/>
      <c r="ADJ487" s="40"/>
      <c r="ADK487" s="40"/>
      <c r="ADL487" s="40"/>
      <c r="ADM487" s="40"/>
      <c r="ADN487" s="40"/>
      <c r="ADO487" s="40"/>
      <c r="ADP487" s="40"/>
      <c r="ADQ487" s="40"/>
      <c r="ADR487" s="40"/>
      <c r="ADS487" s="40"/>
      <c r="ADT487" s="40"/>
      <c r="ADU487" s="40"/>
      <c r="ADV487" s="40"/>
      <c r="ADW487" s="40"/>
      <c r="ADX487" s="40"/>
      <c r="ADY487" s="40"/>
      <c r="ADZ487" s="40"/>
      <c r="AEA487" s="40"/>
      <c r="AEB487" s="40"/>
      <c r="AEC487" s="40"/>
      <c r="AED487" s="40"/>
      <c r="AEE487" s="40"/>
      <c r="AEF487" s="40"/>
      <c r="AEG487" s="40"/>
      <c r="AEH487" s="40"/>
      <c r="AEI487" s="40"/>
      <c r="AEJ487" s="40"/>
      <c r="AEK487" s="40"/>
      <c r="AEL487" s="40"/>
      <c r="AEM487" s="40"/>
      <c r="AEN487" s="40"/>
      <c r="AEO487" s="40"/>
      <c r="AEP487" s="40"/>
      <c r="AEQ487" s="40"/>
      <c r="AER487" s="40"/>
      <c r="AES487" s="40"/>
      <c r="AET487" s="40"/>
      <c r="AEU487" s="40"/>
      <c r="AEV487" s="40"/>
      <c r="AEW487" s="40"/>
      <c r="AEX487" s="40"/>
      <c r="AEY487" s="40"/>
      <c r="AEZ487" s="40"/>
      <c r="AFA487" s="40"/>
      <c r="AFB487" s="40"/>
      <c r="AFC487" s="40"/>
      <c r="AFD487" s="40"/>
      <c r="AFE487" s="40"/>
      <c r="AFF487" s="40"/>
      <c r="AFG487" s="40"/>
      <c r="AFH487" s="40"/>
      <c r="AFI487" s="40"/>
      <c r="AFJ487" s="40"/>
      <c r="AFK487" s="40"/>
      <c r="AFL487" s="40"/>
      <c r="AFM487" s="40"/>
      <c r="AFN487" s="40"/>
      <c r="AFO487" s="40"/>
      <c r="AFP487" s="40"/>
      <c r="AFQ487" s="40"/>
      <c r="AFR487" s="40"/>
      <c r="AFS487" s="40"/>
      <c r="AFT487" s="40"/>
      <c r="AFU487" s="40"/>
      <c r="AFV487" s="40"/>
      <c r="AFW487" s="40"/>
      <c r="AFX487" s="40"/>
      <c r="AFY487" s="40"/>
      <c r="AFZ487" s="40"/>
      <c r="AGA487" s="40"/>
      <c r="AGB487" s="40"/>
      <c r="AGC487" s="40"/>
      <c r="AGD487" s="40"/>
      <c r="AGE487" s="40"/>
      <c r="AGF487" s="40"/>
      <c r="AGG487" s="40"/>
      <c r="AGH487" s="40"/>
      <c r="AGI487" s="40"/>
      <c r="AGJ487" s="40"/>
      <c r="AGK487" s="40"/>
      <c r="AGL487" s="40"/>
      <c r="AGM487" s="40"/>
      <c r="AGN487" s="40"/>
      <c r="AGO487" s="40"/>
      <c r="AGP487" s="40"/>
      <c r="AGQ487" s="40"/>
      <c r="AGR487" s="40"/>
      <c r="AGS487" s="40"/>
      <c r="AGT487" s="40"/>
      <c r="AGU487" s="40"/>
      <c r="AGV487" s="40"/>
      <c r="AGW487" s="40"/>
      <c r="AGX487" s="40"/>
      <c r="AGY487" s="40"/>
      <c r="AGZ487" s="40"/>
      <c r="AHA487" s="40"/>
      <c r="AHB487" s="40"/>
      <c r="AHC487" s="40"/>
      <c r="AHD487" s="40"/>
      <c r="AHE487" s="40"/>
      <c r="AHF487" s="40"/>
      <c r="AHG487" s="40"/>
      <c r="AHH487" s="40"/>
      <c r="AHI487" s="40"/>
      <c r="AHJ487" s="40"/>
      <c r="AHK487" s="40"/>
      <c r="AHL487" s="40"/>
      <c r="AHM487" s="40"/>
      <c r="AHN487" s="40"/>
      <c r="AHO487" s="40"/>
      <c r="AHP487" s="40"/>
      <c r="AHQ487" s="40"/>
      <c r="AHR487" s="40"/>
      <c r="AHS487" s="40"/>
      <c r="AHT487" s="40"/>
      <c r="AHU487" s="40"/>
      <c r="AHV487" s="40"/>
      <c r="AHW487" s="40"/>
      <c r="AHX487" s="40"/>
      <c r="AHY487" s="40"/>
      <c r="AHZ487" s="40"/>
      <c r="AIA487" s="40"/>
      <c r="AIB487" s="40"/>
      <c r="AIC487" s="40"/>
      <c r="AID487" s="40"/>
      <c r="AIE487" s="40"/>
      <c r="AIF487" s="40"/>
      <c r="AIG487" s="40"/>
      <c r="AIH487" s="40"/>
      <c r="AII487" s="40"/>
      <c r="AIJ487" s="40"/>
      <c r="AIK487" s="40"/>
      <c r="AIL487" s="40"/>
      <c r="AIM487" s="40"/>
      <c r="AIN487" s="40"/>
      <c r="AIO487" s="40"/>
      <c r="AIP487" s="40"/>
      <c r="AIQ487" s="40"/>
      <c r="AIR487" s="40"/>
      <c r="AIS487" s="40"/>
      <c r="AIT487" s="40"/>
      <c r="AIU487" s="40"/>
      <c r="AIV487" s="40"/>
      <c r="AIW487" s="40"/>
      <c r="AIX487" s="40"/>
      <c r="AIY487" s="40"/>
      <c r="AIZ487" s="40"/>
      <c r="AJA487" s="40"/>
      <c r="AJB487" s="40"/>
      <c r="AJC487" s="40"/>
      <c r="AJD487" s="40"/>
      <c r="AJE487" s="40"/>
      <c r="AJF487" s="40"/>
      <c r="AJG487" s="40"/>
      <c r="AJH487" s="40"/>
      <c r="AJI487" s="40"/>
      <c r="AJJ487" s="40"/>
      <c r="AJK487" s="40"/>
      <c r="AJL487" s="40"/>
      <c r="AJM487" s="40"/>
      <c r="AJN487" s="40"/>
      <c r="AJO487" s="40"/>
      <c r="AJP487" s="40"/>
      <c r="AJQ487" s="40"/>
      <c r="AJR487" s="40"/>
      <c r="AJS487" s="40"/>
      <c r="AJT487" s="40"/>
      <c r="AJU487" s="40"/>
      <c r="AJV487" s="40"/>
      <c r="AJW487" s="40"/>
      <c r="AJX487" s="40"/>
      <c r="AJY487" s="40"/>
      <c r="AJZ487" s="40"/>
      <c r="AKA487" s="40"/>
      <c r="AKB487" s="40"/>
      <c r="AKC487" s="40"/>
      <c r="AKD487" s="40"/>
      <c r="AKE487" s="40"/>
      <c r="AKF487" s="40"/>
      <c r="AKG487" s="40"/>
      <c r="AKH487" s="40"/>
      <c r="AKI487" s="40"/>
      <c r="AKJ487" s="40"/>
      <c r="AKK487" s="40"/>
      <c r="AKL487" s="40"/>
      <c r="AKM487" s="40"/>
      <c r="AKN487" s="40"/>
      <c r="AKO487" s="40"/>
      <c r="AKP487" s="40"/>
      <c r="AKQ487" s="40"/>
      <c r="AKR487" s="40"/>
      <c r="AKS487" s="40"/>
      <c r="AKT487" s="40"/>
      <c r="AKU487" s="40"/>
      <c r="AKV487" s="40"/>
      <c r="AKW487" s="40"/>
      <c r="AKX487" s="40"/>
      <c r="AKY487" s="40"/>
      <c r="AKZ487" s="40"/>
      <c r="ALA487" s="40"/>
      <c r="ALB487" s="40"/>
      <c r="ALC487" s="40"/>
      <c r="ALD487" s="40"/>
      <c r="ALE487" s="40"/>
      <c r="ALF487" s="40"/>
      <c r="ALG487" s="40"/>
      <c r="ALH487" s="40"/>
      <c r="ALI487" s="40"/>
      <c r="ALJ487" s="40"/>
      <c r="ALK487" s="40"/>
      <c r="ALL487" s="40"/>
      <c r="ALM487" s="40"/>
      <c r="ALN487" s="40"/>
      <c r="ALO487" s="40"/>
      <c r="ALP487" s="40"/>
      <c r="ALQ487" s="40"/>
      <c r="ALR487" s="40"/>
      <c r="ALS487" s="40"/>
      <c r="ALT487" s="40"/>
      <c r="ALU487" s="40"/>
      <c r="ALV487" s="40"/>
      <c r="ALW487" s="40"/>
      <c r="ALX487" s="40"/>
      <c r="ALY487" s="40"/>
      <c r="ALZ487" s="40"/>
      <c r="AMA487" s="40"/>
      <c r="AMB487" s="40"/>
      <c r="AMC487" s="40"/>
      <c r="AMD487" s="40"/>
      <c r="AME487" s="40"/>
      <c r="AMF487" s="40"/>
      <c r="AMG487" s="40"/>
      <c r="AMH487" s="40"/>
      <c r="AMI487" s="40"/>
      <c r="AMJ487" s="40"/>
      <c r="AMK487" s="40"/>
      <c r="AML487" s="40"/>
      <c r="AMM487" s="40"/>
      <c r="AMN487" s="40"/>
      <c r="AMO487" s="40"/>
      <c r="AMP487" s="40"/>
      <c r="AMQ487" s="40"/>
      <c r="AMR487" s="40"/>
      <c r="AMS487" s="40"/>
      <c r="AMT487" s="40"/>
      <c r="AMU487" s="40"/>
      <c r="AMV487" s="40"/>
      <c r="AMW487" s="40"/>
      <c r="AMX487" s="40"/>
      <c r="AMY487" s="40"/>
      <c r="AMZ487" s="40"/>
      <c r="ANA487" s="40"/>
      <c r="ANB487" s="40"/>
      <c r="ANC487" s="40"/>
      <c r="AND487" s="40"/>
      <c r="ANE487" s="40"/>
      <c r="ANF487" s="40"/>
      <c r="ANG487" s="40"/>
      <c r="ANH487" s="40"/>
      <c r="ANI487" s="40"/>
      <c r="ANJ487" s="40"/>
      <c r="ANK487" s="40"/>
      <c r="ANL487" s="40"/>
      <c r="ANM487" s="40"/>
      <c r="ANN487" s="40"/>
      <c r="ANO487" s="40"/>
      <c r="ANP487" s="40"/>
      <c r="ANQ487" s="40"/>
      <c r="ANR487" s="40"/>
      <c r="ANS487" s="40"/>
      <c r="ANT487" s="40"/>
      <c r="ANU487" s="40"/>
      <c r="ANV487" s="40"/>
      <c r="ANW487" s="40"/>
      <c r="ANX487" s="40"/>
      <c r="ANY487" s="40"/>
      <c r="ANZ487" s="40"/>
      <c r="AOA487" s="40"/>
      <c r="AOB487" s="40"/>
      <c r="AOC487" s="40"/>
      <c r="AOD487" s="40"/>
      <c r="AOE487" s="40"/>
      <c r="AOF487" s="40"/>
      <c r="AOG487" s="40"/>
      <c r="AOH487" s="40"/>
      <c r="AOI487" s="40"/>
      <c r="AOJ487" s="40"/>
      <c r="AOK487" s="40"/>
      <c r="AOL487" s="40"/>
      <c r="AOM487" s="40"/>
      <c r="AON487" s="40"/>
      <c r="AOO487" s="40"/>
      <c r="AOP487" s="40"/>
      <c r="AOQ487" s="40"/>
      <c r="AOR487" s="40"/>
      <c r="AOS487" s="40"/>
      <c r="AOT487" s="40"/>
      <c r="AOU487" s="40"/>
      <c r="AOV487" s="40"/>
      <c r="AOW487" s="40"/>
      <c r="AOX487" s="40"/>
      <c r="AOY487" s="40"/>
      <c r="AOZ487" s="40"/>
      <c r="APA487" s="40"/>
      <c r="APB487" s="40"/>
      <c r="APC487" s="40"/>
      <c r="APD487" s="40"/>
      <c r="APE487" s="40"/>
      <c r="APF487" s="40"/>
      <c r="APG487" s="40"/>
      <c r="APH487" s="40"/>
      <c r="API487" s="40"/>
      <c r="APJ487" s="40"/>
      <c r="APK487" s="40"/>
      <c r="APL487" s="40"/>
      <c r="APM487" s="40"/>
      <c r="APN487" s="40"/>
      <c r="APO487" s="40"/>
      <c r="APP487" s="40"/>
      <c r="APQ487" s="40"/>
      <c r="APR487" s="40"/>
      <c r="APS487" s="40"/>
      <c r="APT487" s="40"/>
      <c r="APU487" s="40"/>
      <c r="APV487" s="40"/>
      <c r="APW487" s="40"/>
      <c r="APX487" s="40"/>
      <c r="APY487" s="40"/>
      <c r="APZ487" s="40"/>
      <c r="AQA487" s="40"/>
      <c r="AQB487" s="40"/>
      <c r="AQC487" s="40"/>
      <c r="AQD487" s="40"/>
      <c r="AQE487" s="40"/>
      <c r="AQF487" s="40"/>
      <c r="AQG487" s="40"/>
      <c r="AQH487" s="40"/>
      <c r="AQI487" s="40"/>
      <c r="AQJ487" s="40"/>
      <c r="AQK487" s="40"/>
      <c r="AQL487" s="40"/>
      <c r="AQM487" s="40"/>
      <c r="AQN487" s="40"/>
      <c r="AQO487" s="40"/>
      <c r="AQP487" s="40"/>
      <c r="AQQ487" s="40"/>
      <c r="AQR487" s="40"/>
      <c r="AQS487" s="40"/>
      <c r="AQT487" s="40"/>
      <c r="AQU487" s="40"/>
      <c r="AQV487" s="40"/>
      <c r="AQW487" s="40"/>
      <c r="AQX487" s="40"/>
      <c r="AQY487" s="40"/>
      <c r="AQZ487" s="40"/>
      <c r="ARA487" s="40"/>
      <c r="ARB487" s="40"/>
      <c r="ARC487" s="40"/>
      <c r="ARD487" s="40"/>
      <c r="ARE487" s="40"/>
      <c r="ARF487" s="40"/>
      <c r="ARG487" s="40"/>
      <c r="ARH487" s="40"/>
      <c r="ARI487" s="40"/>
      <c r="ARJ487" s="40"/>
      <c r="ARK487" s="40"/>
      <c r="ARL487" s="40"/>
      <c r="ARM487" s="40"/>
      <c r="ARN487" s="40"/>
      <c r="ARO487" s="40"/>
      <c r="ARP487" s="40"/>
      <c r="ARQ487" s="40"/>
      <c r="ARR487" s="40"/>
      <c r="ARS487" s="40"/>
      <c r="ART487" s="40"/>
      <c r="ARU487" s="40"/>
      <c r="ARV487" s="40"/>
      <c r="ARW487" s="40"/>
      <c r="ARX487" s="40"/>
      <c r="ARY487" s="40"/>
      <c r="ARZ487" s="40"/>
      <c r="ASA487" s="40"/>
      <c r="ASB487" s="40"/>
      <c r="ASC487" s="40"/>
      <c r="ASD487" s="40"/>
      <c r="ASE487" s="40"/>
      <c r="ASF487" s="40"/>
      <c r="ASG487" s="40"/>
      <c r="ASH487" s="40"/>
      <c r="ASI487" s="40"/>
      <c r="ASJ487" s="40"/>
      <c r="ASK487" s="40"/>
      <c r="ASL487" s="40"/>
      <c r="ASM487" s="40"/>
      <c r="ASN487" s="40"/>
      <c r="ASO487" s="40"/>
      <c r="ASP487" s="40"/>
      <c r="ASQ487" s="40"/>
      <c r="ASR487" s="40"/>
      <c r="ASS487" s="40"/>
      <c r="AST487" s="40"/>
      <c r="ASU487" s="40"/>
      <c r="ASV487" s="40"/>
      <c r="ASW487" s="40"/>
      <c r="ASX487" s="40"/>
      <c r="ASY487" s="40"/>
      <c r="ASZ487" s="40"/>
      <c r="ATA487" s="40"/>
      <c r="ATB487" s="40"/>
      <c r="ATC487" s="40"/>
      <c r="ATD487" s="40"/>
      <c r="ATE487" s="40"/>
      <c r="ATF487" s="40"/>
      <c r="ATG487" s="40"/>
      <c r="ATH487" s="40"/>
      <c r="ATI487" s="40"/>
      <c r="ATJ487" s="40"/>
      <c r="ATK487" s="40"/>
      <c r="ATL487" s="40"/>
      <c r="ATM487" s="40"/>
      <c r="ATN487" s="40"/>
      <c r="ATO487" s="40"/>
      <c r="ATP487" s="40"/>
      <c r="ATQ487" s="40"/>
      <c r="ATR487" s="40"/>
      <c r="ATS487" s="40"/>
      <c r="ATT487" s="40"/>
      <c r="ATU487" s="40"/>
      <c r="ATV487" s="40"/>
      <c r="ATW487" s="40"/>
      <c r="ATX487" s="40"/>
      <c r="ATY487" s="40"/>
      <c r="ATZ487" s="40"/>
      <c r="AUA487" s="40"/>
      <c r="AUB487" s="40"/>
      <c r="AUC487" s="40"/>
      <c r="AUD487" s="40"/>
      <c r="AUE487" s="40"/>
      <c r="AUF487" s="40"/>
      <c r="AUG487" s="40"/>
      <c r="AUH487" s="40"/>
      <c r="AUI487" s="40"/>
      <c r="AUJ487" s="40"/>
      <c r="AUK487" s="40"/>
      <c r="AUL487" s="40"/>
      <c r="AUM487" s="40"/>
      <c r="AUN487" s="40"/>
      <c r="AUO487" s="40"/>
      <c r="AUP487" s="40"/>
      <c r="AUQ487" s="40"/>
      <c r="AUR487" s="40"/>
      <c r="AUS487" s="40"/>
      <c r="AUT487" s="40"/>
      <c r="AUU487" s="40"/>
      <c r="AUV487" s="40"/>
      <c r="AUW487" s="40"/>
      <c r="AUX487" s="40"/>
      <c r="AUY487" s="40"/>
      <c r="AUZ487" s="40"/>
      <c r="AVA487" s="40"/>
      <c r="AVB487" s="40"/>
      <c r="AVC487" s="40"/>
      <c r="AVD487" s="40"/>
      <c r="AVE487" s="40"/>
      <c r="AVF487" s="40"/>
      <c r="AVG487" s="40"/>
      <c r="AVH487" s="40"/>
      <c r="AVI487" s="40"/>
      <c r="AVJ487" s="40"/>
      <c r="AVK487" s="40"/>
      <c r="AVL487" s="40"/>
      <c r="AVM487" s="40"/>
      <c r="AVN487" s="40"/>
      <c r="AVO487" s="40"/>
      <c r="AVP487" s="40"/>
      <c r="AVQ487" s="40"/>
      <c r="AVR487" s="40"/>
      <c r="AVS487" s="40"/>
      <c r="AVT487" s="40"/>
      <c r="AVU487" s="40"/>
      <c r="AVV487" s="40"/>
      <c r="AVW487" s="40"/>
      <c r="AVX487" s="40"/>
      <c r="AVY487" s="40"/>
      <c r="AVZ487" s="40"/>
      <c r="AWA487" s="40"/>
      <c r="AWB487" s="40"/>
      <c r="AWC487" s="40"/>
      <c r="AWD487" s="40"/>
      <c r="AWE487" s="40"/>
      <c r="AWF487" s="40"/>
      <c r="AWG487" s="40"/>
      <c r="AWH487" s="40"/>
      <c r="AWI487" s="40"/>
      <c r="AWJ487" s="40"/>
      <c r="AWK487" s="40"/>
      <c r="AWL487" s="40"/>
      <c r="AWM487" s="40"/>
      <c r="AWN487" s="40"/>
      <c r="AWO487" s="40"/>
      <c r="AWP487" s="40"/>
      <c r="AWQ487" s="40"/>
      <c r="AWR487" s="40"/>
      <c r="AWS487" s="40"/>
      <c r="AWT487" s="40"/>
      <c r="AWU487" s="40"/>
      <c r="AWV487" s="40"/>
      <c r="AWW487" s="40"/>
      <c r="AWX487" s="40"/>
      <c r="AWY487" s="40"/>
      <c r="AWZ487" s="40"/>
      <c r="AXA487" s="40"/>
      <c r="AXB487" s="40"/>
      <c r="AXC487" s="40"/>
      <c r="AXD487" s="40"/>
      <c r="AXE487" s="40"/>
      <c r="AXF487" s="40"/>
      <c r="AXG487" s="40"/>
      <c r="AXH487" s="40"/>
      <c r="AXI487" s="40"/>
      <c r="AXJ487" s="40"/>
      <c r="AXK487" s="40"/>
      <c r="AXL487" s="40"/>
      <c r="AXM487" s="40"/>
      <c r="AXN487" s="40"/>
      <c r="AXO487" s="40"/>
      <c r="AXP487" s="40"/>
      <c r="AXQ487" s="40"/>
      <c r="AXR487" s="40"/>
      <c r="AXS487" s="40"/>
      <c r="AXT487" s="40"/>
      <c r="AXU487" s="40"/>
      <c r="AXV487" s="40"/>
      <c r="AXW487" s="40"/>
      <c r="AXX487" s="40"/>
      <c r="AXY487" s="40"/>
      <c r="AXZ487" s="40"/>
      <c r="AYA487" s="40"/>
      <c r="AYB487" s="40"/>
      <c r="AYC487" s="40"/>
      <c r="AYD487" s="40"/>
      <c r="AYE487" s="40"/>
      <c r="AYF487" s="40"/>
      <c r="AYG487" s="40"/>
      <c r="AYH487" s="40"/>
      <c r="AYI487" s="40"/>
      <c r="AYJ487" s="40"/>
      <c r="AYK487" s="40"/>
      <c r="AYL487" s="40"/>
      <c r="AYM487" s="40"/>
      <c r="AYN487" s="40"/>
      <c r="AYO487" s="40"/>
      <c r="AYP487" s="40"/>
      <c r="AYQ487" s="40"/>
      <c r="AYR487" s="40"/>
      <c r="AYS487" s="40"/>
      <c r="AYT487" s="40"/>
      <c r="AYU487" s="40"/>
      <c r="AYV487" s="40"/>
      <c r="AYW487" s="40"/>
      <c r="AYX487" s="40"/>
      <c r="AYY487" s="40"/>
      <c r="AYZ487" s="40"/>
      <c r="AZA487" s="40"/>
      <c r="AZB487" s="40"/>
      <c r="AZC487" s="40"/>
      <c r="AZD487" s="40"/>
      <c r="AZE487" s="40"/>
      <c r="AZF487" s="40"/>
      <c r="AZG487" s="40"/>
      <c r="AZH487" s="40"/>
      <c r="AZI487" s="40"/>
      <c r="AZJ487" s="40"/>
      <c r="AZK487" s="40"/>
      <c r="AZL487" s="40"/>
      <c r="AZM487" s="40"/>
      <c r="AZN487" s="40"/>
      <c r="AZO487" s="40"/>
      <c r="AZP487" s="40"/>
      <c r="AZQ487" s="40"/>
      <c r="AZR487" s="40"/>
      <c r="AZS487" s="40"/>
      <c r="AZT487" s="40"/>
      <c r="AZU487" s="40"/>
      <c r="AZV487" s="40"/>
      <c r="AZW487" s="40"/>
      <c r="AZX487" s="40"/>
      <c r="AZY487" s="40"/>
      <c r="AZZ487" s="40"/>
      <c r="BAA487" s="40"/>
      <c r="BAB487" s="40"/>
      <c r="BAC487" s="40"/>
      <c r="BAD487" s="40"/>
      <c r="BAE487" s="40"/>
      <c r="BAF487" s="40"/>
      <c r="BAG487" s="40"/>
      <c r="BAH487" s="40"/>
      <c r="BAI487" s="40"/>
      <c r="BAJ487" s="40"/>
      <c r="BAK487" s="40"/>
      <c r="BAL487" s="40"/>
      <c r="BAM487" s="40"/>
      <c r="BAN487" s="40"/>
      <c r="BAO487" s="40"/>
      <c r="BAP487" s="40"/>
      <c r="BAQ487" s="40"/>
      <c r="BAR487" s="40"/>
      <c r="BAS487" s="40"/>
      <c r="BAT487" s="40"/>
      <c r="BAU487" s="40"/>
      <c r="BAV487" s="40"/>
      <c r="BAW487" s="40"/>
      <c r="BAX487" s="40"/>
      <c r="BAY487" s="40"/>
      <c r="BAZ487" s="40"/>
      <c r="BBA487" s="40"/>
      <c r="BBB487" s="40"/>
      <c r="BBC487" s="40"/>
      <c r="BBD487" s="40"/>
      <c r="BBE487" s="40"/>
      <c r="BBF487" s="40"/>
      <c r="BBG487" s="40"/>
      <c r="BBH487" s="40"/>
      <c r="BBI487" s="40"/>
      <c r="BBJ487" s="40"/>
      <c r="BBK487" s="40"/>
      <c r="BBL487" s="40"/>
      <c r="BBM487" s="40"/>
      <c r="BBN487" s="40"/>
      <c r="BBO487" s="40"/>
      <c r="BBP487" s="40"/>
      <c r="BBQ487" s="40"/>
      <c r="BBR487" s="40"/>
      <c r="BBS487" s="40"/>
      <c r="BBT487" s="40"/>
      <c r="BBU487" s="40"/>
      <c r="BBV487" s="40"/>
      <c r="BBW487" s="40"/>
      <c r="BBX487" s="40"/>
      <c r="BBY487" s="40"/>
      <c r="BBZ487" s="40"/>
      <c r="BCA487" s="40"/>
      <c r="BCB487" s="40"/>
      <c r="BCC487" s="40"/>
      <c r="BCD487" s="40"/>
      <c r="BCE487" s="40"/>
      <c r="BCF487" s="40"/>
      <c r="BCG487" s="40"/>
      <c r="BCH487" s="40"/>
      <c r="BCI487" s="40"/>
      <c r="BCJ487" s="40"/>
      <c r="BCK487" s="40"/>
      <c r="BCL487" s="40"/>
      <c r="BCM487" s="40"/>
      <c r="BCN487" s="40"/>
      <c r="BCO487" s="40"/>
      <c r="BCP487" s="40"/>
      <c r="BCQ487" s="40"/>
      <c r="BCR487" s="40"/>
      <c r="BCS487" s="40"/>
      <c r="BCT487" s="40"/>
      <c r="BCU487" s="40"/>
      <c r="BCV487" s="40"/>
      <c r="BCW487" s="40"/>
      <c r="BCX487" s="40"/>
      <c r="BCY487" s="40"/>
      <c r="BCZ487" s="40"/>
      <c r="BDA487" s="40"/>
      <c r="BDB487" s="40"/>
      <c r="BDC487" s="40"/>
      <c r="BDD487" s="40"/>
      <c r="BDE487" s="40"/>
      <c r="BDF487" s="40"/>
      <c r="BDG487" s="40"/>
      <c r="BDH487" s="40"/>
      <c r="BDI487" s="40"/>
      <c r="BDJ487" s="40"/>
      <c r="BDK487" s="40"/>
      <c r="BDL487" s="40"/>
      <c r="BDM487" s="40"/>
      <c r="BDN487" s="40"/>
      <c r="BDO487" s="40"/>
      <c r="BDP487" s="40"/>
      <c r="BDQ487" s="40"/>
      <c r="BDR487" s="40"/>
      <c r="BDS487" s="40"/>
      <c r="BDT487" s="40"/>
      <c r="BDU487" s="40"/>
      <c r="BDV487" s="40"/>
      <c r="BDW487" s="40"/>
      <c r="BDX487" s="40"/>
      <c r="BDY487" s="40"/>
      <c r="BDZ487" s="40"/>
      <c r="BEA487" s="40"/>
      <c r="BEB487" s="40"/>
      <c r="BEC487" s="40"/>
      <c r="BED487" s="40"/>
      <c r="BEE487" s="40"/>
      <c r="BEF487" s="40"/>
      <c r="BEG487" s="40"/>
      <c r="BEH487" s="40"/>
      <c r="BEI487" s="40"/>
      <c r="BEJ487" s="40"/>
      <c r="BEK487" s="40"/>
      <c r="BEL487" s="40"/>
      <c r="BEM487" s="40"/>
      <c r="BEN487" s="40"/>
      <c r="BEO487" s="40"/>
      <c r="BEP487" s="40"/>
      <c r="BEQ487" s="40"/>
      <c r="BER487" s="40"/>
      <c r="BES487" s="40"/>
      <c r="BET487" s="40"/>
      <c r="BEU487" s="40"/>
      <c r="BEV487" s="40"/>
      <c r="BEW487" s="40"/>
      <c r="BEX487" s="40"/>
      <c r="BEY487" s="40"/>
      <c r="BEZ487" s="40"/>
      <c r="BFA487" s="40"/>
      <c r="BFB487" s="40"/>
      <c r="BFC487" s="40"/>
      <c r="BFD487" s="40"/>
      <c r="BFE487" s="40"/>
      <c r="BFF487" s="40"/>
      <c r="BFG487" s="40"/>
      <c r="BFH487" s="40"/>
      <c r="BFI487" s="40"/>
      <c r="BFJ487" s="40"/>
      <c r="BFK487" s="40"/>
      <c r="BFL487" s="40"/>
      <c r="BFM487" s="40"/>
      <c r="BFN487" s="40"/>
      <c r="BFO487" s="40"/>
      <c r="BFP487" s="40"/>
      <c r="BFQ487" s="40"/>
      <c r="BFR487" s="40"/>
      <c r="BFS487" s="40"/>
      <c r="BFT487" s="40"/>
      <c r="BFU487" s="40"/>
      <c r="BFV487" s="40"/>
      <c r="BFW487" s="40"/>
      <c r="BFX487" s="40"/>
      <c r="BFY487" s="40"/>
      <c r="BFZ487" s="40"/>
      <c r="BGA487" s="40"/>
      <c r="BGB487" s="40"/>
      <c r="BGC487" s="40"/>
      <c r="BGD487" s="40"/>
      <c r="BGE487" s="40"/>
      <c r="BGF487" s="40"/>
      <c r="BGG487" s="40"/>
      <c r="BGH487" s="40"/>
      <c r="BGI487" s="40"/>
      <c r="BGJ487" s="40"/>
      <c r="BGK487" s="40"/>
      <c r="BGL487" s="40"/>
      <c r="BGM487" s="40"/>
      <c r="BGN487" s="40"/>
      <c r="BGO487" s="40"/>
      <c r="BGP487" s="40"/>
      <c r="BGQ487" s="40"/>
      <c r="BGR487" s="40"/>
      <c r="BGS487" s="40"/>
      <c r="BGT487" s="40"/>
      <c r="BGU487" s="40"/>
      <c r="BGV487" s="40"/>
      <c r="BGW487" s="40"/>
      <c r="BGX487" s="40"/>
      <c r="BGY487" s="40"/>
      <c r="BGZ487" s="40"/>
      <c r="BHA487" s="40"/>
      <c r="BHB487" s="40"/>
      <c r="BHC487" s="40"/>
      <c r="BHD487" s="40"/>
      <c r="BHE487" s="40"/>
      <c r="BHF487" s="40"/>
      <c r="BHG487" s="40"/>
      <c r="BHH487" s="40"/>
      <c r="BHI487" s="40"/>
      <c r="BHJ487" s="40"/>
      <c r="BHK487" s="40"/>
      <c r="BHL487" s="40"/>
      <c r="BHM487" s="40"/>
      <c r="BHN487" s="40"/>
      <c r="BHO487" s="40"/>
      <c r="BHP487" s="40"/>
      <c r="BHQ487" s="40"/>
      <c r="BHR487" s="40"/>
      <c r="BHS487" s="40"/>
      <c r="BHT487" s="40"/>
      <c r="BHU487" s="40"/>
      <c r="BHV487" s="40"/>
      <c r="BHW487" s="40"/>
      <c r="BHX487" s="40"/>
      <c r="BHY487" s="40"/>
      <c r="BHZ487" s="40"/>
      <c r="BIA487" s="40"/>
      <c r="BIB487" s="40"/>
      <c r="BIC487" s="40"/>
      <c r="BID487" s="40"/>
      <c r="BIE487" s="40"/>
      <c r="BIF487" s="40"/>
      <c r="BIG487" s="40"/>
      <c r="BIH487" s="40"/>
      <c r="BII487" s="40"/>
      <c r="BIJ487" s="40"/>
      <c r="BIK487" s="40"/>
      <c r="BIL487" s="40"/>
      <c r="BIM487" s="40"/>
      <c r="BIN487" s="40"/>
      <c r="BIO487" s="40"/>
      <c r="BIP487" s="40"/>
      <c r="BIQ487" s="40"/>
      <c r="BIR487" s="40"/>
      <c r="BIS487" s="40"/>
      <c r="BIT487" s="40"/>
      <c r="BIU487" s="40"/>
      <c r="BIV487" s="40"/>
      <c r="BIW487" s="40"/>
      <c r="BIX487" s="40"/>
      <c r="BIY487" s="40"/>
      <c r="BIZ487" s="40"/>
      <c r="BJA487" s="40"/>
      <c r="BJB487" s="40"/>
      <c r="BJC487" s="40"/>
      <c r="BJD487" s="40"/>
      <c r="BJE487" s="40"/>
      <c r="BJF487" s="40"/>
      <c r="BJG487" s="40"/>
      <c r="BJH487" s="40"/>
      <c r="BJI487" s="40"/>
      <c r="BJJ487" s="40"/>
      <c r="BJK487" s="40"/>
      <c r="BJL487" s="40"/>
      <c r="BJM487" s="40"/>
      <c r="BJN487" s="40"/>
      <c r="BJO487" s="40"/>
      <c r="BJP487" s="40"/>
      <c r="BJQ487" s="40"/>
      <c r="BJR487" s="40"/>
      <c r="BJS487" s="40"/>
      <c r="BJT487" s="40"/>
      <c r="BJU487" s="40"/>
      <c r="BJV487" s="40"/>
      <c r="BJW487" s="40"/>
      <c r="BJX487" s="40"/>
      <c r="BJY487" s="40"/>
      <c r="BJZ487" s="40"/>
      <c r="BKA487" s="40"/>
      <c r="BKB487" s="40"/>
      <c r="BKC487" s="40"/>
      <c r="BKD487" s="40"/>
      <c r="BKE487" s="40"/>
      <c r="BKF487" s="40"/>
      <c r="BKG487" s="40"/>
      <c r="BKH487" s="40"/>
      <c r="BKI487" s="40"/>
      <c r="BKJ487" s="40"/>
      <c r="BKK487" s="40"/>
      <c r="BKL487" s="40"/>
      <c r="BKM487" s="40"/>
      <c r="BKN487" s="40"/>
      <c r="BKO487" s="40"/>
      <c r="BKP487" s="40"/>
      <c r="BKQ487" s="40"/>
      <c r="BKR487" s="40"/>
      <c r="BKS487" s="40"/>
      <c r="BKT487" s="40"/>
      <c r="BKU487" s="40"/>
      <c r="BKV487" s="40"/>
      <c r="BKW487" s="40"/>
      <c r="BKX487" s="40"/>
      <c r="BKY487" s="40"/>
      <c r="BKZ487" s="40"/>
      <c r="BLA487" s="40"/>
      <c r="BLB487" s="40"/>
      <c r="BLC487" s="40"/>
      <c r="BLD487" s="40"/>
      <c r="BLE487" s="40"/>
      <c r="BLF487" s="40"/>
      <c r="BLG487" s="40"/>
      <c r="BLH487" s="40"/>
      <c r="BLI487" s="40"/>
      <c r="BLJ487" s="40"/>
      <c r="BLK487" s="40"/>
      <c r="BLL487" s="40"/>
      <c r="BLM487" s="40"/>
      <c r="BLN487" s="40"/>
      <c r="BLO487" s="40"/>
      <c r="BLP487" s="40"/>
      <c r="BLQ487" s="40"/>
      <c r="BLR487" s="40"/>
      <c r="BLS487" s="40"/>
      <c r="BLT487" s="40"/>
      <c r="BLU487" s="40"/>
      <c r="BLV487" s="40"/>
      <c r="BLW487" s="40"/>
      <c r="BLX487" s="40"/>
      <c r="BLY487" s="40"/>
      <c r="BLZ487" s="40"/>
      <c r="BMA487" s="40"/>
      <c r="BMB487" s="40"/>
      <c r="BMC487" s="40"/>
      <c r="BMD487" s="40"/>
      <c r="BME487" s="40"/>
      <c r="BMF487" s="40"/>
      <c r="BMG487" s="40"/>
      <c r="BMH487" s="40"/>
      <c r="BMI487" s="40"/>
      <c r="BMJ487" s="40"/>
      <c r="BMK487" s="40"/>
      <c r="BML487" s="40"/>
      <c r="BMM487" s="40"/>
      <c r="BMN487" s="40"/>
      <c r="BMO487" s="40"/>
      <c r="BMP487" s="40"/>
      <c r="BMQ487" s="40"/>
      <c r="BMR487" s="40"/>
      <c r="BMS487" s="40"/>
      <c r="BMT487" s="40"/>
      <c r="BMU487" s="40"/>
      <c r="BMV487" s="40"/>
      <c r="BMW487" s="40"/>
      <c r="BMX487" s="40"/>
      <c r="BMY487" s="40"/>
      <c r="BMZ487" s="40"/>
      <c r="BNA487" s="40"/>
      <c r="BNB487" s="40"/>
      <c r="BNC487" s="40"/>
      <c r="BND487" s="40"/>
      <c r="BNE487" s="40"/>
      <c r="BNF487" s="40"/>
      <c r="BNG487" s="40"/>
      <c r="BNH487" s="40"/>
      <c r="BNI487" s="40"/>
      <c r="BNJ487" s="40"/>
      <c r="BNK487" s="40"/>
      <c r="BNL487" s="40"/>
      <c r="BNM487" s="40"/>
      <c r="BNN487" s="40"/>
      <c r="BNO487" s="40"/>
      <c r="BNP487" s="40"/>
      <c r="BNQ487" s="40"/>
      <c r="BNR487" s="40"/>
      <c r="BNS487" s="40"/>
      <c r="BNT487" s="40"/>
      <c r="BNU487" s="40"/>
      <c r="BNV487" s="40"/>
      <c r="BNW487" s="40"/>
      <c r="BNX487" s="40"/>
      <c r="BNY487" s="40"/>
      <c r="BNZ487" s="40"/>
      <c r="BOA487" s="40"/>
      <c r="BOB487" s="40"/>
      <c r="BOC487" s="40"/>
      <c r="BOD487" s="40"/>
      <c r="BOE487" s="40"/>
      <c r="BOF487" s="40"/>
      <c r="BOG487" s="40"/>
      <c r="BOH487" s="40"/>
      <c r="BOI487" s="40"/>
      <c r="BOJ487" s="40"/>
      <c r="BOK487" s="40"/>
      <c r="BOL487" s="40"/>
      <c r="BOM487" s="40"/>
      <c r="BON487" s="40"/>
      <c r="BOO487" s="40"/>
      <c r="BOP487" s="40"/>
      <c r="BOQ487" s="40"/>
      <c r="BOR487" s="40"/>
      <c r="BOS487" s="40"/>
      <c r="BOT487" s="40"/>
      <c r="BOU487" s="40"/>
      <c r="BOV487" s="40"/>
      <c r="BOW487" s="40"/>
      <c r="BOX487" s="40"/>
      <c r="BOY487" s="40"/>
      <c r="BOZ487" s="40"/>
      <c r="BPA487" s="40"/>
      <c r="BPB487" s="40"/>
      <c r="BPC487" s="40"/>
      <c r="BPD487" s="40"/>
      <c r="BPE487" s="40"/>
      <c r="BPF487" s="40"/>
      <c r="BPG487" s="40"/>
      <c r="BPH487" s="40"/>
      <c r="BPI487" s="40"/>
      <c r="BPJ487" s="40"/>
      <c r="BPK487" s="40"/>
      <c r="BPL487" s="40"/>
      <c r="BPM487" s="40"/>
      <c r="BPN487" s="40"/>
      <c r="BPO487" s="40"/>
      <c r="BPP487" s="40"/>
      <c r="BPQ487" s="40"/>
      <c r="BPR487" s="40"/>
      <c r="BPS487" s="40"/>
      <c r="BPT487" s="40"/>
      <c r="BPU487" s="40"/>
      <c r="BPV487" s="40"/>
      <c r="BPW487" s="40"/>
      <c r="BPX487" s="40"/>
      <c r="BPY487" s="40"/>
      <c r="BPZ487" s="40"/>
      <c r="BQA487" s="40"/>
      <c r="BQB487" s="40"/>
      <c r="BQC487" s="40"/>
      <c r="BQD487" s="40"/>
      <c r="BQE487" s="40"/>
      <c r="BQF487" s="40"/>
      <c r="BQG487" s="40"/>
      <c r="BQH487" s="40"/>
      <c r="BQI487" s="40"/>
      <c r="BQJ487" s="40"/>
      <c r="BQK487" s="40"/>
      <c r="BQL487" s="40"/>
      <c r="BQM487" s="40"/>
      <c r="BQN487" s="40"/>
      <c r="BQO487" s="40"/>
      <c r="BQP487" s="40"/>
      <c r="BQQ487" s="40"/>
      <c r="BQR487" s="40"/>
      <c r="BQS487" s="40"/>
      <c r="BQT487" s="40"/>
      <c r="BQU487" s="40"/>
      <c r="BQV487" s="40"/>
      <c r="BQW487" s="40"/>
      <c r="BQX487" s="40"/>
      <c r="BQY487" s="40"/>
      <c r="BQZ487" s="40"/>
      <c r="BRA487" s="40"/>
      <c r="BRB487" s="40"/>
      <c r="BRC487" s="40"/>
      <c r="BRD487" s="40"/>
      <c r="BRE487" s="40"/>
      <c r="BRF487" s="40"/>
      <c r="BRG487" s="40"/>
      <c r="BRH487" s="40"/>
      <c r="BRI487" s="40"/>
      <c r="BRJ487" s="40"/>
      <c r="BRK487" s="40"/>
      <c r="BRL487" s="40"/>
      <c r="BRM487" s="40"/>
      <c r="BRN487" s="40"/>
      <c r="BRO487" s="40"/>
      <c r="BRP487" s="40"/>
      <c r="BRQ487" s="40"/>
      <c r="BRR487" s="40"/>
      <c r="BRS487" s="40"/>
      <c r="BRT487" s="40"/>
      <c r="BRU487" s="40"/>
      <c r="BRV487" s="40"/>
      <c r="BRW487" s="40"/>
      <c r="BRX487" s="40"/>
      <c r="BRY487" s="40"/>
      <c r="BRZ487" s="40"/>
      <c r="BSA487" s="40"/>
      <c r="BSB487" s="40"/>
    </row>
    <row r="488" spans="1:1848" ht="13.5" x14ac:dyDescent="0.2">
      <c r="A488" s="71"/>
      <c r="B488" s="57"/>
      <c r="C488" s="26"/>
      <c r="D488" s="41"/>
      <c r="E488" s="26"/>
      <c r="F488" s="26"/>
      <c r="G488" s="26"/>
      <c r="H488" s="26"/>
      <c r="I488" s="26"/>
      <c r="J488" s="118"/>
      <c r="K488" s="118"/>
      <c r="L488" s="118"/>
      <c r="M488" s="118"/>
    </row>
    <row r="489" spans="1:1848" s="2" customFormat="1" x14ac:dyDescent="0.2">
      <c r="A489" s="68"/>
      <c r="B489" s="72"/>
      <c r="C489" s="16"/>
      <c r="D489" s="58"/>
      <c r="E489" s="16"/>
      <c r="F489" s="16"/>
      <c r="G489" s="16"/>
      <c r="H489" s="16"/>
      <c r="I489" s="16"/>
      <c r="J489" s="117"/>
      <c r="K489" s="117"/>
      <c r="L489" s="117"/>
      <c r="M489" s="117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40"/>
      <c r="BJ489" s="40"/>
      <c r="BK489" s="40"/>
      <c r="BL489" s="40"/>
      <c r="BM489" s="40"/>
      <c r="BN489" s="40"/>
      <c r="BO489" s="40"/>
      <c r="BP489" s="40"/>
      <c r="BQ489" s="40"/>
      <c r="BR489" s="40"/>
      <c r="BS489" s="40"/>
      <c r="BT489" s="40"/>
      <c r="BU489" s="40"/>
      <c r="BV489" s="40"/>
      <c r="BW489" s="40"/>
      <c r="BX489" s="40"/>
      <c r="BY489" s="40"/>
      <c r="BZ489" s="40"/>
      <c r="CA489" s="40"/>
      <c r="CB489" s="40"/>
      <c r="CC489" s="40"/>
      <c r="CD489" s="40"/>
      <c r="CE489" s="40"/>
      <c r="CF489" s="40"/>
      <c r="CG489" s="40"/>
      <c r="CH489" s="40"/>
      <c r="CI489" s="40"/>
      <c r="CJ489" s="40"/>
      <c r="CK489" s="40"/>
      <c r="CL489" s="40"/>
      <c r="CM489" s="40"/>
      <c r="CN489" s="40"/>
      <c r="CO489" s="40"/>
      <c r="CP489" s="40"/>
      <c r="CQ489" s="40"/>
      <c r="CR489" s="40"/>
      <c r="CS489" s="40"/>
      <c r="CT489" s="40"/>
      <c r="CU489" s="40"/>
      <c r="CV489" s="40"/>
      <c r="CW489" s="40"/>
      <c r="CX489" s="40"/>
      <c r="CY489" s="40"/>
      <c r="CZ489" s="40"/>
      <c r="DA489" s="40"/>
      <c r="DB489" s="40"/>
      <c r="DC489" s="40"/>
      <c r="DD489" s="40"/>
      <c r="DE489" s="40"/>
      <c r="DF489" s="40"/>
      <c r="DG489" s="40"/>
      <c r="DH489" s="40"/>
      <c r="DI489" s="40"/>
      <c r="DJ489" s="40"/>
      <c r="DK489" s="40"/>
      <c r="DL489" s="40"/>
      <c r="DM489" s="40"/>
      <c r="DN489" s="40"/>
      <c r="DO489" s="40"/>
      <c r="DP489" s="40"/>
      <c r="DQ489" s="40"/>
      <c r="DR489" s="40"/>
      <c r="DS489" s="40"/>
      <c r="DT489" s="40"/>
      <c r="DU489" s="40"/>
      <c r="DV489" s="40"/>
      <c r="DW489" s="40"/>
      <c r="DX489" s="40"/>
      <c r="DY489" s="40"/>
      <c r="DZ489" s="40"/>
      <c r="EA489" s="40"/>
      <c r="EB489" s="40"/>
      <c r="EC489" s="40"/>
      <c r="ED489" s="40"/>
      <c r="EE489" s="40"/>
      <c r="EF489" s="40"/>
      <c r="EG489" s="40"/>
      <c r="EH489" s="40"/>
      <c r="EI489" s="40"/>
      <c r="EJ489" s="40"/>
      <c r="EK489" s="40"/>
      <c r="EL489" s="40"/>
      <c r="EM489" s="40"/>
      <c r="EN489" s="40"/>
      <c r="EO489" s="40"/>
      <c r="EP489" s="40"/>
      <c r="EQ489" s="40"/>
      <c r="ER489" s="40"/>
      <c r="ES489" s="40"/>
      <c r="ET489" s="40"/>
      <c r="EU489" s="40"/>
      <c r="EV489" s="40"/>
      <c r="EW489" s="40"/>
      <c r="EX489" s="40"/>
      <c r="EY489" s="40"/>
      <c r="EZ489" s="40"/>
      <c r="FA489" s="40"/>
      <c r="FB489" s="40"/>
      <c r="FC489" s="40"/>
      <c r="FD489" s="40"/>
      <c r="FE489" s="40"/>
      <c r="FF489" s="40"/>
      <c r="FG489" s="40"/>
      <c r="FH489" s="40"/>
      <c r="FI489" s="40"/>
      <c r="FJ489" s="40"/>
      <c r="FK489" s="40"/>
      <c r="FL489" s="40"/>
      <c r="FM489" s="40"/>
      <c r="FN489" s="40"/>
      <c r="FO489" s="40"/>
      <c r="FP489" s="40"/>
      <c r="FQ489" s="40"/>
      <c r="FR489" s="40"/>
      <c r="FS489" s="40"/>
      <c r="FT489" s="40"/>
      <c r="FU489" s="40"/>
      <c r="FV489" s="40"/>
      <c r="FW489" s="40"/>
      <c r="FX489" s="40"/>
      <c r="FY489" s="40"/>
      <c r="FZ489" s="40"/>
      <c r="GA489" s="40"/>
      <c r="GB489" s="40"/>
      <c r="GC489" s="40"/>
      <c r="GD489" s="40"/>
      <c r="GE489" s="40"/>
      <c r="GF489" s="40"/>
      <c r="GG489" s="40"/>
      <c r="GH489" s="40"/>
      <c r="GI489" s="40"/>
      <c r="GJ489" s="40"/>
      <c r="GK489" s="40"/>
      <c r="GL489" s="40"/>
      <c r="GM489" s="40"/>
      <c r="GN489" s="40"/>
      <c r="GO489" s="40"/>
      <c r="GP489" s="40"/>
      <c r="GQ489" s="40"/>
      <c r="GR489" s="40"/>
      <c r="GS489" s="40"/>
      <c r="GT489" s="40"/>
      <c r="GU489" s="40"/>
      <c r="GV489" s="40"/>
      <c r="GW489" s="40"/>
      <c r="GX489" s="40"/>
      <c r="GY489" s="40"/>
      <c r="GZ489" s="40"/>
      <c r="HA489" s="40"/>
      <c r="HB489" s="40"/>
      <c r="HC489" s="40"/>
      <c r="HD489" s="40"/>
      <c r="HE489" s="40"/>
      <c r="HF489" s="40"/>
      <c r="HG489" s="40"/>
      <c r="HH489" s="40"/>
      <c r="HI489" s="40"/>
      <c r="HJ489" s="40"/>
      <c r="HK489" s="40"/>
      <c r="HL489" s="40"/>
      <c r="HM489" s="40"/>
      <c r="HN489" s="40"/>
      <c r="HO489" s="40"/>
      <c r="HP489" s="40"/>
      <c r="HQ489" s="40"/>
      <c r="HR489" s="40"/>
      <c r="HS489" s="40"/>
      <c r="HT489" s="40"/>
      <c r="HU489" s="40"/>
      <c r="HV489" s="40"/>
      <c r="HW489" s="40"/>
      <c r="HX489" s="40"/>
      <c r="HY489" s="40"/>
      <c r="HZ489" s="40"/>
      <c r="IA489" s="40"/>
      <c r="IB489" s="40"/>
      <c r="IC489" s="40"/>
      <c r="ID489" s="40"/>
      <c r="IE489" s="40"/>
      <c r="IF489" s="40"/>
      <c r="IG489" s="40"/>
      <c r="IH489" s="40"/>
      <c r="II489" s="40"/>
      <c r="IJ489" s="40"/>
      <c r="IK489" s="40"/>
      <c r="IL489" s="40"/>
      <c r="IM489" s="40"/>
      <c r="IN489" s="40"/>
      <c r="IO489" s="40"/>
      <c r="IP489" s="40"/>
      <c r="IQ489" s="40"/>
      <c r="IR489" s="40"/>
      <c r="IS489" s="40"/>
      <c r="IT489" s="40"/>
      <c r="IU489" s="40"/>
      <c r="IV489" s="40"/>
      <c r="IW489" s="40"/>
      <c r="IX489" s="40"/>
      <c r="IY489" s="40"/>
      <c r="IZ489" s="40"/>
      <c r="JA489" s="40"/>
      <c r="JB489" s="40"/>
      <c r="JC489" s="40"/>
      <c r="JD489" s="40"/>
      <c r="JE489" s="40"/>
      <c r="JF489" s="40"/>
      <c r="JG489" s="40"/>
      <c r="JH489" s="40"/>
      <c r="JI489" s="40"/>
      <c r="JJ489" s="40"/>
      <c r="JK489" s="40"/>
      <c r="JL489" s="40"/>
      <c r="JM489" s="40"/>
      <c r="JN489" s="40"/>
      <c r="JO489" s="40"/>
      <c r="JP489" s="40"/>
      <c r="JQ489" s="40"/>
      <c r="JR489" s="40"/>
      <c r="JS489" s="40"/>
      <c r="JT489" s="40"/>
      <c r="JU489" s="40"/>
      <c r="JV489" s="40"/>
      <c r="JW489" s="40"/>
      <c r="JX489" s="40"/>
      <c r="JY489" s="40"/>
      <c r="JZ489" s="40"/>
      <c r="KA489" s="40"/>
      <c r="KB489" s="40"/>
      <c r="KC489" s="40"/>
      <c r="KD489" s="40"/>
      <c r="KE489" s="40"/>
      <c r="KF489" s="40"/>
      <c r="KG489" s="40"/>
      <c r="KH489" s="40"/>
      <c r="KI489" s="40"/>
      <c r="KJ489" s="40"/>
      <c r="KK489" s="40"/>
      <c r="KL489" s="40"/>
      <c r="KM489" s="40"/>
      <c r="KN489" s="40"/>
      <c r="KO489" s="40"/>
      <c r="KP489" s="40"/>
      <c r="KQ489" s="40"/>
      <c r="KR489" s="40"/>
      <c r="KS489" s="40"/>
      <c r="KT489" s="40"/>
      <c r="KU489" s="40"/>
      <c r="KV489" s="40"/>
      <c r="KW489" s="40"/>
      <c r="KX489" s="40"/>
      <c r="KY489" s="40"/>
      <c r="KZ489" s="40"/>
      <c r="LA489" s="40"/>
      <c r="LB489" s="40"/>
      <c r="LC489" s="40"/>
      <c r="LD489" s="40"/>
      <c r="LE489" s="40"/>
      <c r="LF489" s="40"/>
      <c r="LG489" s="40"/>
      <c r="LH489" s="40"/>
      <c r="LI489" s="40"/>
      <c r="LJ489" s="40"/>
      <c r="LK489" s="40"/>
      <c r="LL489" s="40"/>
      <c r="LM489" s="40"/>
      <c r="LN489" s="40"/>
      <c r="LO489" s="40"/>
      <c r="LP489" s="40"/>
      <c r="LQ489" s="40"/>
      <c r="LR489" s="40"/>
      <c r="LS489" s="40"/>
      <c r="LT489" s="40"/>
      <c r="LU489" s="40"/>
      <c r="LV489" s="40"/>
      <c r="LW489" s="40"/>
      <c r="LX489" s="40"/>
      <c r="LY489" s="40"/>
      <c r="LZ489" s="40"/>
      <c r="MA489" s="40"/>
      <c r="MB489" s="40"/>
      <c r="MC489" s="40"/>
      <c r="MD489" s="40"/>
      <c r="ME489" s="40"/>
      <c r="MF489" s="40"/>
      <c r="MG489" s="40"/>
      <c r="MH489" s="40"/>
      <c r="MI489" s="40"/>
      <c r="MJ489" s="40"/>
      <c r="MK489" s="40"/>
      <c r="ML489" s="40"/>
      <c r="MM489" s="40"/>
      <c r="MN489" s="40"/>
      <c r="MO489" s="40"/>
      <c r="MP489" s="40"/>
      <c r="MQ489" s="40"/>
      <c r="MR489" s="40"/>
      <c r="MS489" s="40"/>
      <c r="MT489" s="40"/>
      <c r="MU489" s="40"/>
      <c r="MV489" s="40"/>
      <c r="MW489" s="40"/>
      <c r="MX489" s="40"/>
      <c r="MY489" s="40"/>
      <c r="MZ489" s="40"/>
      <c r="NA489" s="40"/>
      <c r="NB489" s="40"/>
      <c r="NC489" s="40"/>
      <c r="ND489" s="40"/>
      <c r="NE489" s="40"/>
      <c r="NF489" s="40"/>
      <c r="NG489" s="40"/>
      <c r="NH489" s="40"/>
      <c r="NI489" s="40"/>
      <c r="NJ489" s="40"/>
      <c r="NK489" s="40"/>
      <c r="NL489" s="40"/>
      <c r="NM489" s="40"/>
      <c r="NN489" s="40"/>
      <c r="NO489" s="40"/>
      <c r="NP489" s="40"/>
      <c r="NQ489" s="40"/>
      <c r="NR489" s="40"/>
      <c r="NS489" s="40"/>
      <c r="NT489" s="40"/>
      <c r="NU489" s="40"/>
      <c r="NV489" s="40"/>
      <c r="NW489" s="40"/>
      <c r="NX489" s="40"/>
      <c r="NY489" s="40"/>
      <c r="NZ489" s="40"/>
      <c r="OA489" s="40"/>
      <c r="OB489" s="40"/>
      <c r="OC489" s="40"/>
      <c r="OD489" s="40"/>
      <c r="OE489" s="40"/>
      <c r="OF489" s="40"/>
      <c r="OG489" s="40"/>
      <c r="OH489" s="40"/>
      <c r="OI489" s="40"/>
      <c r="OJ489" s="40"/>
      <c r="OK489" s="40"/>
      <c r="OL489" s="40"/>
      <c r="OM489" s="40"/>
      <c r="ON489" s="40"/>
      <c r="OO489" s="40"/>
      <c r="OP489" s="40"/>
      <c r="OQ489" s="40"/>
      <c r="OR489" s="40"/>
      <c r="OS489" s="40"/>
      <c r="OT489" s="40"/>
      <c r="OU489" s="40"/>
      <c r="OV489" s="40"/>
      <c r="OW489" s="40"/>
      <c r="OX489" s="40"/>
      <c r="OY489" s="40"/>
      <c r="OZ489" s="40"/>
      <c r="PA489" s="40"/>
      <c r="PB489" s="40"/>
      <c r="PC489" s="40"/>
      <c r="PD489" s="40"/>
      <c r="PE489" s="40"/>
      <c r="PF489" s="40"/>
      <c r="PG489" s="40"/>
      <c r="PH489" s="40"/>
      <c r="PI489" s="40"/>
      <c r="PJ489" s="40"/>
      <c r="PK489" s="40"/>
      <c r="PL489" s="40"/>
      <c r="PM489" s="40"/>
      <c r="PN489" s="40"/>
      <c r="PO489" s="40"/>
      <c r="PP489" s="40"/>
      <c r="PQ489" s="40"/>
      <c r="PR489" s="40"/>
      <c r="PS489" s="40"/>
      <c r="PT489" s="40"/>
      <c r="PU489" s="40"/>
      <c r="PV489" s="40"/>
      <c r="PW489" s="40"/>
      <c r="PX489" s="40"/>
      <c r="PY489" s="40"/>
      <c r="PZ489" s="40"/>
      <c r="QA489" s="40"/>
      <c r="QB489" s="40"/>
      <c r="QC489" s="40"/>
      <c r="QD489" s="40"/>
      <c r="QE489" s="40"/>
      <c r="QF489" s="40"/>
      <c r="QG489" s="40"/>
      <c r="QH489" s="40"/>
      <c r="QI489" s="40"/>
      <c r="QJ489" s="40"/>
      <c r="QK489" s="40"/>
      <c r="QL489" s="40"/>
      <c r="QM489" s="40"/>
      <c r="QN489" s="40"/>
      <c r="QO489" s="40"/>
      <c r="QP489" s="40"/>
      <c r="QQ489" s="40"/>
      <c r="QR489" s="40"/>
      <c r="QS489" s="40"/>
      <c r="QT489" s="40"/>
      <c r="QU489" s="40"/>
      <c r="QV489" s="40"/>
      <c r="QW489" s="40"/>
      <c r="QX489" s="40"/>
      <c r="QY489" s="40"/>
      <c r="QZ489" s="40"/>
      <c r="RA489" s="40"/>
      <c r="RB489" s="40"/>
      <c r="RC489" s="40"/>
      <c r="RD489" s="40"/>
      <c r="RE489" s="40"/>
      <c r="RF489" s="40"/>
      <c r="RG489" s="40"/>
      <c r="RH489" s="40"/>
      <c r="RI489" s="40"/>
      <c r="RJ489" s="40"/>
      <c r="RK489" s="40"/>
      <c r="RL489" s="40"/>
      <c r="RM489" s="40"/>
      <c r="RN489" s="40"/>
      <c r="RO489" s="40"/>
      <c r="RP489" s="40"/>
      <c r="RQ489" s="40"/>
      <c r="RR489" s="40"/>
      <c r="RS489" s="40"/>
      <c r="RT489" s="40"/>
      <c r="RU489" s="40"/>
      <c r="RV489" s="40"/>
      <c r="RW489" s="40"/>
      <c r="RX489" s="40"/>
      <c r="RY489" s="40"/>
      <c r="RZ489" s="40"/>
      <c r="SA489" s="40"/>
      <c r="SB489" s="40"/>
      <c r="SC489" s="40"/>
      <c r="SD489" s="40"/>
      <c r="SE489" s="40"/>
      <c r="SF489" s="40"/>
      <c r="SG489" s="40"/>
      <c r="SH489" s="40"/>
      <c r="SI489" s="40"/>
      <c r="SJ489" s="40"/>
      <c r="SK489" s="40"/>
      <c r="SL489" s="40"/>
      <c r="SM489" s="40"/>
      <c r="SN489" s="40"/>
      <c r="SO489" s="40"/>
      <c r="SP489" s="40"/>
      <c r="SQ489" s="40"/>
      <c r="SR489" s="40"/>
      <c r="SS489" s="40"/>
      <c r="ST489" s="40"/>
      <c r="SU489" s="40"/>
      <c r="SV489" s="40"/>
      <c r="SW489" s="40"/>
      <c r="SX489" s="40"/>
      <c r="SY489" s="40"/>
      <c r="SZ489" s="40"/>
      <c r="TA489" s="40"/>
      <c r="TB489" s="40"/>
      <c r="TC489" s="40"/>
      <c r="TD489" s="40"/>
      <c r="TE489" s="40"/>
      <c r="TF489" s="40"/>
      <c r="TG489" s="40"/>
      <c r="TH489" s="40"/>
      <c r="TI489" s="40"/>
      <c r="TJ489" s="40"/>
      <c r="TK489" s="40"/>
      <c r="TL489" s="40"/>
      <c r="TM489" s="40"/>
      <c r="TN489" s="40"/>
      <c r="TO489" s="40"/>
      <c r="TP489" s="40"/>
      <c r="TQ489" s="40"/>
      <c r="TR489" s="40"/>
      <c r="TS489" s="40"/>
      <c r="TT489" s="40"/>
      <c r="TU489" s="40"/>
      <c r="TV489" s="40"/>
      <c r="TW489" s="40"/>
      <c r="TX489" s="40"/>
      <c r="TY489" s="40"/>
      <c r="TZ489" s="40"/>
      <c r="UA489" s="40"/>
      <c r="UB489" s="40"/>
      <c r="UC489" s="40"/>
      <c r="UD489" s="40"/>
      <c r="UE489" s="40"/>
      <c r="UF489" s="40"/>
      <c r="UG489" s="40"/>
      <c r="UH489" s="40"/>
      <c r="UI489" s="40"/>
      <c r="UJ489" s="40"/>
      <c r="UK489" s="40"/>
      <c r="UL489" s="40"/>
      <c r="UM489" s="40"/>
      <c r="UN489" s="40"/>
      <c r="UO489" s="40"/>
      <c r="UP489" s="40"/>
      <c r="UQ489" s="40"/>
      <c r="UR489" s="40"/>
      <c r="US489" s="40"/>
      <c r="UT489" s="40"/>
      <c r="UU489" s="40"/>
      <c r="UV489" s="40"/>
      <c r="UW489" s="40"/>
      <c r="UX489" s="40"/>
      <c r="UY489" s="40"/>
      <c r="UZ489" s="40"/>
      <c r="VA489" s="40"/>
      <c r="VB489" s="40"/>
      <c r="VC489" s="40"/>
      <c r="VD489" s="40"/>
      <c r="VE489" s="40"/>
      <c r="VF489" s="40"/>
      <c r="VG489" s="40"/>
      <c r="VH489" s="40"/>
      <c r="VI489" s="40"/>
      <c r="VJ489" s="40"/>
      <c r="VK489" s="40"/>
      <c r="VL489" s="40"/>
      <c r="VM489" s="40"/>
      <c r="VN489" s="40"/>
      <c r="VO489" s="40"/>
      <c r="VP489" s="40"/>
      <c r="VQ489" s="40"/>
      <c r="VR489" s="40"/>
      <c r="VS489" s="40"/>
      <c r="VT489" s="40"/>
      <c r="VU489" s="40"/>
      <c r="VV489" s="40"/>
      <c r="VW489" s="40"/>
      <c r="VX489" s="40"/>
      <c r="VY489" s="40"/>
      <c r="VZ489" s="40"/>
      <c r="WA489" s="40"/>
      <c r="WB489" s="40"/>
      <c r="WC489" s="40"/>
      <c r="WD489" s="40"/>
      <c r="WE489" s="40"/>
      <c r="WF489" s="40"/>
      <c r="WG489" s="40"/>
      <c r="WH489" s="40"/>
      <c r="WI489" s="40"/>
      <c r="WJ489" s="40"/>
      <c r="WK489" s="40"/>
      <c r="WL489" s="40"/>
      <c r="WM489" s="40"/>
      <c r="WN489" s="40"/>
      <c r="WO489" s="40"/>
      <c r="WP489" s="40"/>
      <c r="WQ489" s="40"/>
      <c r="WR489" s="40"/>
      <c r="WS489" s="40"/>
      <c r="WT489" s="40"/>
      <c r="WU489" s="40"/>
      <c r="WV489" s="40"/>
      <c r="WW489" s="40"/>
      <c r="WX489" s="40"/>
      <c r="WY489" s="40"/>
      <c r="WZ489" s="40"/>
      <c r="XA489" s="40"/>
      <c r="XB489" s="40"/>
      <c r="XC489" s="40"/>
      <c r="XD489" s="40"/>
      <c r="XE489" s="40"/>
      <c r="XF489" s="40"/>
      <c r="XG489" s="40"/>
      <c r="XH489" s="40"/>
      <c r="XI489" s="40"/>
      <c r="XJ489" s="40"/>
      <c r="XK489" s="40"/>
      <c r="XL489" s="40"/>
      <c r="XM489" s="40"/>
      <c r="XN489" s="40"/>
      <c r="XO489" s="40"/>
      <c r="XP489" s="40"/>
      <c r="XQ489" s="40"/>
      <c r="XR489" s="40"/>
      <c r="XS489" s="40"/>
      <c r="XT489" s="40"/>
      <c r="XU489" s="40"/>
      <c r="XV489" s="40"/>
      <c r="XW489" s="40"/>
      <c r="XX489" s="40"/>
      <c r="XY489" s="40"/>
      <c r="XZ489" s="40"/>
      <c r="YA489" s="40"/>
      <c r="YB489" s="40"/>
      <c r="YC489" s="40"/>
      <c r="YD489" s="40"/>
      <c r="YE489" s="40"/>
      <c r="YF489" s="40"/>
      <c r="YG489" s="40"/>
      <c r="YH489" s="40"/>
      <c r="YI489" s="40"/>
      <c r="YJ489" s="40"/>
      <c r="YK489" s="40"/>
      <c r="YL489" s="40"/>
      <c r="YM489" s="40"/>
      <c r="YN489" s="40"/>
      <c r="YO489" s="40"/>
      <c r="YP489" s="40"/>
      <c r="YQ489" s="40"/>
      <c r="YR489" s="40"/>
      <c r="YS489" s="40"/>
      <c r="YT489" s="40"/>
      <c r="YU489" s="40"/>
      <c r="YV489" s="40"/>
      <c r="YW489" s="40"/>
      <c r="YX489" s="40"/>
      <c r="YY489" s="40"/>
      <c r="YZ489" s="40"/>
      <c r="ZA489" s="40"/>
      <c r="ZB489" s="40"/>
      <c r="ZC489" s="40"/>
      <c r="ZD489" s="40"/>
      <c r="ZE489" s="40"/>
      <c r="ZF489" s="40"/>
      <c r="ZG489" s="40"/>
      <c r="ZH489" s="40"/>
      <c r="ZI489" s="40"/>
      <c r="ZJ489" s="40"/>
      <c r="ZK489" s="40"/>
      <c r="ZL489" s="40"/>
      <c r="ZM489" s="40"/>
      <c r="ZN489" s="40"/>
      <c r="ZO489" s="40"/>
      <c r="ZP489" s="40"/>
      <c r="ZQ489" s="40"/>
      <c r="ZR489" s="40"/>
      <c r="ZS489" s="40"/>
      <c r="ZT489" s="40"/>
      <c r="ZU489" s="40"/>
      <c r="ZV489" s="40"/>
      <c r="ZW489" s="40"/>
      <c r="ZX489" s="40"/>
      <c r="ZY489" s="40"/>
      <c r="ZZ489" s="40"/>
      <c r="AAA489" s="40"/>
      <c r="AAB489" s="40"/>
      <c r="AAC489" s="40"/>
      <c r="AAD489" s="40"/>
      <c r="AAE489" s="40"/>
      <c r="AAF489" s="40"/>
      <c r="AAG489" s="40"/>
      <c r="AAH489" s="40"/>
      <c r="AAI489" s="40"/>
      <c r="AAJ489" s="40"/>
      <c r="AAK489" s="40"/>
      <c r="AAL489" s="40"/>
      <c r="AAM489" s="40"/>
      <c r="AAN489" s="40"/>
      <c r="AAO489" s="40"/>
      <c r="AAP489" s="40"/>
      <c r="AAQ489" s="40"/>
      <c r="AAR489" s="40"/>
      <c r="AAS489" s="40"/>
      <c r="AAT489" s="40"/>
      <c r="AAU489" s="40"/>
      <c r="AAV489" s="40"/>
      <c r="AAW489" s="40"/>
      <c r="AAX489" s="40"/>
      <c r="AAY489" s="40"/>
      <c r="AAZ489" s="40"/>
      <c r="ABA489" s="40"/>
      <c r="ABB489" s="40"/>
      <c r="ABC489" s="40"/>
      <c r="ABD489" s="40"/>
      <c r="ABE489" s="40"/>
      <c r="ABF489" s="40"/>
      <c r="ABG489" s="40"/>
      <c r="ABH489" s="40"/>
      <c r="ABI489" s="40"/>
      <c r="ABJ489" s="40"/>
      <c r="ABK489" s="40"/>
      <c r="ABL489" s="40"/>
      <c r="ABM489" s="40"/>
      <c r="ABN489" s="40"/>
      <c r="ABO489" s="40"/>
      <c r="ABP489" s="40"/>
      <c r="ABQ489" s="40"/>
      <c r="ABR489" s="40"/>
      <c r="ABS489" s="40"/>
      <c r="ABT489" s="40"/>
      <c r="ABU489" s="40"/>
      <c r="ABV489" s="40"/>
      <c r="ABW489" s="40"/>
      <c r="ABX489" s="40"/>
      <c r="ABY489" s="40"/>
      <c r="ABZ489" s="40"/>
      <c r="ACA489" s="40"/>
      <c r="ACB489" s="40"/>
      <c r="ACC489" s="40"/>
      <c r="ACD489" s="40"/>
      <c r="ACE489" s="40"/>
      <c r="ACF489" s="40"/>
      <c r="ACG489" s="40"/>
      <c r="ACH489" s="40"/>
      <c r="ACI489" s="40"/>
      <c r="ACJ489" s="40"/>
      <c r="ACK489" s="40"/>
      <c r="ACL489" s="40"/>
      <c r="ACM489" s="40"/>
      <c r="ACN489" s="40"/>
      <c r="ACO489" s="40"/>
      <c r="ACP489" s="40"/>
      <c r="ACQ489" s="40"/>
      <c r="ACR489" s="40"/>
      <c r="ACS489" s="40"/>
      <c r="ACT489" s="40"/>
      <c r="ACU489" s="40"/>
      <c r="ACV489" s="40"/>
      <c r="ACW489" s="40"/>
      <c r="ACX489" s="40"/>
      <c r="ACY489" s="40"/>
      <c r="ACZ489" s="40"/>
      <c r="ADA489" s="40"/>
      <c r="ADB489" s="40"/>
      <c r="ADC489" s="40"/>
      <c r="ADD489" s="40"/>
      <c r="ADE489" s="40"/>
      <c r="ADF489" s="40"/>
      <c r="ADG489" s="40"/>
      <c r="ADH489" s="40"/>
      <c r="ADI489" s="40"/>
      <c r="ADJ489" s="40"/>
      <c r="ADK489" s="40"/>
      <c r="ADL489" s="40"/>
      <c r="ADM489" s="40"/>
      <c r="ADN489" s="40"/>
      <c r="ADO489" s="40"/>
      <c r="ADP489" s="40"/>
      <c r="ADQ489" s="40"/>
      <c r="ADR489" s="40"/>
      <c r="ADS489" s="40"/>
      <c r="ADT489" s="40"/>
      <c r="ADU489" s="40"/>
      <c r="ADV489" s="40"/>
      <c r="ADW489" s="40"/>
      <c r="ADX489" s="40"/>
      <c r="ADY489" s="40"/>
      <c r="ADZ489" s="40"/>
      <c r="AEA489" s="40"/>
      <c r="AEB489" s="40"/>
      <c r="AEC489" s="40"/>
      <c r="AED489" s="40"/>
      <c r="AEE489" s="40"/>
      <c r="AEF489" s="40"/>
      <c r="AEG489" s="40"/>
      <c r="AEH489" s="40"/>
      <c r="AEI489" s="40"/>
      <c r="AEJ489" s="40"/>
      <c r="AEK489" s="40"/>
      <c r="AEL489" s="40"/>
      <c r="AEM489" s="40"/>
      <c r="AEN489" s="40"/>
      <c r="AEO489" s="40"/>
      <c r="AEP489" s="40"/>
      <c r="AEQ489" s="40"/>
      <c r="AER489" s="40"/>
      <c r="AES489" s="40"/>
      <c r="AET489" s="40"/>
      <c r="AEU489" s="40"/>
      <c r="AEV489" s="40"/>
      <c r="AEW489" s="40"/>
      <c r="AEX489" s="40"/>
      <c r="AEY489" s="40"/>
      <c r="AEZ489" s="40"/>
      <c r="AFA489" s="40"/>
      <c r="AFB489" s="40"/>
      <c r="AFC489" s="40"/>
      <c r="AFD489" s="40"/>
      <c r="AFE489" s="40"/>
      <c r="AFF489" s="40"/>
      <c r="AFG489" s="40"/>
      <c r="AFH489" s="40"/>
      <c r="AFI489" s="40"/>
      <c r="AFJ489" s="40"/>
      <c r="AFK489" s="40"/>
      <c r="AFL489" s="40"/>
      <c r="AFM489" s="40"/>
      <c r="AFN489" s="40"/>
      <c r="AFO489" s="40"/>
      <c r="AFP489" s="40"/>
      <c r="AFQ489" s="40"/>
      <c r="AFR489" s="40"/>
      <c r="AFS489" s="40"/>
      <c r="AFT489" s="40"/>
      <c r="AFU489" s="40"/>
      <c r="AFV489" s="40"/>
      <c r="AFW489" s="40"/>
      <c r="AFX489" s="40"/>
      <c r="AFY489" s="40"/>
      <c r="AFZ489" s="40"/>
      <c r="AGA489" s="40"/>
      <c r="AGB489" s="40"/>
      <c r="AGC489" s="40"/>
      <c r="AGD489" s="40"/>
      <c r="AGE489" s="40"/>
      <c r="AGF489" s="40"/>
      <c r="AGG489" s="40"/>
      <c r="AGH489" s="40"/>
      <c r="AGI489" s="40"/>
      <c r="AGJ489" s="40"/>
      <c r="AGK489" s="40"/>
      <c r="AGL489" s="40"/>
      <c r="AGM489" s="40"/>
      <c r="AGN489" s="40"/>
      <c r="AGO489" s="40"/>
      <c r="AGP489" s="40"/>
      <c r="AGQ489" s="40"/>
      <c r="AGR489" s="40"/>
      <c r="AGS489" s="40"/>
      <c r="AGT489" s="40"/>
      <c r="AGU489" s="40"/>
      <c r="AGV489" s="40"/>
      <c r="AGW489" s="40"/>
      <c r="AGX489" s="40"/>
      <c r="AGY489" s="40"/>
      <c r="AGZ489" s="40"/>
      <c r="AHA489" s="40"/>
      <c r="AHB489" s="40"/>
      <c r="AHC489" s="40"/>
      <c r="AHD489" s="40"/>
      <c r="AHE489" s="40"/>
      <c r="AHF489" s="40"/>
      <c r="AHG489" s="40"/>
      <c r="AHH489" s="40"/>
      <c r="AHI489" s="40"/>
      <c r="AHJ489" s="40"/>
      <c r="AHK489" s="40"/>
      <c r="AHL489" s="40"/>
      <c r="AHM489" s="40"/>
      <c r="AHN489" s="40"/>
      <c r="AHO489" s="40"/>
      <c r="AHP489" s="40"/>
      <c r="AHQ489" s="40"/>
      <c r="AHR489" s="40"/>
      <c r="AHS489" s="40"/>
      <c r="AHT489" s="40"/>
      <c r="AHU489" s="40"/>
      <c r="AHV489" s="40"/>
      <c r="AHW489" s="40"/>
      <c r="AHX489" s="40"/>
      <c r="AHY489" s="40"/>
      <c r="AHZ489" s="40"/>
      <c r="AIA489" s="40"/>
      <c r="AIB489" s="40"/>
      <c r="AIC489" s="40"/>
      <c r="AID489" s="40"/>
      <c r="AIE489" s="40"/>
      <c r="AIF489" s="40"/>
      <c r="AIG489" s="40"/>
      <c r="AIH489" s="40"/>
      <c r="AII489" s="40"/>
      <c r="AIJ489" s="40"/>
      <c r="AIK489" s="40"/>
      <c r="AIL489" s="40"/>
      <c r="AIM489" s="40"/>
      <c r="AIN489" s="40"/>
      <c r="AIO489" s="40"/>
      <c r="AIP489" s="40"/>
      <c r="AIQ489" s="40"/>
      <c r="AIR489" s="40"/>
      <c r="AIS489" s="40"/>
      <c r="AIT489" s="40"/>
      <c r="AIU489" s="40"/>
      <c r="AIV489" s="40"/>
      <c r="AIW489" s="40"/>
      <c r="AIX489" s="40"/>
      <c r="AIY489" s="40"/>
      <c r="AIZ489" s="40"/>
      <c r="AJA489" s="40"/>
      <c r="AJB489" s="40"/>
      <c r="AJC489" s="40"/>
      <c r="AJD489" s="40"/>
      <c r="AJE489" s="40"/>
      <c r="AJF489" s="40"/>
      <c r="AJG489" s="40"/>
      <c r="AJH489" s="40"/>
      <c r="AJI489" s="40"/>
      <c r="AJJ489" s="40"/>
      <c r="AJK489" s="40"/>
      <c r="AJL489" s="40"/>
      <c r="AJM489" s="40"/>
      <c r="AJN489" s="40"/>
      <c r="AJO489" s="40"/>
      <c r="AJP489" s="40"/>
      <c r="AJQ489" s="40"/>
      <c r="AJR489" s="40"/>
      <c r="AJS489" s="40"/>
      <c r="AJT489" s="40"/>
      <c r="AJU489" s="40"/>
      <c r="AJV489" s="40"/>
      <c r="AJW489" s="40"/>
      <c r="AJX489" s="40"/>
      <c r="AJY489" s="40"/>
      <c r="AJZ489" s="40"/>
      <c r="AKA489" s="40"/>
      <c r="AKB489" s="40"/>
      <c r="AKC489" s="40"/>
      <c r="AKD489" s="40"/>
      <c r="AKE489" s="40"/>
      <c r="AKF489" s="40"/>
      <c r="AKG489" s="40"/>
      <c r="AKH489" s="40"/>
      <c r="AKI489" s="40"/>
      <c r="AKJ489" s="40"/>
      <c r="AKK489" s="40"/>
      <c r="AKL489" s="40"/>
      <c r="AKM489" s="40"/>
      <c r="AKN489" s="40"/>
      <c r="AKO489" s="40"/>
      <c r="AKP489" s="40"/>
      <c r="AKQ489" s="40"/>
      <c r="AKR489" s="40"/>
      <c r="AKS489" s="40"/>
      <c r="AKT489" s="40"/>
      <c r="AKU489" s="40"/>
      <c r="AKV489" s="40"/>
      <c r="AKW489" s="40"/>
      <c r="AKX489" s="40"/>
      <c r="AKY489" s="40"/>
      <c r="AKZ489" s="40"/>
      <c r="ALA489" s="40"/>
      <c r="ALB489" s="40"/>
      <c r="ALC489" s="40"/>
      <c r="ALD489" s="40"/>
      <c r="ALE489" s="40"/>
      <c r="ALF489" s="40"/>
      <c r="ALG489" s="40"/>
      <c r="ALH489" s="40"/>
      <c r="ALI489" s="40"/>
      <c r="ALJ489" s="40"/>
      <c r="ALK489" s="40"/>
      <c r="ALL489" s="40"/>
      <c r="ALM489" s="40"/>
      <c r="ALN489" s="40"/>
      <c r="ALO489" s="40"/>
      <c r="ALP489" s="40"/>
      <c r="ALQ489" s="40"/>
      <c r="ALR489" s="40"/>
      <c r="ALS489" s="40"/>
      <c r="ALT489" s="40"/>
      <c r="ALU489" s="40"/>
      <c r="ALV489" s="40"/>
      <c r="ALW489" s="40"/>
      <c r="ALX489" s="40"/>
      <c r="ALY489" s="40"/>
      <c r="ALZ489" s="40"/>
      <c r="AMA489" s="40"/>
      <c r="AMB489" s="40"/>
      <c r="AMC489" s="40"/>
      <c r="AMD489" s="40"/>
      <c r="AME489" s="40"/>
      <c r="AMF489" s="40"/>
      <c r="AMG489" s="40"/>
      <c r="AMH489" s="40"/>
      <c r="AMI489" s="40"/>
      <c r="AMJ489" s="40"/>
      <c r="AMK489" s="40"/>
      <c r="AML489" s="40"/>
      <c r="AMM489" s="40"/>
      <c r="AMN489" s="40"/>
      <c r="AMO489" s="40"/>
      <c r="AMP489" s="40"/>
      <c r="AMQ489" s="40"/>
      <c r="AMR489" s="40"/>
      <c r="AMS489" s="40"/>
      <c r="AMT489" s="40"/>
      <c r="AMU489" s="40"/>
      <c r="AMV489" s="40"/>
      <c r="AMW489" s="40"/>
      <c r="AMX489" s="40"/>
      <c r="AMY489" s="40"/>
      <c r="AMZ489" s="40"/>
      <c r="ANA489" s="40"/>
      <c r="ANB489" s="40"/>
      <c r="ANC489" s="40"/>
      <c r="AND489" s="40"/>
      <c r="ANE489" s="40"/>
      <c r="ANF489" s="40"/>
      <c r="ANG489" s="40"/>
      <c r="ANH489" s="40"/>
      <c r="ANI489" s="40"/>
      <c r="ANJ489" s="40"/>
      <c r="ANK489" s="40"/>
      <c r="ANL489" s="40"/>
      <c r="ANM489" s="40"/>
      <c r="ANN489" s="40"/>
      <c r="ANO489" s="40"/>
      <c r="ANP489" s="40"/>
      <c r="ANQ489" s="40"/>
      <c r="ANR489" s="40"/>
      <c r="ANS489" s="40"/>
      <c r="ANT489" s="40"/>
      <c r="ANU489" s="40"/>
      <c r="ANV489" s="40"/>
      <c r="ANW489" s="40"/>
      <c r="ANX489" s="40"/>
      <c r="ANY489" s="40"/>
      <c r="ANZ489" s="40"/>
      <c r="AOA489" s="40"/>
      <c r="AOB489" s="40"/>
      <c r="AOC489" s="40"/>
      <c r="AOD489" s="40"/>
      <c r="AOE489" s="40"/>
      <c r="AOF489" s="40"/>
      <c r="AOG489" s="40"/>
      <c r="AOH489" s="40"/>
      <c r="AOI489" s="40"/>
      <c r="AOJ489" s="40"/>
      <c r="AOK489" s="40"/>
      <c r="AOL489" s="40"/>
      <c r="AOM489" s="40"/>
      <c r="AON489" s="40"/>
      <c r="AOO489" s="40"/>
      <c r="AOP489" s="40"/>
      <c r="AOQ489" s="40"/>
      <c r="AOR489" s="40"/>
      <c r="AOS489" s="40"/>
      <c r="AOT489" s="40"/>
      <c r="AOU489" s="40"/>
      <c r="AOV489" s="40"/>
      <c r="AOW489" s="40"/>
      <c r="AOX489" s="40"/>
      <c r="AOY489" s="40"/>
      <c r="AOZ489" s="40"/>
      <c r="APA489" s="40"/>
      <c r="APB489" s="40"/>
      <c r="APC489" s="40"/>
      <c r="APD489" s="40"/>
      <c r="APE489" s="40"/>
      <c r="APF489" s="40"/>
      <c r="APG489" s="40"/>
      <c r="APH489" s="40"/>
      <c r="API489" s="40"/>
      <c r="APJ489" s="40"/>
      <c r="APK489" s="40"/>
      <c r="APL489" s="40"/>
      <c r="APM489" s="40"/>
      <c r="APN489" s="40"/>
      <c r="APO489" s="40"/>
      <c r="APP489" s="40"/>
      <c r="APQ489" s="40"/>
      <c r="APR489" s="40"/>
      <c r="APS489" s="40"/>
      <c r="APT489" s="40"/>
      <c r="APU489" s="40"/>
      <c r="APV489" s="40"/>
      <c r="APW489" s="40"/>
      <c r="APX489" s="40"/>
      <c r="APY489" s="40"/>
      <c r="APZ489" s="40"/>
      <c r="AQA489" s="40"/>
      <c r="AQB489" s="40"/>
      <c r="AQC489" s="40"/>
      <c r="AQD489" s="40"/>
      <c r="AQE489" s="40"/>
      <c r="AQF489" s="40"/>
      <c r="AQG489" s="40"/>
      <c r="AQH489" s="40"/>
      <c r="AQI489" s="40"/>
      <c r="AQJ489" s="40"/>
      <c r="AQK489" s="40"/>
      <c r="AQL489" s="40"/>
      <c r="AQM489" s="40"/>
      <c r="AQN489" s="40"/>
      <c r="AQO489" s="40"/>
      <c r="AQP489" s="40"/>
      <c r="AQQ489" s="40"/>
      <c r="AQR489" s="40"/>
      <c r="AQS489" s="40"/>
      <c r="AQT489" s="40"/>
      <c r="AQU489" s="40"/>
      <c r="AQV489" s="40"/>
      <c r="AQW489" s="40"/>
      <c r="AQX489" s="40"/>
      <c r="AQY489" s="40"/>
      <c r="AQZ489" s="40"/>
      <c r="ARA489" s="40"/>
      <c r="ARB489" s="40"/>
      <c r="ARC489" s="40"/>
      <c r="ARD489" s="40"/>
      <c r="ARE489" s="40"/>
      <c r="ARF489" s="40"/>
      <c r="ARG489" s="40"/>
      <c r="ARH489" s="40"/>
      <c r="ARI489" s="40"/>
      <c r="ARJ489" s="40"/>
      <c r="ARK489" s="40"/>
      <c r="ARL489" s="40"/>
      <c r="ARM489" s="40"/>
      <c r="ARN489" s="40"/>
      <c r="ARO489" s="40"/>
      <c r="ARP489" s="40"/>
      <c r="ARQ489" s="40"/>
      <c r="ARR489" s="40"/>
      <c r="ARS489" s="40"/>
      <c r="ART489" s="40"/>
      <c r="ARU489" s="40"/>
      <c r="ARV489" s="40"/>
      <c r="ARW489" s="40"/>
      <c r="ARX489" s="40"/>
      <c r="ARY489" s="40"/>
      <c r="ARZ489" s="40"/>
      <c r="ASA489" s="40"/>
      <c r="ASB489" s="40"/>
      <c r="ASC489" s="40"/>
      <c r="ASD489" s="40"/>
      <c r="ASE489" s="40"/>
      <c r="ASF489" s="40"/>
      <c r="ASG489" s="40"/>
      <c r="ASH489" s="40"/>
      <c r="ASI489" s="40"/>
      <c r="ASJ489" s="40"/>
      <c r="ASK489" s="40"/>
      <c r="ASL489" s="40"/>
      <c r="ASM489" s="40"/>
      <c r="ASN489" s="40"/>
      <c r="ASO489" s="40"/>
      <c r="ASP489" s="40"/>
      <c r="ASQ489" s="40"/>
      <c r="ASR489" s="40"/>
      <c r="ASS489" s="40"/>
      <c r="AST489" s="40"/>
      <c r="ASU489" s="40"/>
      <c r="ASV489" s="40"/>
      <c r="ASW489" s="40"/>
      <c r="ASX489" s="40"/>
      <c r="ASY489" s="40"/>
      <c r="ASZ489" s="40"/>
      <c r="ATA489" s="40"/>
      <c r="ATB489" s="40"/>
      <c r="ATC489" s="40"/>
      <c r="ATD489" s="40"/>
      <c r="ATE489" s="40"/>
      <c r="ATF489" s="40"/>
      <c r="ATG489" s="40"/>
      <c r="ATH489" s="40"/>
      <c r="ATI489" s="40"/>
      <c r="ATJ489" s="40"/>
      <c r="ATK489" s="40"/>
      <c r="ATL489" s="40"/>
      <c r="ATM489" s="40"/>
      <c r="ATN489" s="40"/>
      <c r="ATO489" s="40"/>
      <c r="ATP489" s="40"/>
      <c r="ATQ489" s="40"/>
      <c r="ATR489" s="40"/>
      <c r="ATS489" s="40"/>
      <c r="ATT489" s="40"/>
      <c r="ATU489" s="40"/>
      <c r="ATV489" s="40"/>
      <c r="ATW489" s="40"/>
      <c r="ATX489" s="40"/>
      <c r="ATY489" s="40"/>
      <c r="ATZ489" s="40"/>
      <c r="AUA489" s="40"/>
      <c r="AUB489" s="40"/>
      <c r="AUC489" s="40"/>
      <c r="AUD489" s="40"/>
      <c r="AUE489" s="40"/>
      <c r="AUF489" s="40"/>
      <c r="AUG489" s="40"/>
      <c r="AUH489" s="40"/>
      <c r="AUI489" s="40"/>
      <c r="AUJ489" s="40"/>
      <c r="AUK489" s="40"/>
      <c r="AUL489" s="40"/>
      <c r="AUM489" s="40"/>
      <c r="AUN489" s="40"/>
      <c r="AUO489" s="40"/>
      <c r="AUP489" s="40"/>
      <c r="AUQ489" s="40"/>
      <c r="AUR489" s="40"/>
      <c r="AUS489" s="40"/>
      <c r="AUT489" s="40"/>
      <c r="AUU489" s="40"/>
      <c r="AUV489" s="40"/>
      <c r="AUW489" s="40"/>
      <c r="AUX489" s="40"/>
      <c r="AUY489" s="40"/>
      <c r="AUZ489" s="40"/>
      <c r="AVA489" s="40"/>
      <c r="AVB489" s="40"/>
      <c r="AVC489" s="40"/>
      <c r="AVD489" s="40"/>
      <c r="AVE489" s="40"/>
      <c r="AVF489" s="40"/>
      <c r="AVG489" s="40"/>
      <c r="AVH489" s="40"/>
      <c r="AVI489" s="40"/>
      <c r="AVJ489" s="40"/>
      <c r="AVK489" s="40"/>
      <c r="AVL489" s="40"/>
      <c r="AVM489" s="40"/>
      <c r="AVN489" s="40"/>
      <c r="AVO489" s="40"/>
      <c r="AVP489" s="40"/>
      <c r="AVQ489" s="40"/>
      <c r="AVR489" s="40"/>
      <c r="AVS489" s="40"/>
      <c r="AVT489" s="40"/>
      <c r="AVU489" s="40"/>
      <c r="AVV489" s="40"/>
      <c r="AVW489" s="40"/>
      <c r="AVX489" s="40"/>
      <c r="AVY489" s="40"/>
      <c r="AVZ489" s="40"/>
      <c r="AWA489" s="40"/>
      <c r="AWB489" s="40"/>
      <c r="AWC489" s="40"/>
      <c r="AWD489" s="40"/>
      <c r="AWE489" s="40"/>
      <c r="AWF489" s="40"/>
      <c r="AWG489" s="40"/>
      <c r="AWH489" s="40"/>
      <c r="AWI489" s="40"/>
      <c r="AWJ489" s="40"/>
      <c r="AWK489" s="40"/>
      <c r="AWL489" s="40"/>
      <c r="AWM489" s="40"/>
      <c r="AWN489" s="40"/>
      <c r="AWO489" s="40"/>
      <c r="AWP489" s="40"/>
      <c r="AWQ489" s="40"/>
      <c r="AWR489" s="40"/>
      <c r="AWS489" s="40"/>
      <c r="AWT489" s="40"/>
      <c r="AWU489" s="40"/>
      <c r="AWV489" s="40"/>
      <c r="AWW489" s="40"/>
      <c r="AWX489" s="40"/>
      <c r="AWY489" s="40"/>
      <c r="AWZ489" s="40"/>
      <c r="AXA489" s="40"/>
      <c r="AXB489" s="40"/>
      <c r="AXC489" s="40"/>
      <c r="AXD489" s="40"/>
      <c r="AXE489" s="40"/>
      <c r="AXF489" s="40"/>
      <c r="AXG489" s="40"/>
      <c r="AXH489" s="40"/>
      <c r="AXI489" s="40"/>
      <c r="AXJ489" s="40"/>
      <c r="AXK489" s="40"/>
      <c r="AXL489" s="40"/>
      <c r="AXM489" s="40"/>
      <c r="AXN489" s="40"/>
      <c r="AXO489" s="40"/>
      <c r="AXP489" s="40"/>
      <c r="AXQ489" s="40"/>
      <c r="AXR489" s="40"/>
      <c r="AXS489" s="40"/>
      <c r="AXT489" s="40"/>
      <c r="AXU489" s="40"/>
      <c r="AXV489" s="40"/>
      <c r="AXW489" s="40"/>
      <c r="AXX489" s="40"/>
      <c r="AXY489" s="40"/>
      <c r="AXZ489" s="40"/>
      <c r="AYA489" s="40"/>
      <c r="AYB489" s="40"/>
      <c r="AYC489" s="40"/>
      <c r="AYD489" s="40"/>
      <c r="AYE489" s="40"/>
      <c r="AYF489" s="40"/>
      <c r="AYG489" s="40"/>
      <c r="AYH489" s="40"/>
      <c r="AYI489" s="40"/>
      <c r="AYJ489" s="40"/>
      <c r="AYK489" s="40"/>
      <c r="AYL489" s="40"/>
      <c r="AYM489" s="40"/>
      <c r="AYN489" s="40"/>
      <c r="AYO489" s="40"/>
      <c r="AYP489" s="40"/>
      <c r="AYQ489" s="40"/>
      <c r="AYR489" s="40"/>
      <c r="AYS489" s="40"/>
      <c r="AYT489" s="40"/>
      <c r="AYU489" s="40"/>
      <c r="AYV489" s="40"/>
      <c r="AYW489" s="40"/>
      <c r="AYX489" s="40"/>
      <c r="AYY489" s="40"/>
      <c r="AYZ489" s="40"/>
      <c r="AZA489" s="40"/>
      <c r="AZB489" s="40"/>
      <c r="AZC489" s="40"/>
      <c r="AZD489" s="40"/>
      <c r="AZE489" s="40"/>
      <c r="AZF489" s="40"/>
      <c r="AZG489" s="40"/>
      <c r="AZH489" s="40"/>
      <c r="AZI489" s="40"/>
      <c r="AZJ489" s="40"/>
      <c r="AZK489" s="40"/>
      <c r="AZL489" s="40"/>
      <c r="AZM489" s="40"/>
      <c r="AZN489" s="40"/>
      <c r="AZO489" s="40"/>
      <c r="AZP489" s="40"/>
      <c r="AZQ489" s="40"/>
      <c r="AZR489" s="40"/>
      <c r="AZS489" s="40"/>
      <c r="AZT489" s="40"/>
      <c r="AZU489" s="40"/>
      <c r="AZV489" s="40"/>
      <c r="AZW489" s="40"/>
      <c r="AZX489" s="40"/>
      <c r="AZY489" s="40"/>
      <c r="AZZ489" s="40"/>
      <c r="BAA489" s="40"/>
      <c r="BAB489" s="40"/>
      <c r="BAC489" s="40"/>
      <c r="BAD489" s="40"/>
      <c r="BAE489" s="40"/>
      <c r="BAF489" s="40"/>
      <c r="BAG489" s="40"/>
      <c r="BAH489" s="40"/>
      <c r="BAI489" s="40"/>
      <c r="BAJ489" s="40"/>
      <c r="BAK489" s="40"/>
      <c r="BAL489" s="40"/>
      <c r="BAM489" s="40"/>
      <c r="BAN489" s="40"/>
      <c r="BAO489" s="40"/>
      <c r="BAP489" s="40"/>
      <c r="BAQ489" s="40"/>
      <c r="BAR489" s="40"/>
      <c r="BAS489" s="40"/>
      <c r="BAT489" s="40"/>
      <c r="BAU489" s="40"/>
      <c r="BAV489" s="40"/>
      <c r="BAW489" s="40"/>
      <c r="BAX489" s="40"/>
      <c r="BAY489" s="40"/>
      <c r="BAZ489" s="40"/>
      <c r="BBA489" s="40"/>
      <c r="BBB489" s="40"/>
      <c r="BBC489" s="40"/>
      <c r="BBD489" s="40"/>
      <c r="BBE489" s="40"/>
      <c r="BBF489" s="40"/>
      <c r="BBG489" s="40"/>
      <c r="BBH489" s="40"/>
      <c r="BBI489" s="40"/>
      <c r="BBJ489" s="40"/>
      <c r="BBK489" s="40"/>
      <c r="BBL489" s="40"/>
      <c r="BBM489" s="40"/>
      <c r="BBN489" s="40"/>
      <c r="BBO489" s="40"/>
      <c r="BBP489" s="40"/>
      <c r="BBQ489" s="40"/>
      <c r="BBR489" s="40"/>
      <c r="BBS489" s="40"/>
      <c r="BBT489" s="40"/>
      <c r="BBU489" s="40"/>
      <c r="BBV489" s="40"/>
      <c r="BBW489" s="40"/>
      <c r="BBX489" s="40"/>
      <c r="BBY489" s="40"/>
      <c r="BBZ489" s="40"/>
      <c r="BCA489" s="40"/>
      <c r="BCB489" s="40"/>
      <c r="BCC489" s="40"/>
      <c r="BCD489" s="40"/>
      <c r="BCE489" s="40"/>
      <c r="BCF489" s="40"/>
      <c r="BCG489" s="40"/>
      <c r="BCH489" s="40"/>
      <c r="BCI489" s="40"/>
      <c r="BCJ489" s="40"/>
      <c r="BCK489" s="40"/>
      <c r="BCL489" s="40"/>
      <c r="BCM489" s="40"/>
      <c r="BCN489" s="40"/>
      <c r="BCO489" s="40"/>
      <c r="BCP489" s="40"/>
      <c r="BCQ489" s="40"/>
      <c r="BCR489" s="40"/>
      <c r="BCS489" s="40"/>
      <c r="BCT489" s="40"/>
      <c r="BCU489" s="40"/>
      <c r="BCV489" s="40"/>
      <c r="BCW489" s="40"/>
      <c r="BCX489" s="40"/>
      <c r="BCY489" s="40"/>
      <c r="BCZ489" s="40"/>
      <c r="BDA489" s="40"/>
      <c r="BDB489" s="40"/>
      <c r="BDC489" s="40"/>
      <c r="BDD489" s="40"/>
      <c r="BDE489" s="40"/>
      <c r="BDF489" s="40"/>
      <c r="BDG489" s="40"/>
      <c r="BDH489" s="40"/>
      <c r="BDI489" s="40"/>
      <c r="BDJ489" s="40"/>
      <c r="BDK489" s="40"/>
      <c r="BDL489" s="40"/>
      <c r="BDM489" s="40"/>
      <c r="BDN489" s="40"/>
      <c r="BDO489" s="40"/>
      <c r="BDP489" s="40"/>
      <c r="BDQ489" s="40"/>
      <c r="BDR489" s="40"/>
      <c r="BDS489" s="40"/>
      <c r="BDT489" s="40"/>
      <c r="BDU489" s="40"/>
      <c r="BDV489" s="40"/>
      <c r="BDW489" s="40"/>
      <c r="BDX489" s="40"/>
      <c r="BDY489" s="40"/>
      <c r="BDZ489" s="40"/>
      <c r="BEA489" s="40"/>
      <c r="BEB489" s="40"/>
      <c r="BEC489" s="40"/>
      <c r="BED489" s="40"/>
      <c r="BEE489" s="40"/>
      <c r="BEF489" s="40"/>
      <c r="BEG489" s="40"/>
      <c r="BEH489" s="40"/>
      <c r="BEI489" s="40"/>
      <c r="BEJ489" s="40"/>
      <c r="BEK489" s="40"/>
      <c r="BEL489" s="40"/>
      <c r="BEM489" s="40"/>
      <c r="BEN489" s="40"/>
      <c r="BEO489" s="40"/>
      <c r="BEP489" s="40"/>
      <c r="BEQ489" s="40"/>
      <c r="BER489" s="40"/>
      <c r="BES489" s="40"/>
      <c r="BET489" s="40"/>
      <c r="BEU489" s="40"/>
      <c r="BEV489" s="40"/>
      <c r="BEW489" s="40"/>
      <c r="BEX489" s="40"/>
      <c r="BEY489" s="40"/>
      <c r="BEZ489" s="40"/>
      <c r="BFA489" s="40"/>
      <c r="BFB489" s="40"/>
      <c r="BFC489" s="40"/>
      <c r="BFD489" s="40"/>
      <c r="BFE489" s="40"/>
      <c r="BFF489" s="40"/>
      <c r="BFG489" s="40"/>
      <c r="BFH489" s="40"/>
      <c r="BFI489" s="40"/>
      <c r="BFJ489" s="40"/>
      <c r="BFK489" s="40"/>
      <c r="BFL489" s="40"/>
      <c r="BFM489" s="40"/>
      <c r="BFN489" s="40"/>
      <c r="BFO489" s="40"/>
      <c r="BFP489" s="40"/>
      <c r="BFQ489" s="40"/>
      <c r="BFR489" s="40"/>
      <c r="BFS489" s="40"/>
      <c r="BFT489" s="40"/>
      <c r="BFU489" s="40"/>
      <c r="BFV489" s="40"/>
      <c r="BFW489" s="40"/>
      <c r="BFX489" s="40"/>
      <c r="BFY489" s="40"/>
      <c r="BFZ489" s="40"/>
      <c r="BGA489" s="40"/>
      <c r="BGB489" s="40"/>
      <c r="BGC489" s="40"/>
      <c r="BGD489" s="40"/>
      <c r="BGE489" s="40"/>
      <c r="BGF489" s="40"/>
      <c r="BGG489" s="40"/>
      <c r="BGH489" s="40"/>
      <c r="BGI489" s="40"/>
      <c r="BGJ489" s="40"/>
      <c r="BGK489" s="40"/>
      <c r="BGL489" s="40"/>
      <c r="BGM489" s="40"/>
      <c r="BGN489" s="40"/>
      <c r="BGO489" s="40"/>
      <c r="BGP489" s="40"/>
      <c r="BGQ489" s="40"/>
      <c r="BGR489" s="40"/>
      <c r="BGS489" s="40"/>
      <c r="BGT489" s="40"/>
      <c r="BGU489" s="40"/>
      <c r="BGV489" s="40"/>
      <c r="BGW489" s="40"/>
      <c r="BGX489" s="40"/>
      <c r="BGY489" s="40"/>
      <c r="BGZ489" s="40"/>
      <c r="BHA489" s="40"/>
      <c r="BHB489" s="40"/>
      <c r="BHC489" s="40"/>
      <c r="BHD489" s="40"/>
      <c r="BHE489" s="40"/>
      <c r="BHF489" s="40"/>
      <c r="BHG489" s="40"/>
      <c r="BHH489" s="40"/>
      <c r="BHI489" s="40"/>
      <c r="BHJ489" s="40"/>
      <c r="BHK489" s="40"/>
      <c r="BHL489" s="40"/>
      <c r="BHM489" s="40"/>
      <c r="BHN489" s="40"/>
      <c r="BHO489" s="40"/>
      <c r="BHP489" s="40"/>
      <c r="BHQ489" s="40"/>
      <c r="BHR489" s="40"/>
      <c r="BHS489" s="40"/>
      <c r="BHT489" s="40"/>
      <c r="BHU489" s="40"/>
      <c r="BHV489" s="40"/>
      <c r="BHW489" s="40"/>
      <c r="BHX489" s="40"/>
      <c r="BHY489" s="40"/>
      <c r="BHZ489" s="40"/>
      <c r="BIA489" s="40"/>
      <c r="BIB489" s="40"/>
      <c r="BIC489" s="40"/>
      <c r="BID489" s="40"/>
      <c r="BIE489" s="40"/>
      <c r="BIF489" s="40"/>
      <c r="BIG489" s="40"/>
      <c r="BIH489" s="40"/>
      <c r="BII489" s="40"/>
      <c r="BIJ489" s="40"/>
      <c r="BIK489" s="40"/>
      <c r="BIL489" s="40"/>
      <c r="BIM489" s="40"/>
      <c r="BIN489" s="40"/>
      <c r="BIO489" s="40"/>
      <c r="BIP489" s="40"/>
      <c r="BIQ489" s="40"/>
      <c r="BIR489" s="40"/>
      <c r="BIS489" s="40"/>
      <c r="BIT489" s="40"/>
      <c r="BIU489" s="40"/>
      <c r="BIV489" s="40"/>
      <c r="BIW489" s="40"/>
      <c r="BIX489" s="40"/>
      <c r="BIY489" s="40"/>
      <c r="BIZ489" s="40"/>
      <c r="BJA489" s="40"/>
      <c r="BJB489" s="40"/>
      <c r="BJC489" s="40"/>
      <c r="BJD489" s="40"/>
      <c r="BJE489" s="40"/>
      <c r="BJF489" s="40"/>
      <c r="BJG489" s="40"/>
      <c r="BJH489" s="40"/>
      <c r="BJI489" s="40"/>
      <c r="BJJ489" s="40"/>
      <c r="BJK489" s="40"/>
      <c r="BJL489" s="40"/>
      <c r="BJM489" s="40"/>
      <c r="BJN489" s="40"/>
      <c r="BJO489" s="40"/>
      <c r="BJP489" s="40"/>
      <c r="BJQ489" s="40"/>
      <c r="BJR489" s="40"/>
      <c r="BJS489" s="40"/>
      <c r="BJT489" s="40"/>
      <c r="BJU489" s="40"/>
      <c r="BJV489" s="40"/>
      <c r="BJW489" s="40"/>
      <c r="BJX489" s="40"/>
      <c r="BJY489" s="40"/>
      <c r="BJZ489" s="40"/>
      <c r="BKA489" s="40"/>
      <c r="BKB489" s="40"/>
      <c r="BKC489" s="40"/>
      <c r="BKD489" s="40"/>
      <c r="BKE489" s="40"/>
      <c r="BKF489" s="40"/>
      <c r="BKG489" s="40"/>
      <c r="BKH489" s="40"/>
      <c r="BKI489" s="40"/>
      <c r="BKJ489" s="40"/>
      <c r="BKK489" s="40"/>
      <c r="BKL489" s="40"/>
      <c r="BKM489" s="40"/>
      <c r="BKN489" s="40"/>
      <c r="BKO489" s="40"/>
      <c r="BKP489" s="40"/>
      <c r="BKQ489" s="40"/>
      <c r="BKR489" s="40"/>
      <c r="BKS489" s="40"/>
      <c r="BKT489" s="40"/>
      <c r="BKU489" s="40"/>
      <c r="BKV489" s="40"/>
      <c r="BKW489" s="40"/>
      <c r="BKX489" s="40"/>
      <c r="BKY489" s="40"/>
      <c r="BKZ489" s="40"/>
      <c r="BLA489" s="40"/>
      <c r="BLB489" s="40"/>
      <c r="BLC489" s="40"/>
      <c r="BLD489" s="40"/>
      <c r="BLE489" s="40"/>
      <c r="BLF489" s="40"/>
      <c r="BLG489" s="40"/>
      <c r="BLH489" s="40"/>
      <c r="BLI489" s="40"/>
      <c r="BLJ489" s="40"/>
      <c r="BLK489" s="40"/>
      <c r="BLL489" s="40"/>
      <c r="BLM489" s="40"/>
      <c r="BLN489" s="40"/>
      <c r="BLO489" s="40"/>
      <c r="BLP489" s="40"/>
      <c r="BLQ489" s="40"/>
      <c r="BLR489" s="40"/>
      <c r="BLS489" s="40"/>
      <c r="BLT489" s="40"/>
      <c r="BLU489" s="40"/>
      <c r="BLV489" s="40"/>
      <c r="BLW489" s="40"/>
      <c r="BLX489" s="40"/>
      <c r="BLY489" s="40"/>
      <c r="BLZ489" s="40"/>
      <c r="BMA489" s="40"/>
      <c r="BMB489" s="40"/>
      <c r="BMC489" s="40"/>
      <c r="BMD489" s="40"/>
      <c r="BME489" s="40"/>
      <c r="BMF489" s="40"/>
      <c r="BMG489" s="40"/>
      <c r="BMH489" s="40"/>
      <c r="BMI489" s="40"/>
      <c r="BMJ489" s="40"/>
      <c r="BMK489" s="40"/>
      <c r="BML489" s="40"/>
      <c r="BMM489" s="40"/>
      <c r="BMN489" s="40"/>
      <c r="BMO489" s="40"/>
      <c r="BMP489" s="40"/>
      <c r="BMQ489" s="40"/>
      <c r="BMR489" s="40"/>
      <c r="BMS489" s="40"/>
      <c r="BMT489" s="40"/>
      <c r="BMU489" s="40"/>
      <c r="BMV489" s="40"/>
      <c r="BMW489" s="40"/>
      <c r="BMX489" s="40"/>
      <c r="BMY489" s="40"/>
      <c r="BMZ489" s="40"/>
      <c r="BNA489" s="40"/>
      <c r="BNB489" s="40"/>
      <c r="BNC489" s="40"/>
      <c r="BND489" s="40"/>
      <c r="BNE489" s="40"/>
      <c r="BNF489" s="40"/>
      <c r="BNG489" s="40"/>
      <c r="BNH489" s="40"/>
      <c r="BNI489" s="40"/>
      <c r="BNJ489" s="40"/>
      <c r="BNK489" s="40"/>
      <c r="BNL489" s="40"/>
      <c r="BNM489" s="40"/>
      <c r="BNN489" s="40"/>
      <c r="BNO489" s="40"/>
      <c r="BNP489" s="40"/>
      <c r="BNQ489" s="40"/>
      <c r="BNR489" s="40"/>
      <c r="BNS489" s="40"/>
      <c r="BNT489" s="40"/>
      <c r="BNU489" s="40"/>
      <c r="BNV489" s="40"/>
      <c r="BNW489" s="40"/>
      <c r="BNX489" s="40"/>
      <c r="BNY489" s="40"/>
      <c r="BNZ489" s="40"/>
      <c r="BOA489" s="40"/>
      <c r="BOB489" s="40"/>
      <c r="BOC489" s="40"/>
      <c r="BOD489" s="40"/>
      <c r="BOE489" s="40"/>
      <c r="BOF489" s="40"/>
      <c r="BOG489" s="40"/>
      <c r="BOH489" s="40"/>
      <c r="BOI489" s="40"/>
      <c r="BOJ489" s="40"/>
      <c r="BOK489" s="40"/>
      <c r="BOL489" s="40"/>
      <c r="BOM489" s="40"/>
      <c r="BON489" s="40"/>
      <c r="BOO489" s="40"/>
      <c r="BOP489" s="40"/>
      <c r="BOQ489" s="40"/>
      <c r="BOR489" s="40"/>
      <c r="BOS489" s="40"/>
      <c r="BOT489" s="40"/>
      <c r="BOU489" s="40"/>
      <c r="BOV489" s="40"/>
      <c r="BOW489" s="40"/>
      <c r="BOX489" s="40"/>
      <c r="BOY489" s="40"/>
      <c r="BOZ489" s="40"/>
      <c r="BPA489" s="40"/>
      <c r="BPB489" s="40"/>
      <c r="BPC489" s="40"/>
      <c r="BPD489" s="40"/>
      <c r="BPE489" s="40"/>
      <c r="BPF489" s="40"/>
      <c r="BPG489" s="40"/>
      <c r="BPH489" s="40"/>
      <c r="BPI489" s="40"/>
      <c r="BPJ489" s="40"/>
      <c r="BPK489" s="40"/>
      <c r="BPL489" s="40"/>
      <c r="BPM489" s="40"/>
      <c r="BPN489" s="40"/>
      <c r="BPO489" s="40"/>
      <c r="BPP489" s="40"/>
      <c r="BPQ489" s="40"/>
      <c r="BPR489" s="40"/>
      <c r="BPS489" s="40"/>
      <c r="BPT489" s="40"/>
      <c r="BPU489" s="40"/>
      <c r="BPV489" s="40"/>
      <c r="BPW489" s="40"/>
      <c r="BPX489" s="40"/>
      <c r="BPY489" s="40"/>
      <c r="BPZ489" s="40"/>
      <c r="BQA489" s="40"/>
      <c r="BQB489" s="40"/>
      <c r="BQC489" s="40"/>
      <c r="BQD489" s="40"/>
      <c r="BQE489" s="40"/>
      <c r="BQF489" s="40"/>
      <c r="BQG489" s="40"/>
      <c r="BQH489" s="40"/>
      <c r="BQI489" s="40"/>
      <c r="BQJ489" s="40"/>
      <c r="BQK489" s="40"/>
      <c r="BQL489" s="40"/>
      <c r="BQM489" s="40"/>
      <c r="BQN489" s="40"/>
      <c r="BQO489" s="40"/>
      <c r="BQP489" s="40"/>
      <c r="BQQ489" s="40"/>
      <c r="BQR489" s="40"/>
      <c r="BQS489" s="40"/>
      <c r="BQT489" s="40"/>
      <c r="BQU489" s="40"/>
      <c r="BQV489" s="40"/>
      <c r="BQW489" s="40"/>
      <c r="BQX489" s="40"/>
      <c r="BQY489" s="40"/>
      <c r="BQZ489" s="40"/>
      <c r="BRA489" s="40"/>
      <c r="BRB489" s="40"/>
      <c r="BRC489" s="40"/>
      <c r="BRD489" s="40"/>
      <c r="BRE489" s="40"/>
      <c r="BRF489" s="40"/>
      <c r="BRG489" s="40"/>
      <c r="BRH489" s="40"/>
      <c r="BRI489" s="40"/>
      <c r="BRJ489" s="40"/>
      <c r="BRK489" s="40"/>
      <c r="BRL489" s="40"/>
      <c r="BRM489" s="40"/>
      <c r="BRN489" s="40"/>
      <c r="BRO489" s="40"/>
      <c r="BRP489" s="40"/>
      <c r="BRQ489" s="40"/>
      <c r="BRR489" s="40"/>
      <c r="BRS489" s="40"/>
      <c r="BRT489" s="40"/>
      <c r="BRU489" s="40"/>
      <c r="BRV489" s="40"/>
      <c r="BRW489" s="40"/>
      <c r="BRX489" s="40"/>
      <c r="BRY489" s="40"/>
      <c r="BRZ489" s="40"/>
      <c r="BSA489" s="40"/>
      <c r="BSB489" s="40"/>
    </row>
    <row r="490" spans="1:1848" x14ac:dyDescent="0.2">
      <c r="A490" s="73"/>
      <c r="B490" s="57"/>
      <c r="C490" s="26"/>
      <c r="D490" s="41"/>
      <c r="E490" s="26"/>
      <c r="F490" s="26"/>
      <c r="G490" s="26"/>
      <c r="H490" s="26"/>
      <c r="I490" s="26"/>
      <c r="J490" s="118"/>
      <c r="K490" s="118"/>
      <c r="L490" s="118"/>
      <c r="M490" s="118"/>
    </row>
    <row r="491" spans="1:1848" s="2" customFormat="1" x14ac:dyDescent="0.2">
      <c r="A491" s="68"/>
      <c r="B491" s="72"/>
      <c r="C491" s="16"/>
      <c r="D491" s="58"/>
      <c r="E491" s="16"/>
      <c r="F491" s="16"/>
      <c r="G491" s="16"/>
      <c r="H491" s="16"/>
      <c r="I491" s="16"/>
      <c r="J491" s="117"/>
      <c r="K491" s="117"/>
      <c r="L491" s="117"/>
      <c r="M491" s="117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40"/>
      <c r="BJ491" s="40"/>
      <c r="BK491" s="40"/>
      <c r="BL491" s="40"/>
      <c r="BM491" s="40"/>
      <c r="BN491" s="40"/>
      <c r="BO491" s="40"/>
      <c r="BP491" s="40"/>
      <c r="BQ491" s="40"/>
      <c r="BR491" s="40"/>
      <c r="BS491" s="40"/>
      <c r="BT491" s="40"/>
      <c r="BU491" s="40"/>
      <c r="BV491" s="40"/>
      <c r="BW491" s="40"/>
      <c r="BX491" s="40"/>
      <c r="BY491" s="40"/>
      <c r="BZ491" s="40"/>
      <c r="CA491" s="40"/>
      <c r="CB491" s="40"/>
      <c r="CC491" s="40"/>
      <c r="CD491" s="40"/>
      <c r="CE491" s="40"/>
      <c r="CF491" s="40"/>
      <c r="CG491" s="40"/>
      <c r="CH491" s="40"/>
      <c r="CI491" s="40"/>
      <c r="CJ491" s="40"/>
      <c r="CK491" s="40"/>
      <c r="CL491" s="40"/>
      <c r="CM491" s="40"/>
      <c r="CN491" s="40"/>
      <c r="CO491" s="40"/>
      <c r="CP491" s="40"/>
      <c r="CQ491" s="40"/>
      <c r="CR491" s="40"/>
      <c r="CS491" s="40"/>
      <c r="CT491" s="40"/>
      <c r="CU491" s="40"/>
      <c r="CV491" s="40"/>
      <c r="CW491" s="40"/>
      <c r="CX491" s="40"/>
      <c r="CY491" s="40"/>
      <c r="CZ491" s="40"/>
      <c r="DA491" s="40"/>
      <c r="DB491" s="40"/>
      <c r="DC491" s="40"/>
      <c r="DD491" s="40"/>
      <c r="DE491" s="40"/>
      <c r="DF491" s="40"/>
      <c r="DG491" s="40"/>
      <c r="DH491" s="40"/>
      <c r="DI491" s="40"/>
      <c r="DJ491" s="40"/>
      <c r="DK491" s="40"/>
      <c r="DL491" s="40"/>
      <c r="DM491" s="40"/>
      <c r="DN491" s="40"/>
      <c r="DO491" s="40"/>
      <c r="DP491" s="40"/>
      <c r="DQ491" s="40"/>
      <c r="DR491" s="40"/>
      <c r="DS491" s="40"/>
      <c r="DT491" s="40"/>
      <c r="DU491" s="40"/>
      <c r="DV491" s="40"/>
      <c r="DW491" s="40"/>
      <c r="DX491" s="40"/>
      <c r="DY491" s="40"/>
      <c r="DZ491" s="40"/>
      <c r="EA491" s="40"/>
      <c r="EB491" s="40"/>
      <c r="EC491" s="40"/>
      <c r="ED491" s="40"/>
      <c r="EE491" s="40"/>
      <c r="EF491" s="40"/>
      <c r="EG491" s="40"/>
      <c r="EH491" s="40"/>
      <c r="EI491" s="40"/>
      <c r="EJ491" s="40"/>
      <c r="EK491" s="40"/>
      <c r="EL491" s="40"/>
      <c r="EM491" s="40"/>
      <c r="EN491" s="40"/>
      <c r="EO491" s="40"/>
      <c r="EP491" s="40"/>
      <c r="EQ491" s="40"/>
      <c r="ER491" s="40"/>
      <c r="ES491" s="40"/>
      <c r="ET491" s="40"/>
      <c r="EU491" s="40"/>
      <c r="EV491" s="40"/>
      <c r="EW491" s="40"/>
      <c r="EX491" s="40"/>
      <c r="EY491" s="40"/>
      <c r="EZ491" s="40"/>
      <c r="FA491" s="40"/>
      <c r="FB491" s="40"/>
      <c r="FC491" s="40"/>
      <c r="FD491" s="40"/>
      <c r="FE491" s="40"/>
      <c r="FF491" s="40"/>
      <c r="FG491" s="40"/>
      <c r="FH491" s="40"/>
      <c r="FI491" s="40"/>
      <c r="FJ491" s="40"/>
      <c r="FK491" s="40"/>
      <c r="FL491" s="40"/>
      <c r="FM491" s="40"/>
      <c r="FN491" s="40"/>
      <c r="FO491" s="40"/>
      <c r="FP491" s="40"/>
      <c r="FQ491" s="40"/>
      <c r="FR491" s="40"/>
      <c r="FS491" s="40"/>
      <c r="FT491" s="40"/>
      <c r="FU491" s="40"/>
      <c r="FV491" s="40"/>
      <c r="FW491" s="40"/>
      <c r="FX491" s="40"/>
      <c r="FY491" s="40"/>
      <c r="FZ491" s="40"/>
      <c r="GA491" s="40"/>
      <c r="GB491" s="40"/>
      <c r="GC491" s="40"/>
      <c r="GD491" s="40"/>
      <c r="GE491" s="40"/>
      <c r="GF491" s="40"/>
      <c r="GG491" s="40"/>
      <c r="GH491" s="40"/>
      <c r="GI491" s="40"/>
      <c r="GJ491" s="40"/>
      <c r="GK491" s="40"/>
      <c r="GL491" s="40"/>
      <c r="GM491" s="40"/>
      <c r="GN491" s="40"/>
      <c r="GO491" s="40"/>
      <c r="GP491" s="40"/>
      <c r="GQ491" s="40"/>
      <c r="GR491" s="40"/>
      <c r="GS491" s="40"/>
      <c r="GT491" s="40"/>
      <c r="GU491" s="40"/>
      <c r="GV491" s="40"/>
      <c r="GW491" s="40"/>
      <c r="GX491" s="40"/>
      <c r="GY491" s="40"/>
      <c r="GZ491" s="40"/>
      <c r="HA491" s="40"/>
      <c r="HB491" s="40"/>
      <c r="HC491" s="40"/>
      <c r="HD491" s="40"/>
      <c r="HE491" s="40"/>
      <c r="HF491" s="40"/>
      <c r="HG491" s="40"/>
      <c r="HH491" s="40"/>
      <c r="HI491" s="40"/>
      <c r="HJ491" s="40"/>
      <c r="HK491" s="40"/>
      <c r="HL491" s="40"/>
      <c r="HM491" s="40"/>
      <c r="HN491" s="40"/>
      <c r="HO491" s="40"/>
      <c r="HP491" s="40"/>
      <c r="HQ491" s="40"/>
      <c r="HR491" s="40"/>
      <c r="HS491" s="40"/>
      <c r="HT491" s="40"/>
      <c r="HU491" s="40"/>
      <c r="HV491" s="40"/>
      <c r="HW491" s="40"/>
      <c r="HX491" s="40"/>
      <c r="HY491" s="40"/>
      <c r="HZ491" s="40"/>
      <c r="IA491" s="40"/>
      <c r="IB491" s="40"/>
      <c r="IC491" s="40"/>
      <c r="ID491" s="40"/>
      <c r="IE491" s="40"/>
      <c r="IF491" s="40"/>
      <c r="IG491" s="40"/>
      <c r="IH491" s="40"/>
      <c r="II491" s="40"/>
      <c r="IJ491" s="40"/>
      <c r="IK491" s="40"/>
      <c r="IL491" s="40"/>
      <c r="IM491" s="40"/>
      <c r="IN491" s="40"/>
      <c r="IO491" s="40"/>
      <c r="IP491" s="40"/>
      <c r="IQ491" s="40"/>
      <c r="IR491" s="40"/>
      <c r="IS491" s="40"/>
      <c r="IT491" s="40"/>
      <c r="IU491" s="40"/>
      <c r="IV491" s="40"/>
      <c r="IW491" s="40"/>
      <c r="IX491" s="40"/>
      <c r="IY491" s="40"/>
      <c r="IZ491" s="40"/>
      <c r="JA491" s="40"/>
      <c r="JB491" s="40"/>
      <c r="JC491" s="40"/>
      <c r="JD491" s="40"/>
      <c r="JE491" s="40"/>
      <c r="JF491" s="40"/>
      <c r="JG491" s="40"/>
      <c r="JH491" s="40"/>
      <c r="JI491" s="40"/>
      <c r="JJ491" s="40"/>
      <c r="JK491" s="40"/>
      <c r="JL491" s="40"/>
      <c r="JM491" s="40"/>
      <c r="JN491" s="40"/>
      <c r="JO491" s="40"/>
      <c r="JP491" s="40"/>
      <c r="JQ491" s="40"/>
      <c r="JR491" s="40"/>
      <c r="JS491" s="40"/>
      <c r="JT491" s="40"/>
      <c r="JU491" s="40"/>
      <c r="JV491" s="40"/>
      <c r="JW491" s="40"/>
      <c r="JX491" s="40"/>
      <c r="JY491" s="40"/>
      <c r="JZ491" s="40"/>
      <c r="KA491" s="40"/>
      <c r="KB491" s="40"/>
      <c r="KC491" s="40"/>
      <c r="KD491" s="40"/>
      <c r="KE491" s="40"/>
      <c r="KF491" s="40"/>
      <c r="KG491" s="40"/>
      <c r="KH491" s="40"/>
      <c r="KI491" s="40"/>
      <c r="KJ491" s="40"/>
      <c r="KK491" s="40"/>
      <c r="KL491" s="40"/>
      <c r="KM491" s="40"/>
      <c r="KN491" s="40"/>
      <c r="KO491" s="40"/>
      <c r="KP491" s="40"/>
      <c r="KQ491" s="40"/>
      <c r="KR491" s="40"/>
      <c r="KS491" s="40"/>
      <c r="KT491" s="40"/>
      <c r="KU491" s="40"/>
      <c r="KV491" s="40"/>
      <c r="KW491" s="40"/>
      <c r="KX491" s="40"/>
      <c r="KY491" s="40"/>
      <c r="KZ491" s="40"/>
      <c r="LA491" s="40"/>
      <c r="LB491" s="40"/>
      <c r="LC491" s="40"/>
      <c r="LD491" s="40"/>
      <c r="LE491" s="40"/>
      <c r="LF491" s="40"/>
      <c r="LG491" s="40"/>
      <c r="LH491" s="40"/>
      <c r="LI491" s="40"/>
      <c r="LJ491" s="40"/>
      <c r="LK491" s="40"/>
      <c r="LL491" s="40"/>
      <c r="LM491" s="40"/>
      <c r="LN491" s="40"/>
      <c r="LO491" s="40"/>
      <c r="LP491" s="40"/>
      <c r="LQ491" s="40"/>
      <c r="LR491" s="40"/>
      <c r="LS491" s="40"/>
      <c r="LT491" s="40"/>
      <c r="LU491" s="40"/>
      <c r="LV491" s="40"/>
      <c r="LW491" s="40"/>
      <c r="LX491" s="40"/>
      <c r="LY491" s="40"/>
      <c r="LZ491" s="40"/>
      <c r="MA491" s="40"/>
      <c r="MB491" s="40"/>
      <c r="MC491" s="40"/>
      <c r="MD491" s="40"/>
      <c r="ME491" s="40"/>
      <c r="MF491" s="40"/>
      <c r="MG491" s="40"/>
      <c r="MH491" s="40"/>
      <c r="MI491" s="40"/>
      <c r="MJ491" s="40"/>
      <c r="MK491" s="40"/>
      <c r="ML491" s="40"/>
      <c r="MM491" s="40"/>
      <c r="MN491" s="40"/>
      <c r="MO491" s="40"/>
      <c r="MP491" s="40"/>
      <c r="MQ491" s="40"/>
      <c r="MR491" s="40"/>
      <c r="MS491" s="40"/>
      <c r="MT491" s="40"/>
      <c r="MU491" s="40"/>
      <c r="MV491" s="40"/>
      <c r="MW491" s="40"/>
      <c r="MX491" s="40"/>
      <c r="MY491" s="40"/>
      <c r="MZ491" s="40"/>
      <c r="NA491" s="40"/>
      <c r="NB491" s="40"/>
      <c r="NC491" s="40"/>
      <c r="ND491" s="40"/>
      <c r="NE491" s="40"/>
      <c r="NF491" s="40"/>
      <c r="NG491" s="40"/>
      <c r="NH491" s="40"/>
      <c r="NI491" s="40"/>
      <c r="NJ491" s="40"/>
      <c r="NK491" s="40"/>
      <c r="NL491" s="40"/>
      <c r="NM491" s="40"/>
      <c r="NN491" s="40"/>
      <c r="NO491" s="40"/>
      <c r="NP491" s="40"/>
      <c r="NQ491" s="40"/>
      <c r="NR491" s="40"/>
      <c r="NS491" s="40"/>
      <c r="NT491" s="40"/>
      <c r="NU491" s="40"/>
      <c r="NV491" s="40"/>
      <c r="NW491" s="40"/>
      <c r="NX491" s="40"/>
      <c r="NY491" s="40"/>
      <c r="NZ491" s="40"/>
      <c r="OA491" s="40"/>
      <c r="OB491" s="40"/>
      <c r="OC491" s="40"/>
      <c r="OD491" s="40"/>
      <c r="OE491" s="40"/>
      <c r="OF491" s="40"/>
      <c r="OG491" s="40"/>
      <c r="OH491" s="40"/>
      <c r="OI491" s="40"/>
      <c r="OJ491" s="40"/>
      <c r="OK491" s="40"/>
      <c r="OL491" s="40"/>
      <c r="OM491" s="40"/>
      <c r="ON491" s="40"/>
      <c r="OO491" s="40"/>
      <c r="OP491" s="40"/>
      <c r="OQ491" s="40"/>
      <c r="OR491" s="40"/>
      <c r="OS491" s="40"/>
      <c r="OT491" s="40"/>
      <c r="OU491" s="40"/>
      <c r="OV491" s="40"/>
      <c r="OW491" s="40"/>
      <c r="OX491" s="40"/>
      <c r="OY491" s="40"/>
      <c r="OZ491" s="40"/>
      <c r="PA491" s="40"/>
      <c r="PB491" s="40"/>
      <c r="PC491" s="40"/>
      <c r="PD491" s="40"/>
      <c r="PE491" s="40"/>
      <c r="PF491" s="40"/>
      <c r="PG491" s="40"/>
      <c r="PH491" s="40"/>
      <c r="PI491" s="40"/>
      <c r="PJ491" s="40"/>
      <c r="PK491" s="40"/>
      <c r="PL491" s="40"/>
      <c r="PM491" s="40"/>
      <c r="PN491" s="40"/>
      <c r="PO491" s="40"/>
      <c r="PP491" s="40"/>
      <c r="PQ491" s="40"/>
      <c r="PR491" s="40"/>
      <c r="PS491" s="40"/>
      <c r="PT491" s="40"/>
      <c r="PU491" s="40"/>
      <c r="PV491" s="40"/>
      <c r="PW491" s="40"/>
      <c r="PX491" s="40"/>
      <c r="PY491" s="40"/>
      <c r="PZ491" s="40"/>
      <c r="QA491" s="40"/>
      <c r="QB491" s="40"/>
      <c r="QC491" s="40"/>
      <c r="QD491" s="40"/>
      <c r="QE491" s="40"/>
      <c r="QF491" s="40"/>
      <c r="QG491" s="40"/>
      <c r="QH491" s="40"/>
      <c r="QI491" s="40"/>
      <c r="QJ491" s="40"/>
      <c r="QK491" s="40"/>
      <c r="QL491" s="40"/>
      <c r="QM491" s="40"/>
      <c r="QN491" s="40"/>
      <c r="QO491" s="40"/>
      <c r="QP491" s="40"/>
      <c r="QQ491" s="40"/>
      <c r="QR491" s="40"/>
      <c r="QS491" s="40"/>
      <c r="QT491" s="40"/>
      <c r="QU491" s="40"/>
      <c r="QV491" s="40"/>
      <c r="QW491" s="40"/>
      <c r="QX491" s="40"/>
      <c r="QY491" s="40"/>
      <c r="QZ491" s="40"/>
      <c r="RA491" s="40"/>
      <c r="RB491" s="40"/>
      <c r="RC491" s="40"/>
      <c r="RD491" s="40"/>
      <c r="RE491" s="40"/>
      <c r="RF491" s="40"/>
      <c r="RG491" s="40"/>
      <c r="RH491" s="40"/>
      <c r="RI491" s="40"/>
      <c r="RJ491" s="40"/>
      <c r="RK491" s="40"/>
      <c r="RL491" s="40"/>
      <c r="RM491" s="40"/>
      <c r="RN491" s="40"/>
      <c r="RO491" s="40"/>
      <c r="RP491" s="40"/>
      <c r="RQ491" s="40"/>
      <c r="RR491" s="40"/>
      <c r="RS491" s="40"/>
      <c r="RT491" s="40"/>
      <c r="RU491" s="40"/>
      <c r="RV491" s="40"/>
      <c r="RW491" s="40"/>
      <c r="RX491" s="40"/>
      <c r="RY491" s="40"/>
      <c r="RZ491" s="40"/>
      <c r="SA491" s="40"/>
      <c r="SB491" s="40"/>
      <c r="SC491" s="40"/>
      <c r="SD491" s="40"/>
      <c r="SE491" s="40"/>
      <c r="SF491" s="40"/>
      <c r="SG491" s="40"/>
      <c r="SH491" s="40"/>
      <c r="SI491" s="40"/>
      <c r="SJ491" s="40"/>
      <c r="SK491" s="40"/>
      <c r="SL491" s="40"/>
      <c r="SM491" s="40"/>
      <c r="SN491" s="40"/>
      <c r="SO491" s="40"/>
      <c r="SP491" s="40"/>
      <c r="SQ491" s="40"/>
      <c r="SR491" s="40"/>
      <c r="SS491" s="40"/>
      <c r="ST491" s="40"/>
      <c r="SU491" s="40"/>
      <c r="SV491" s="40"/>
      <c r="SW491" s="40"/>
      <c r="SX491" s="40"/>
      <c r="SY491" s="40"/>
      <c r="SZ491" s="40"/>
      <c r="TA491" s="40"/>
      <c r="TB491" s="40"/>
      <c r="TC491" s="40"/>
      <c r="TD491" s="40"/>
      <c r="TE491" s="40"/>
      <c r="TF491" s="40"/>
      <c r="TG491" s="40"/>
      <c r="TH491" s="40"/>
      <c r="TI491" s="40"/>
      <c r="TJ491" s="40"/>
      <c r="TK491" s="40"/>
      <c r="TL491" s="40"/>
      <c r="TM491" s="40"/>
      <c r="TN491" s="40"/>
      <c r="TO491" s="40"/>
      <c r="TP491" s="40"/>
      <c r="TQ491" s="40"/>
      <c r="TR491" s="40"/>
      <c r="TS491" s="40"/>
      <c r="TT491" s="40"/>
      <c r="TU491" s="40"/>
      <c r="TV491" s="40"/>
      <c r="TW491" s="40"/>
      <c r="TX491" s="40"/>
      <c r="TY491" s="40"/>
      <c r="TZ491" s="40"/>
      <c r="UA491" s="40"/>
      <c r="UB491" s="40"/>
      <c r="UC491" s="40"/>
      <c r="UD491" s="40"/>
      <c r="UE491" s="40"/>
      <c r="UF491" s="40"/>
      <c r="UG491" s="40"/>
      <c r="UH491" s="40"/>
      <c r="UI491" s="40"/>
      <c r="UJ491" s="40"/>
      <c r="UK491" s="40"/>
      <c r="UL491" s="40"/>
      <c r="UM491" s="40"/>
      <c r="UN491" s="40"/>
      <c r="UO491" s="40"/>
      <c r="UP491" s="40"/>
      <c r="UQ491" s="40"/>
      <c r="UR491" s="40"/>
      <c r="US491" s="40"/>
      <c r="UT491" s="40"/>
      <c r="UU491" s="40"/>
      <c r="UV491" s="40"/>
      <c r="UW491" s="40"/>
      <c r="UX491" s="40"/>
      <c r="UY491" s="40"/>
      <c r="UZ491" s="40"/>
      <c r="VA491" s="40"/>
      <c r="VB491" s="40"/>
      <c r="VC491" s="40"/>
      <c r="VD491" s="40"/>
      <c r="VE491" s="40"/>
      <c r="VF491" s="40"/>
      <c r="VG491" s="40"/>
      <c r="VH491" s="40"/>
      <c r="VI491" s="40"/>
      <c r="VJ491" s="40"/>
      <c r="VK491" s="40"/>
      <c r="VL491" s="40"/>
      <c r="VM491" s="40"/>
      <c r="VN491" s="40"/>
      <c r="VO491" s="40"/>
      <c r="VP491" s="40"/>
      <c r="VQ491" s="40"/>
      <c r="VR491" s="40"/>
      <c r="VS491" s="40"/>
      <c r="VT491" s="40"/>
      <c r="VU491" s="40"/>
      <c r="VV491" s="40"/>
      <c r="VW491" s="40"/>
      <c r="VX491" s="40"/>
      <c r="VY491" s="40"/>
      <c r="VZ491" s="40"/>
      <c r="WA491" s="40"/>
      <c r="WB491" s="40"/>
      <c r="WC491" s="40"/>
      <c r="WD491" s="40"/>
      <c r="WE491" s="40"/>
      <c r="WF491" s="40"/>
      <c r="WG491" s="40"/>
      <c r="WH491" s="40"/>
      <c r="WI491" s="40"/>
      <c r="WJ491" s="40"/>
      <c r="WK491" s="40"/>
      <c r="WL491" s="40"/>
      <c r="WM491" s="40"/>
      <c r="WN491" s="40"/>
      <c r="WO491" s="40"/>
      <c r="WP491" s="40"/>
      <c r="WQ491" s="40"/>
      <c r="WR491" s="40"/>
      <c r="WS491" s="40"/>
      <c r="WT491" s="40"/>
      <c r="WU491" s="40"/>
      <c r="WV491" s="40"/>
      <c r="WW491" s="40"/>
      <c r="WX491" s="40"/>
      <c r="WY491" s="40"/>
      <c r="WZ491" s="40"/>
      <c r="XA491" s="40"/>
      <c r="XB491" s="40"/>
      <c r="XC491" s="40"/>
      <c r="XD491" s="40"/>
      <c r="XE491" s="40"/>
      <c r="XF491" s="40"/>
      <c r="XG491" s="40"/>
      <c r="XH491" s="40"/>
      <c r="XI491" s="40"/>
      <c r="XJ491" s="40"/>
      <c r="XK491" s="40"/>
      <c r="XL491" s="40"/>
      <c r="XM491" s="40"/>
      <c r="XN491" s="40"/>
      <c r="XO491" s="40"/>
      <c r="XP491" s="40"/>
      <c r="XQ491" s="40"/>
      <c r="XR491" s="40"/>
      <c r="XS491" s="40"/>
      <c r="XT491" s="40"/>
      <c r="XU491" s="40"/>
      <c r="XV491" s="40"/>
      <c r="XW491" s="40"/>
      <c r="XX491" s="40"/>
      <c r="XY491" s="40"/>
      <c r="XZ491" s="40"/>
      <c r="YA491" s="40"/>
      <c r="YB491" s="40"/>
      <c r="YC491" s="40"/>
      <c r="YD491" s="40"/>
      <c r="YE491" s="40"/>
      <c r="YF491" s="40"/>
      <c r="YG491" s="40"/>
      <c r="YH491" s="40"/>
      <c r="YI491" s="40"/>
      <c r="YJ491" s="40"/>
      <c r="YK491" s="40"/>
      <c r="YL491" s="40"/>
      <c r="YM491" s="40"/>
      <c r="YN491" s="40"/>
      <c r="YO491" s="40"/>
      <c r="YP491" s="40"/>
      <c r="YQ491" s="40"/>
      <c r="YR491" s="40"/>
      <c r="YS491" s="40"/>
      <c r="YT491" s="40"/>
      <c r="YU491" s="40"/>
      <c r="YV491" s="40"/>
      <c r="YW491" s="40"/>
      <c r="YX491" s="40"/>
      <c r="YY491" s="40"/>
      <c r="YZ491" s="40"/>
      <c r="ZA491" s="40"/>
      <c r="ZB491" s="40"/>
      <c r="ZC491" s="40"/>
      <c r="ZD491" s="40"/>
      <c r="ZE491" s="40"/>
      <c r="ZF491" s="40"/>
      <c r="ZG491" s="40"/>
      <c r="ZH491" s="40"/>
      <c r="ZI491" s="40"/>
      <c r="ZJ491" s="40"/>
      <c r="ZK491" s="40"/>
      <c r="ZL491" s="40"/>
      <c r="ZM491" s="40"/>
      <c r="ZN491" s="40"/>
      <c r="ZO491" s="40"/>
      <c r="ZP491" s="40"/>
      <c r="ZQ491" s="40"/>
      <c r="ZR491" s="40"/>
      <c r="ZS491" s="40"/>
      <c r="ZT491" s="40"/>
      <c r="ZU491" s="40"/>
      <c r="ZV491" s="40"/>
      <c r="ZW491" s="40"/>
      <c r="ZX491" s="40"/>
      <c r="ZY491" s="40"/>
      <c r="ZZ491" s="40"/>
      <c r="AAA491" s="40"/>
      <c r="AAB491" s="40"/>
      <c r="AAC491" s="40"/>
      <c r="AAD491" s="40"/>
      <c r="AAE491" s="40"/>
      <c r="AAF491" s="40"/>
      <c r="AAG491" s="40"/>
      <c r="AAH491" s="40"/>
      <c r="AAI491" s="40"/>
      <c r="AAJ491" s="40"/>
      <c r="AAK491" s="40"/>
      <c r="AAL491" s="40"/>
      <c r="AAM491" s="40"/>
      <c r="AAN491" s="40"/>
      <c r="AAO491" s="40"/>
      <c r="AAP491" s="40"/>
      <c r="AAQ491" s="40"/>
      <c r="AAR491" s="40"/>
      <c r="AAS491" s="40"/>
      <c r="AAT491" s="40"/>
      <c r="AAU491" s="40"/>
      <c r="AAV491" s="40"/>
      <c r="AAW491" s="40"/>
      <c r="AAX491" s="40"/>
      <c r="AAY491" s="40"/>
      <c r="AAZ491" s="40"/>
      <c r="ABA491" s="40"/>
      <c r="ABB491" s="40"/>
      <c r="ABC491" s="40"/>
      <c r="ABD491" s="40"/>
      <c r="ABE491" s="40"/>
      <c r="ABF491" s="40"/>
      <c r="ABG491" s="40"/>
      <c r="ABH491" s="40"/>
      <c r="ABI491" s="40"/>
      <c r="ABJ491" s="40"/>
      <c r="ABK491" s="40"/>
      <c r="ABL491" s="40"/>
      <c r="ABM491" s="40"/>
      <c r="ABN491" s="40"/>
      <c r="ABO491" s="40"/>
      <c r="ABP491" s="40"/>
      <c r="ABQ491" s="40"/>
      <c r="ABR491" s="40"/>
      <c r="ABS491" s="40"/>
      <c r="ABT491" s="40"/>
      <c r="ABU491" s="40"/>
      <c r="ABV491" s="40"/>
      <c r="ABW491" s="40"/>
      <c r="ABX491" s="40"/>
      <c r="ABY491" s="40"/>
      <c r="ABZ491" s="40"/>
      <c r="ACA491" s="40"/>
      <c r="ACB491" s="40"/>
      <c r="ACC491" s="40"/>
      <c r="ACD491" s="40"/>
      <c r="ACE491" s="40"/>
      <c r="ACF491" s="40"/>
      <c r="ACG491" s="40"/>
      <c r="ACH491" s="40"/>
      <c r="ACI491" s="40"/>
      <c r="ACJ491" s="40"/>
      <c r="ACK491" s="40"/>
      <c r="ACL491" s="40"/>
      <c r="ACM491" s="40"/>
      <c r="ACN491" s="40"/>
      <c r="ACO491" s="40"/>
      <c r="ACP491" s="40"/>
      <c r="ACQ491" s="40"/>
      <c r="ACR491" s="40"/>
      <c r="ACS491" s="40"/>
      <c r="ACT491" s="40"/>
      <c r="ACU491" s="40"/>
      <c r="ACV491" s="40"/>
      <c r="ACW491" s="40"/>
      <c r="ACX491" s="40"/>
      <c r="ACY491" s="40"/>
      <c r="ACZ491" s="40"/>
      <c r="ADA491" s="40"/>
      <c r="ADB491" s="40"/>
      <c r="ADC491" s="40"/>
      <c r="ADD491" s="40"/>
      <c r="ADE491" s="40"/>
      <c r="ADF491" s="40"/>
      <c r="ADG491" s="40"/>
      <c r="ADH491" s="40"/>
      <c r="ADI491" s="40"/>
      <c r="ADJ491" s="40"/>
      <c r="ADK491" s="40"/>
      <c r="ADL491" s="40"/>
      <c r="ADM491" s="40"/>
      <c r="ADN491" s="40"/>
      <c r="ADO491" s="40"/>
      <c r="ADP491" s="40"/>
      <c r="ADQ491" s="40"/>
      <c r="ADR491" s="40"/>
      <c r="ADS491" s="40"/>
      <c r="ADT491" s="40"/>
      <c r="ADU491" s="40"/>
      <c r="ADV491" s="40"/>
      <c r="ADW491" s="40"/>
      <c r="ADX491" s="40"/>
      <c r="ADY491" s="40"/>
      <c r="ADZ491" s="40"/>
      <c r="AEA491" s="40"/>
      <c r="AEB491" s="40"/>
      <c r="AEC491" s="40"/>
      <c r="AED491" s="40"/>
      <c r="AEE491" s="40"/>
      <c r="AEF491" s="40"/>
      <c r="AEG491" s="40"/>
      <c r="AEH491" s="40"/>
      <c r="AEI491" s="40"/>
      <c r="AEJ491" s="40"/>
      <c r="AEK491" s="40"/>
      <c r="AEL491" s="40"/>
      <c r="AEM491" s="40"/>
      <c r="AEN491" s="40"/>
      <c r="AEO491" s="40"/>
      <c r="AEP491" s="40"/>
      <c r="AEQ491" s="40"/>
      <c r="AER491" s="40"/>
      <c r="AES491" s="40"/>
      <c r="AET491" s="40"/>
      <c r="AEU491" s="40"/>
      <c r="AEV491" s="40"/>
      <c r="AEW491" s="40"/>
      <c r="AEX491" s="40"/>
      <c r="AEY491" s="40"/>
      <c r="AEZ491" s="40"/>
      <c r="AFA491" s="40"/>
      <c r="AFB491" s="40"/>
      <c r="AFC491" s="40"/>
      <c r="AFD491" s="40"/>
      <c r="AFE491" s="40"/>
      <c r="AFF491" s="40"/>
      <c r="AFG491" s="40"/>
      <c r="AFH491" s="40"/>
      <c r="AFI491" s="40"/>
      <c r="AFJ491" s="40"/>
      <c r="AFK491" s="40"/>
      <c r="AFL491" s="40"/>
      <c r="AFM491" s="40"/>
      <c r="AFN491" s="40"/>
      <c r="AFO491" s="40"/>
      <c r="AFP491" s="40"/>
      <c r="AFQ491" s="40"/>
      <c r="AFR491" s="40"/>
      <c r="AFS491" s="40"/>
      <c r="AFT491" s="40"/>
      <c r="AFU491" s="40"/>
      <c r="AFV491" s="40"/>
      <c r="AFW491" s="40"/>
      <c r="AFX491" s="40"/>
      <c r="AFY491" s="40"/>
      <c r="AFZ491" s="40"/>
      <c r="AGA491" s="40"/>
      <c r="AGB491" s="40"/>
      <c r="AGC491" s="40"/>
      <c r="AGD491" s="40"/>
      <c r="AGE491" s="40"/>
      <c r="AGF491" s="40"/>
      <c r="AGG491" s="40"/>
      <c r="AGH491" s="40"/>
      <c r="AGI491" s="40"/>
      <c r="AGJ491" s="40"/>
      <c r="AGK491" s="40"/>
      <c r="AGL491" s="40"/>
      <c r="AGM491" s="40"/>
      <c r="AGN491" s="40"/>
      <c r="AGO491" s="40"/>
      <c r="AGP491" s="40"/>
      <c r="AGQ491" s="40"/>
      <c r="AGR491" s="40"/>
      <c r="AGS491" s="40"/>
      <c r="AGT491" s="40"/>
      <c r="AGU491" s="40"/>
      <c r="AGV491" s="40"/>
      <c r="AGW491" s="40"/>
      <c r="AGX491" s="40"/>
      <c r="AGY491" s="40"/>
      <c r="AGZ491" s="40"/>
      <c r="AHA491" s="40"/>
      <c r="AHB491" s="40"/>
      <c r="AHC491" s="40"/>
      <c r="AHD491" s="40"/>
      <c r="AHE491" s="40"/>
      <c r="AHF491" s="40"/>
      <c r="AHG491" s="40"/>
      <c r="AHH491" s="40"/>
      <c r="AHI491" s="40"/>
      <c r="AHJ491" s="40"/>
      <c r="AHK491" s="40"/>
      <c r="AHL491" s="40"/>
      <c r="AHM491" s="40"/>
      <c r="AHN491" s="40"/>
      <c r="AHO491" s="40"/>
      <c r="AHP491" s="40"/>
      <c r="AHQ491" s="40"/>
      <c r="AHR491" s="40"/>
      <c r="AHS491" s="40"/>
      <c r="AHT491" s="40"/>
      <c r="AHU491" s="40"/>
      <c r="AHV491" s="40"/>
      <c r="AHW491" s="40"/>
      <c r="AHX491" s="40"/>
      <c r="AHY491" s="40"/>
      <c r="AHZ491" s="40"/>
      <c r="AIA491" s="40"/>
      <c r="AIB491" s="40"/>
      <c r="AIC491" s="40"/>
      <c r="AID491" s="40"/>
      <c r="AIE491" s="40"/>
      <c r="AIF491" s="40"/>
      <c r="AIG491" s="40"/>
      <c r="AIH491" s="40"/>
      <c r="AII491" s="40"/>
      <c r="AIJ491" s="40"/>
      <c r="AIK491" s="40"/>
      <c r="AIL491" s="40"/>
      <c r="AIM491" s="40"/>
      <c r="AIN491" s="40"/>
      <c r="AIO491" s="40"/>
      <c r="AIP491" s="40"/>
      <c r="AIQ491" s="40"/>
      <c r="AIR491" s="40"/>
      <c r="AIS491" s="40"/>
      <c r="AIT491" s="40"/>
      <c r="AIU491" s="40"/>
      <c r="AIV491" s="40"/>
      <c r="AIW491" s="40"/>
      <c r="AIX491" s="40"/>
      <c r="AIY491" s="40"/>
      <c r="AIZ491" s="40"/>
      <c r="AJA491" s="40"/>
      <c r="AJB491" s="40"/>
      <c r="AJC491" s="40"/>
      <c r="AJD491" s="40"/>
      <c r="AJE491" s="40"/>
      <c r="AJF491" s="40"/>
      <c r="AJG491" s="40"/>
      <c r="AJH491" s="40"/>
      <c r="AJI491" s="40"/>
      <c r="AJJ491" s="40"/>
      <c r="AJK491" s="40"/>
      <c r="AJL491" s="40"/>
      <c r="AJM491" s="40"/>
      <c r="AJN491" s="40"/>
      <c r="AJO491" s="40"/>
      <c r="AJP491" s="40"/>
      <c r="AJQ491" s="40"/>
      <c r="AJR491" s="40"/>
      <c r="AJS491" s="40"/>
      <c r="AJT491" s="40"/>
      <c r="AJU491" s="40"/>
      <c r="AJV491" s="40"/>
      <c r="AJW491" s="40"/>
      <c r="AJX491" s="40"/>
      <c r="AJY491" s="40"/>
      <c r="AJZ491" s="40"/>
      <c r="AKA491" s="40"/>
      <c r="AKB491" s="40"/>
      <c r="AKC491" s="40"/>
      <c r="AKD491" s="40"/>
      <c r="AKE491" s="40"/>
      <c r="AKF491" s="40"/>
      <c r="AKG491" s="40"/>
      <c r="AKH491" s="40"/>
      <c r="AKI491" s="40"/>
      <c r="AKJ491" s="40"/>
      <c r="AKK491" s="40"/>
      <c r="AKL491" s="40"/>
      <c r="AKM491" s="40"/>
      <c r="AKN491" s="40"/>
      <c r="AKO491" s="40"/>
      <c r="AKP491" s="40"/>
      <c r="AKQ491" s="40"/>
      <c r="AKR491" s="40"/>
      <c r="AKS491" s="40"/>
      <c r="AKT491" s="40"/>
      <c r="AKU491" s="40"/>
      <c r="AKV491" s="40"/>
      <c r="AKW491" s="40"/>
      <c r="AKX491" s="40"/>
      <c r="AKY491" s="40"/>
      <c r="AKZ491" s="40"/>
      <c r="ALA491" s="40"/>
      <c r="ALB491" s="40"/>
      <c r="ALC491" s="40"/>
      <c r="ALD491" s="40"/>
      <c r="ALE491" s="40"/>
      <c r="ALF491" s="40"/>
      <c r="ALG491" s="40"/>
      <c r="ALH491" s="40"/>
      <c r="ALI491" s="40"/>
      <c r="ALJ491" s="40"/>
      <c r="ALK491" s="40"/>
      <c r="ALL491" s="40"/>
      <c r="ALM491" s="40"/>
      <c r="ALN491" s="40"/>
      <c r="ALO491" s="40"/>
      <c r="ALP491" s="40"/>
      <c r="ALQ491" s="40"/>
      <c r="ALR491" s="40"/>
      <c r="ALS491" s="40"/>
      <c r="ALT491" s="40"/>
      <c r="ALU491" s="40"/>
      <c r="ALV491" s="40"/>
      <c r="ALW491" s="40"/>
      <c r="ALX491" s="40"/>
      <c r="ALY491" s="40"/>
      <c r="ALZ491" s="40"/>
      <c r="AMA491" s="40"/>
      <c r="AMB491" s="40"/>
      <c r="AMC491" s="40"/>
      <c r="AMD491" s="40"/>
      <c r="AME491" s="40"/>
      <c r="AMF491" s="40"/>
      <c r="AMG491" s="40"/>
      <c r="AMH491" s="40"/>
      <c r="AMI491" s="40"/>
      <c r="AMJ491" s="40"/>
      <c r="AMK491" s="40"/>
      <c r="AML491" s="40"/>
      <c r="AMM491" s="40"/>
      <c r="AMN491" s="40"/>
      <c r="AMO491" s="40"/>
      <c r="AMP491" s="40"/>
      <c r="AMQ491" s="40"/>
      <c r="AMR491" s="40"/>
      <c r="AMS491" s="40"/>
      <c r="AMT491" s="40"/>
      <c r="AMU491" s="40"/>
      <c r="AMV491" s="40"/>
      <c r="AMW491" s="40"/>
      <c r="AMX491" s="40"/>
      <c r="AMY491" s="40"/>
      <c r="AMZ491" s="40"/>
      <c r="ANA491" s="40"/>
      <c r="ANB491" s="40"/>
      <c r="ANC491" s="40"/>
      <c r="AND491" s="40"/>
      <c r="ANE491" s="40"/>
      <c r="ANF491" s="40"/>
      <c r="ANG491" s="40"/>
      <c r="ANH491" s="40"/>
      <c r="ANI491" s="40"/>
      <c r="ANJ491" s="40"/>
      <c r="ANK491" s="40"/>
      <c r="ANL491" s="40"/>
      <c r="ANM491" s="40"/>
      <c r="ANN491" s="40"/>
      <c r="ANO491" s="40"/>
      <c r="ANP491" s="40"/>
      <c r="ANQ491" s="40"/>
      <c r="ANR491" s="40"/>
      <c r="ANS491" s="40"/>
      <c r="ANT491" s="40"/>
      <c r="ANU491" s="40"/>
      <c r="ANV491" s="40"/>
      <c r="ANW491" s="40"/>
      <c r="ANX491" s="40"/>
      <c r="ANY491" s="40"/>
      <c r="ANZ491" s="40"/>
      <c r="AOA491" s="40"/>
      <c r="AOB491" s="40"/>
      <c r="AOC491" s="40"/>
      <c r="AOD491" s="40"/>
      <c r="AOE491" s="40"/>
      <c r="AOF491" s="40"/>
      <c r="AOG491" s="40"/>
      <c r="AOH491" s="40"/>
      <c r="AOI491" s="40"/>
      <c r="AOJ491" s="40"/>
      <c r="AOK491" s="40"/>
      <c r="AOL491" s="40"/>
      <c r="AOM491" s="40"/>
      <c r="AON491" s="40"/>
      <c r="AOO491" s="40"/>
      <c r="AOP491" s="40"/>
      <c r="AOQ491" s="40"/>
      <c r="AOR491" s="40"/>
      <c r="AOS491" s="40"/>
      <c r="AOT491" s="40"/>
      <c r="AOU491" s="40"/>
      <c r="AOV491" s="40"/>
      <c r="AOW491" s="40"/>
      <c r="AOX491" s="40"/>
      <c r="AOY491" s="40"/>
      <c r="AOZ491" s="40"/>
      <c r="APA491" s="40"/>
      <c r="APB491" s="40"/>
      <c r="APC491" s="40"/>
      <c r="APD491" s="40"/>
      <c r="APE491" s="40"/>
      <c r="APF491" s="40"/>
      <c r="APG491" s="40"/>
      <c r="APH491" s="40"/>
      <c r="API491" s="40"/>
      <c r="APJ491" s="40"/>
      <c r="APK491" s="40"/>
      <c r="APL491" s="40"/>
      <c r="APM491" s="40"/>
      <c r="APN491" s="40"/>
      <c r="APO491" s="40"/>
      <c r="APP491" s="40"/>
      <c r="APQ491" s="40"/>
      <c r="APR491" s="40"/>
      <c r="APS491" s="40"/>
      <c r="APT491" s="40"/>
      <c r="APU491" s="40"/>
      <c r="APV491" s="40"/>
      <c r="APW491" s="40"/>
      <c r="APX491" s="40"/>
      <c r="APY491" s="40"/>
      <c r="APZ491" s="40"/>
      <c r="AQA491" s="40"/>
      <c r="AQB491" s="40"/>
      <c r="AQC491" s="40"/>
      <c r="AQD491" s="40"/>
      <c r="AQE491" s="40"/>
      <c r="AQF491" s="40"/>
      <c r="AQG491" s="40"/>
      <c r="AQH491" s="40"/>
      <c r="AQI491" s="40"/>
      <c r="AQJ491" s="40"/>
      <c r="AQK491" s="40"/>
      <c r="AQL491" s="40"/>
      <c r="AQM491" s="40"/>
      <c r="AQN491" s="40"/>
      <c r="AQO491" s="40"/>
      <c r="AQP491" s="40"/>
      <c r="AQQ491" s="40"/>
      <c r="AQR491" s="40"/>
      <c r="AQS491" s="40"/>
      <c r="AQT491" s="40"/>
      <c r="AQU491" s="40"/>
      <c r="AQV491" s="40"/>
      <c r="AQW491" s="40"/>
      <c r="AQX491" s="40"/>
      <c r="AQY491" s="40"/>
      <c r="AQZ491" s="40"/>
      <c r="ARA491" s="40"/>
      <c r="ARB491" s="40"/>
      <c r="ARC491" s="40"/>
      <c r="ARD491" s="40"/>
      <c r="ARE491" s="40"/>
      <c r="ARF491" s="40"/>
      <c r="ARG491" s="40"/>
      <c r="ARH491" s="40"/>
      <c r="ARI491" s="40"/>
      <c r="ARJ491" s="40"/>
      <c r="ARK491" s="40"/>
      <c r="ARL491" s="40"/>
      <c r="ARM491" s="40"/>
      <c r="ARN491" s="40"/>
      <c r="ARO491" s="40"/>
      <c r="ARP491" s="40"/>
      <c r="ARQ491" s="40"/>
      <c r="ARR491" s="40"/>
      <c r="ARS491" s="40"/>
      <c r="ART491" s="40"/>
      <c r="ARU491" s="40"/>
      <c r="ARV491" s="40"/>
      <c r="ARW491" s="40"/>
      <c r="ARX491" s="40"/>
      <c r="ARY491" s="40"/>
      <c r="ARZ491" s="40"/>
      <c r="ASA491" s="40"/>
      <c r="ASB491" s="40"/>
      <c r="ASC491" s="40"/>
      <c r="ASD491" s="40"/>
      <c r="ASE491" s="40"/>
      <c r="ASF491" s="40"/>
      <c r="ASG491" s="40"/>
      <c r="ASH491" s="40"/>
      <c r="ASI491" s="40"/>
      <c r="ASJ491" s="40"/>
      <c r="ASK491" s="40"/>
      <c r="ASL491" s="40"/>
      <c r="ASM491" s="40"/>
      <c r="ASN491" s="40"/>
      <c r="ASO491" s="40"/>
      <c r="ASP491" s="40"/>
      <c r="ASQ491" s="40"/>
      <c r="ASR491" s="40"/>
      <c r="ASS491" s="40"/>
      <c r="AST491" s="40"/>
      <c r="ASU491" s="40"/>
      <c r="ASV491" s="40"/>
      <c r="ASW491" s="40"/>
      <c r="ASX491" s="40"/>
      <c r="ASY491" s="40"/>
      <c r="ASZ491" s="40"/>
      <c r="ATA491" s="40"/>
      <c r="ATB491" s="40"/>
      <c r="ATC491" s="40"/>
      <c r="ATD491" s="40"/>
      <c r="ATE491" s="40"/>
      <c r="ATF491" s="40"/>
      <c r="ATG491" s="40"/>
      <c r="ATH491" s="40"/>
      <c r="ATI491" s="40"/>
      <c r="ATJ491" s="40"/>
      <c r="ATK491" s="40"/>
      <c r="ATL491" s="40"/>
      <c r="ATM491" s="40"/>
      <c r="ATN491" s="40"/>
      <c r="ATO491" s="40"/>
      <c r="ATP491" s="40"/>
      <c r="ATQ491" s="40"/>
      <c r="ATR491" s="40"/>
      <c r="ATS491" s="40"/>
      <c r="ATT491" s="40"/>
      <c r="ATU491" s="40"/>
      <c r="ATV491" s="40"/>
      <c r="ATW491" s="40"/>
      <c r="ATX491" s="40"/>
      <c r="ATY491" s="40"/>
      <c r="ATZ491" s="40"/>
      <c r="AUA491" s="40"/>
      <c r="AUB491" s="40"/>
      <c r="AUC491" s="40"/>
      <c r="AUD491" s="40"/>
      <c r="AUE491" s="40"/>
      <c r="AUF491" s="40"/>
      <c r="AUG491" s="40"/>
      <c r="AUH491" s="40"/>
      <c r="AUI491" s="40"/>
      <c r="AUJ491" s="40"/>
      <c r="AUK491" s="40"/>
      <c r="AUL491" s="40"/>
      <c r="AUM491" s="40"/>
      <c r="AUN491" s="40"/>
      <c r="AUO491" s="40"/>
      <c r="AUP491" s="40"/>
      <c r="AUQ491" s="40"/>
      <c r="AUR491" s="40"/>
      <c r="AUS491" s="40"/>
      <c r="AUT491" s="40"/>
      <c r="AUU491" s="40"/>
      <c r="AUV491" s="40"/>
      <c r="AUW491" s="40"/>
      <c r="AUX491" s="40"/>
      <c r="AUY491" s="40"/>
      <c r="AUZ491" s="40"/>
      <c r="AVA491" s="40"/>
      <c r="AVB491" s="40"/>
      <c r="AVC491" s="40"/>
      <c r="AVD491" s="40"/>
      <c r="AVE491" s="40"/>
      <c r="AVF491" s="40"/>
      <c r="AVG491" s="40"/>
      <c r="AVH491" s="40"/>
      <c r="AVI491" s="40"/>
      <c r="AVJ491" s="40"/>
      <c r="AVK491" s="40"/>
      <c r="AVL491" s="40"/>
      <c r="AVM491" s="40"/>
      <c r="AVN491" s="40"/>
      <c r="AVO491" s="40"/>
      <c r="AVP491" s="40"/>
      <c r="AVQ491" s="40"/>
      <c r="AVR491" s="40"/>
      <c r="AVS491" s="40"/>
      <c r="AVT491" s="40"/>
      <c r="AVU491" s="40"/>
      <c r="AVV491" s="40"/>
      <c r="AVW491" s="40"/>
      <c r="AVX491" s="40"/>
      <c r="AVY491" s="40"/>
      <c r="AVZ491" s="40"/>
      <c r="AWA491" s="40"/>
      <c r="AWB491" s="40"/>
      <c r="AWC491" s="40"/>
      <c r="AWD491" s="40"/>
      <c r="AWE491" s="40"/>
      <c r="AWF491" s="40"/>
      <c r="AWG491" s="40"/>
      <c r="AWH491" s="40"/>
      <c r="AWI491" s="40"/>
      <c r="AWJ491" s="40"/>
      <c r="AWK491" s="40"/>
      <c r="AWL491" s="40"/>
      <c r="AWM491" s="40"/>
      <c r="AWN491" s="40"/>
      <c r="AWO491" s="40"/>
      <c r="AWP491" s="40"/>
      <c r="AWQ491" s="40"/>
      <c r="AWR491" s="40"/>
      <c r="AWS491" s="40"/>
      <c r="AWT491" s="40"/>
      <c r="AWU491" s="40"/>
      <c r="AWV491" s="40"/>
      <c r="AWW491" s="40"/>
      <c r="AWX491" s="40"/>
      <c r="AWY491" s="40"/>
      <c r="AWZ491" s="40"/>
      <c r="AXA491" s="40"/>
      <c r="AXB491" s="40"/>
      <c r="AXC491" s="40"/>
      <c r="AXD491" s="40"/>
      <c r="AXE491" s="40"/>
      <c r="AXF491" s="40"/>
      <c r="AXG491" s="40"/>
      <c r="AXH491" s="40"/>
      <c r="AXI491" s="40"/>
      <c r="AXJ491" s="40"/>
      <c r="AXK491" s="40"/>
      <c r="AXL491" s="40"/>
      <c r="AXM491" s="40"/>
      <c r="AXN491" s="40"/>
      <c r="AXO491" s="40"/>
      <c r="AXP491" s="40"/>
      <c r="AXQ491" s="40"/>
      <c r="AXR491" s="40"/>
      <c r="AXS491" s="40"/>
      <c r="AXT491" s="40"/>
      <c r="AXU491" s="40"/>
      <c r="AXV491" s="40"/>
      <c r="AXW491" s="40"/>
      <c r="AXX491" s="40"/>
      <c r="AXY491" s="40"/>
      <c r="AXZ491" s="40"/>
      <c r="AYA491" s="40"/>
      <c r="AYB491" s="40"/>
      <c r="AYC491" s="40"/>
      <c r="AYD491" s="40"/>
      <c r="AYE491" s="40"/>
      <c r="AYF491" s="40"/>
      <c r="AYG491" s="40"/>
      <c r="AYH491" s="40"/>
      <c r="AYI491" s="40"/>
      <c r="AYJ491" s="40"/>
      <c r="AYK491" s="40"/>
      <c r="AYL491" s="40"/>
      <c r="AYM491" s="40"/>
      <c r="AYN491" s="40"/>
      <c r="AYO491" s="40"/>
      <c r="AYP491" s="40"/>
      <c r="AYQ491" s="40"/>
      <c r="AYR491" s="40"/>
      <c r="AYS491" s="40"/>
      <c r="AYT491" s="40"/>
      <c r="AYU491" s="40"/>
      <c r="AYV491" s="40"/>
      <c r="AYW491" s="40"/>
      <c r="AYX491" s="40"/>
      <c r="AYY491" s="40"/>
      <c r="AYZ491" s="40"/>
      <c r="AZA491" s="40"/>
      <c r="AZB491" s="40"/>
      <c r="AZC491" s="40"/>
      <c r="AZD491" s="40"/>
      <c r="AZE491" s="40"/>
      <c r="AZF491" s="40"/>
      <c r="AZG491" s="40"/>
      <c r="AZH491" s="40"/>
      <c r="AZI491" s="40"/>
      <c r="AZJ491" s="40"/>
      <c r="AZK491" s="40"/>
      <c r="AZL491" s="40"/>
      <c r="AZM491" s="40"/>
      <c r="AZN491" s="40"/>
      <c r="AZO491" s="40"/>
      <c r="AZP491" s="40"/>
      <c r="AZQ491" s="40"/>
      <c r="AZR491" s="40"/>
      <c r="AZS491" s="40"/>
      <c r="AZT491" s="40"/>
      <c r="AZU491" s="40"/>
      <c r="AZV491" s="40"/>
      <c r="AZW491" s="40"/>
      <c r="AZX491" s="40"/>
      <c r="AZY491" s="40"/>
      <c r="AZZ491" s="40"/>
      <c r="BAA491" s="40"/>
      <c r="BAB491" s="40"/>
      <c r="BAC491" s="40"/>
      <c r="BAD491" s="40"/>
      <c r="BAE491" s="40"/>
      <c r="BAF491" s="40"/>
      <c r="BAG491" s="40"/>
      <c r="BAH491" s="40"/>
      <c r="BAI491" s="40"/>
      <c r="BAJ491" s="40"/>
      <c r="BAK491" s="40"/>
      <c r="BAL491" s="40"/>
      <c r="BAM491" s="40"/>
      <c r="BAN491" s="40"/>
      <c r="BAO491" s="40"/>
      <c r="BAP491" s="40"/>
      <c r="BAQ491" s="40"/>
      <c r="BAR491" s="40"/>
      <c r="BAS491" s="40"/>
      <c r="BAT491" s="40"/>
      <c r="BAU491" s="40"/>
      <c r="BAV491" s="40"/>
      <c r="BAW491" s="40"/>
      <c r="BAX491" s="40"/>
      <c r="BAY491" s="40"/>
      <c r="BAZ491" s="40"/>
      <c r="BBA491" s="40"/>
      <c r="BBB491" s="40"/>
      <c r="BBC491" s="40"/>
      <c r="BBD491" s="40"/>
      <c r="BBE491" s="40"/>
      <c r="BBF491" s="40"/>
      <c r="BBG491" s="40"/>
      <c r="BBH491" s="40"/>
      <c r="BBI491" s="40"/>
      <c r="BBJ491" s="40"/>
      <c r="BBK491" s="40"/>
      <c r="BBL491" s="40"/>
      <c r="BBM491" s="40"/>
      <c r="BBN491" s="40"/>
      <c r="BBO491" s="40"/>
      <c r="BBP491" s="40"/>
      <c r="BBQ491" s="40"/>
      <c r="BBR491" s="40"/>
      <c r="BBS491" s="40"/>
      <c r="BBT491" s="40"/>
      <c r="BBU491" s="40"/>
      <c r="BBV491" s="40"/>
      <c r="BBW491" s="40"/>
      <c r="BBX491" s="40"/>
      <c r="BBY491" s="40"/>
      <c r="BBZ491" s="40"/>
      <c r="BCA491" s="40"/>
      <c r="BCB491" s="40"/>
      <c r="BCC491" s="40"/>
      <c r="BCD491" s="40"/>
      <c r="BCE491" s="40"/>
      <c r="BCF491" s="40"/>
      <c r="BCG491" s="40"/>
      <c r="BCH491" s="40"/>
      <c r="BCI491" s="40"/>
      <c r="BCJ491" s="40"/>
      <c r="BCK491" s="40"/>
      <c r="BCL491" s="40"/>
      <c r="BCM491" s="40"/>
      <c r="BCN491" s="40"/>
      <c r="BCO491" s="40"/>
      <c r="BCP491" s="40"/>
      <c r="BCQ491" s="40"/>
      <c r="BCR491" s="40"/>
      <c r="BCS491" s="40"/>
      <c r="BCT491" s="40"/>
      <c r="BCU491" s="40"/>
      <c r="BCV491" s="40"/>
      <c r="BCW491" s="40"/>
      <c r="BCX491" s="40"/>
      <c r="BCY491" s="40"/>
      <c r="BCZ491" s="40"/>
      <c r="BDA491" s="40"/>
      <c r="BDB491" s="40"/>
      <c r="BDC491" s="40"/>
      <c r="BDD491" s="40"/>
      <c r="BDE491" s="40"/>
      <c r="BDF491" s="40"/>
      <c r="BDG491" s="40"/>
      <c r="BDH491" s="40"/>
      <c r="BDI491" s="40"/>
      <c r="BDJ491" s="40"/>
      <c r="BDK491" s="40"/>
      <c r="BDL491" s="40"/>
      <c r="BDM491" s="40"/>
      <c r="BDN491" s="40"/>
      <c r="BDO491" s="40"/>
      <c r="BDP491" s="40"/>
      <c r="BDQ491" s="40"/>
      <c r="BDR491" s="40"/>
      <c r="BDS491" s="40"/>
      <c r="BDT491" s="40"/>
      <c r="BDU491" s="40"/>
      <c r="BDV491" s="40"/>
      <c r="BDW491" s="40"/>
      <c r="BDX491" s="40"/>
      <c r="BDY491" s="40"/>
      <c r="BDZ491" s="40"/>
      <c r="BEA491" s="40"/>
      <c r="BEB491" s="40"/>
      <c r="BEC491" s="40"/>
      <c r="BED491" s="40"/>
      <c r="BEE491" s="40"/>
      <c r="BEF491" s="40"/>
      <c r="BEG491" s="40"/>
      <c r="BEH491" s="40"/>
      <c r="BEI491" s="40"/>
      <c r="BEJ491" s="40"/>
      <c r="BEK491" s="40"/>
      <c r="BEL491" s="40"/>
      <c r="BEM491" s="40"/>
      <c r="BEN491" s="40"/>
      <c r="BEO491" s="40"/>
      <c r="BEP491" s="40"/>
      <c r="BEQ491" s="40"/>
      <c r="BER491" s="40"/>
      <c r="BES491" s="40"/>
      <c r="BET491" s="40"/>
      <c r="BEU491" s="40"/>
      <c r="BEV491" s="40"/>
      <c r="BEW491" s="40"/>
      <c r="BEX491" s="40"/>
      <c r="BEY491" s="40"/>
      <c r="BEZ491" s="40"/>
      <c r="BFA491" s="40"/>
      <c r="BFB491" s="40"/>
      <c r="BFC491" s="40"/>
      <c r="BFD491" s="40"/>
      <c r="BFE491" s="40"/>
      <c r="BFF491" s="40"/>
      <c r="BFG491" s="40"/>
      <c r="BFH491" s="40"/>
      <c r="BFI491" s="40"/>
      <c r="BFJ491" s="40"/>
      <c r="BFK491" s="40"/>
      <c r="BFL491" s="40"/>
      <c r="BFM491" s="40"/>
      <c r="BFN491" s="40"/>
      <c r="BFO491" s="40"/>
      <c r="BFP491" s="40"/>
      <c r="BFQ491" s="40"/>
      <c r="BFR491" s="40"/>
      <c r="BFS491" s="40"/>
      <c r="BFT491" s="40"/>
      <c r="BFU491" s="40"/>
      <c r="BFV491" s="40"/>
      <c r="BFW491" s="40"/>
      <c r="BFX491" s="40"/>
      <c r="BFY491" s="40"/>
      <c r="BFZ491" s="40"/>
      <c r="BGA491" s="40"/>
      <c r="BGB491" s="40"/>
      <c r="BGC491" s="40"/>
      <c r="BGD491" s="40"/>
      <c r="BGE491" s="40"/>
      <c r="BGF491" s="40"/>
      <c r="BGG491" s="40"/>
      <c r="BGH491" s="40"/>
      <c r="BGI491" s="40"/>
      <c r="BGJ491" s="40"/>
      <c r="BGK491" s="40"/>
      <c r="BGL491" s="40"/>
      <c r="BGM491" s="40"/>
      <c r="BGN491" s="40"/>
      <c r="BGO491" s="40"/>
      <c r="BGP491" s="40"/>
      <c r="BGQ491" s="40"/>
      <c r="BGR491" s="40"/>
      <c r="BGS491" s="40"/>
      <c r="BGT491" s="40"/>
      <c r="BGU491" s="40"/>
      <c r="BGV491" s="40"/>
      <c r="BGW491" s="40"/>
      <c r="BGX491" s="40"/>
      <c r="BGY491" s="40"/>
      <c r="BGZ491" s="40"/>
      <c r="BHA491" s="40"/>
      <c r="BHB491" s="40"/>
      <c r="BHC491" s="40"/>
      <c r="BHD491" s="40"/>
      <c r="BHE491" s="40"/>
      <c r="BHF491" s="40"/>
      <c r="BHG491" s="40"/>
      <c r="BHH491" s="40"/>
      <c r="BHI491" s="40"/>
      <c r="BHJ491" s="40"/>
      <c r="BHK491" s="40"/>
      <c r="BHL491" s="40"/>
      <c r="BHM491" s="40"/>
      <c r="BHN491" s="40"/>
      <c r="BHO491" s="40"/>
      <c r="BHP491" s="40"/>
      <c r="BHQ491" s="40"/>
      <c r="BHR491" s="40"/>
      <c r="BHS491" s="40"/>
      <c r="BHT491" s="40"/>
      <c r="BHU491" s="40"/>
      <c r="BHV491" s="40"/>
      <c r="BHW491" s="40"/>
      <c r="BHX491" s="40"/>
      <c r="BHY491" s="40"/>
      <c r="BHZ491" s="40"/>
      <c r="BIA491" s="40"/>
      <c r="BIB491" s="40"/>
      <c r="BIC491" s="40"/>
      <c r="BID491" s="40"/>
      <c r="BIE491" s="40"/>
      <c r="BIF491" s="40"/>
      <c r="BIG491" s="40"/>
      <c r="BIH491" s="40"/>
      <c r="BII491" s="40"/>
      <c r="BIJ491" s="40"/>
      <c r="BIK491" s="40"/>
      <c r="BIL491" s="40"/>
      <c r="BIM491" s="40"/>
      <c r="BIN491" s="40"/>
      <c r="BIO491" s="40"/>
      <c r="BIP491" s="40"/>
      <c r="BIQ491" s="40"/>
      <c r="BIR491" s="40"/>
      <c r="BIS491" s="40"/>
      <c r="BIT491" s="40"/>
      <c r="BIU491" s="40"/>
      <c r="BIV491" s="40"/>
      <c r="BIW491" s="40"/>
      <c r="BIX491" s="40"/>
      <c r="BIY491" s="40"/>
      <c r="BIZ491" s="40"/>
      <c r="BJA491" s="40"/>
      <c r="BJB491" s="40"/>
      <c r="BJC491" s="40"/>
      <c r="BJD491" s="40"/>
      <c r="BJE491" s="40"/>
      <c r="BJF491" s="40"/>
      <c r="BJG491" s="40"/>
      <c r="BJH491" s="40"/>
      <c r="BJI491" s="40"/>
      <c r="BJJ491" s="40"/>
      <c r="BJK491" s="40"/>
      <c r="BJL491" s="40"/>
      <c r="BJM491" s="40"/>
      <c r="BJN491" s="40"/>
      <c r="BJO491" s="40"/>
      <c r="BJP491" s="40"/>
      <c r="BJQ491" s="40"/>
      <c r="BJR491" s="40"/>
      <c r="BJS491" s="40"/>
      <c r="BJT491" s="40"/>
      <c r="BJU491" s="40"/>
      <c r="BJV491" s="40"/>
      <c r="BJW491" s="40"/>
      <c r="BJX491" s="40"/>
      <c r="BJY491" s="40"/>
      <c r="BJZ491" s="40"/>
      <c r="BKA491" s="40"/>
      <c r="BKB491" s="40"/>
      <c r="BKC491" s="40"/>
      <c r="BKD491" s="40"/>
      <c r="BKE491" s="40"/>
      <c r="BKF491" s="40"/>
      <c r="BKG491" s="40"/>
      <c r="BKH491" s="40"/>
      <c r="BKI491" s="40"/>
      <c r="BKJ491" s="40"/>
      <c r="BKK491" s="40"/>
      <c r="BKL491" s="40"/>
      <c r="BKM491" s="40"/>
      <c r="BKN491" s="40"/>
      <c r="BKO491" s="40"/>
      <c r="BKP491" s="40"/>
      <c r="BKQ491" s="40"/>
      <c r="BKR491" s="40"/>
      <c r="BKS491" s="40"/>
      <c r="BKT491" s="40"/>
      <c r="BKU491" s="40"/>
      <c r="BKV491" s="40"/>
      <c r="BKW491" s="40"/>
      <c r="BKX491" s="40"/>
      <c r="BKY491" s="40"/>
      <c r="BKZ491" s="40"/>
      <c r="BLA491" s="40"/>
      <c r="BLB491" s="40"/>
      <c r="BLC491" s="40"/>
      <c r="BLD491" s="40"/>
      <c r="BLE491" s="40"/>
      <c r="BLF491" s="40"/>
      <c r="BLG491" s="40"/>
      <c r="BLH491" s="40"/>
      <c r="BLI491" s="40"/>
      <c r="BLJ491" s="40"/>
      <c r="BLK491" s="40"/>
      <c r="BLL491" s="40"/>
      <c r="BLM491" s="40"/>
      <c r="BLN491" s="40"/>
      <c r="BLO491" s="40"/>
      <c r="BLP491" s="40"/>
      <c r="BLQ491" s="40"/>
      <c r="BLR491" s="40"/>
      <c r="BLS491" s="40"/>
      <c r="BLT491" s="40"/>
      <c r="BLU491" s="40"/>
      <c r="BLV491" s="40"/>
      <c r="BLW491" s="40"/>
      <c r="BLX491" s="40"/>
      <c r="BLY491" s="40"/>
      <c r="BLZ491" s="40"/>
      <c r="BMA491" s="40"/>
      <c r="BMB491" s="40"/>
      <c r="BMC491" s="40"/>
      <c r="BMD491" s="40"/>
      <c r="BME491" s="40"/>
      <c r="BMF491" s="40"/>
      <c r="BMG491" s="40"/>
      <c r="BMH491" s="40"/>
      <c r="BMI491" s="40"/>
      <c r="BMJ491" s="40"/>
      <c r="BMK491" s="40"/>
      <c r="BML491" s="40"/>
      <c r="BMM491" s="40"/>
      <c r="BMN491" s="40"/>
      <c r="BMO491" s="40"/>
      <c r="BMP491" s="40"/>
      <c r="BMQ491" s="40"/>
      <c r="BMR491" s="40"/>
      <c r="BMS491" s="40"/>
      <c r="BMT491" s="40"/>
      <c r="BMU491" s="40"/>
      <c r="BMV491" s="40"/>
      <c r="BMW491" s="40"/>
      <c r="BMX491" s="40"/>
      <c r="BMY491" s="40"/>
      <c r="BMZ491" s="40"/>
      <c r="BNA491" s="40"/>
      <c r="BNB491" s="40"/>
      <c r="BNC491" s="40"/>
      <c r="BND491" s="40"/>
      <c r="BNE491" s="40"/>
      <c r="BNF491" s="40"/>
      <c r="BNG491" s="40"/>
      <c r="BNH491" s="40"/>
      <c r="BNI491" s="40"/>
      <c r="BNJ491" s="40"/>
      <c r="BNK491" s="40"/>
      <c r="BNL491" s="40"/>
      <c r="BNM491" s="40"/>
      <c r="BNN491" s="40"/>
      <c r="BNO491" s="40"/>
      <c r="BNP491" s="40"/>
      <c r="BNQ491" s="40"/>
      <c r="BNR491" s="40"/>
      <c r="BNS491" s="40"/>
      <c r="BNT491" s="40"/>
      <c r="BNU491" s="40"/>
      <c r="BNV491" s="40"/>
      <c r="BNW491" s="40"/>
      <c r="BNX491" s="40"/>
      <c r="BNY491" s="40"/>
      <c r="BNZ491" s="40"/>
      <c r="BOA491" s="40"/>
      <c r="BOB491" s="40"/>
      <c r="BOC491" s="40"/>
      <c r="BOD491" s="40"/>
      <c r="BOE491" s="40"/>
      <c r="BOF491" s="40"/>
      <c r="BOG491" s="40"/>
      <c r="BOH491" s="40"/>
      <c r="BOI491" s="40"/>
      <c r="BOJ491" s="40"/>
      <c r="BOK491" s="40"/>
      <c r="BOL491" s="40"/>
      <c r="BOM491" s="40"/>
      <c r="BON491" s="40"/>
      <c r="BOO491" s="40"/>
      <c r="BOP491" s="40"/>
      <c r="BOQ491" s="40"/>
      <c r="BOR491" s="40"/>
      <c r="BOS491" s="40"/>
      <c r="BOT491" s="40"/>
      <c r="BOU491" s="40"/>
      <c r="BOV491" s="40"/>
      <c r="BOW491" s="40"/>
      <c r="BOX491" s="40"/>
      <c r="BOY491" s="40"/>
      <c r="BOZ491" s="40"/>
      <c r="BPA491" s="40"/>
      <c r="BPB491" s="40"/>
      <c r="BPC491" s="40"/>
      <c r="BPD491" s="40"/>
      <c r="BPE491" s="40"/>
      <c r="BPF491" s="40"/>
      <c r="BPG491" s="40"/>
      <c r="BPH491" s="40"/>
      <c r="BPI491" s="40"/>
      <c r="BPJ491" s="40"/>
      <c r="BPK491" s="40"/>
      <c r="BPL491" s="40"/>
      <c r="BPM491" s="40"/>
      <c r="BPN491" s="40"/>
      <c r="BPO491" s="40"/>
      <c r="BPP491" s="40"/>
      <c r="BPQ491" s="40"/>
      <c r="BPR491" s="40"/>
      <c r="BPS491" s="40"/>
      <c r="BPT491" s="40"/>
      <c r="BPU491" s="40"/>
      <c r="BPV491" s="40"/>
      <c r="BPW491" s="40"/>
      <c r="BPX491" s="40"/>
      <c r="BPY491" s="40"/>
      <c r="BPZ491" s="40"/>
      <c r="BQA491" s="40"/>
      <c r="BQB491" s="40"/>
      <c r="BQC491" s="40"/>
      <c r="BQD491" s="40"/>
      <c r="BQE491" s="40"/>
      <c r="BQF491" s="40"/>
      <c r="BQG491" s="40"/>
      <c r="BQH491" s="40"/>
      <c r="BQI491" s="40"/>
      <c r="BQJ491" s="40"/>
      <c r="BQK491" s="40"/>
      <c r="BQL491" s="40"/>
      <c r="BQM491" s="40"/>
      <c r="BQN491" s="40"/>
      <c r="BQO491" s="40"/>
      <c r="BQP491" s="40"/>
      <c r="BQQ491" s="40"/>
      <c r="BQR491" s="40"/>
      <c r="BQS491" s="40"/>
      <c r="BQT491" s="40"/>
      <c r="BQU491" s="40"/>
      <c r="BQV491" s="40"/>
      <c r="BQW491" s="40"/>
      <c r="BQX491" s="40"/>
      <c r="BQY491" s="40"/>
      <c r="BQZ491" s="40"/>
      <c r="BRA491" s="40"/>
      <c r="BRB491" s="40"/>
      <c r="BRC491" s="40"/>
      <c r="BRD491" s="40"/>
      <c r="BRE491" s="40"/>
      <c r="BRF491" s="40"/>
      <c r="BRG491" s="40"/>
      <c r="BRH491" s="40"/>
      <c r="BRI491" s="40"/>
      <c r="BRJ491" s="40"/>
      <c r="BRK491" s="40"/>
      <c r="BRL491" s="40"/>
      <c r="BRM491" s="40"/>
      <c r="BRN491" s="40"/>
      <c r="BRO491" s="40"/>
      <c r="BRP491" s="40"/>
      <c r="BRQ491" s="40"/>
      <c r="BRR491" s="40"/>
      <c r="BRS491" s="40"/>
      <c r="BRT491" s="40"/>
      <c r="BRU491" s="40"/>
      <c r="BRV491" s="40"/>
      <c r="BRW491" s="40"/>
      <c r="BRX491" s="40"/>
      <c r="BRY491" s="40"/>
      <c r="BRZ491" s="40"/>
      <c r="BSA491" s="40"/>
      <c r="BSB491" s="40"/>
    </row>
    <row r="492" spans="1:1848" s="2" customFormat="1" ht="13.5" x14ac:dyDescent="0.2">
      <c r="A492" s="71"/>
      <c r="B492" s="72"/>
      <c r="C492" s="16"/>
      <c r="D492" s="58"/>
      <c r="E492" s="16"/>
      <c r="F492" s="16"/>
      <c r="G492" s="16"/>
      <c r="H492" s="16"/>
      <c r="I492" s="16"/>
      <c r="J492" s="117"/>
      <c r="K492" s="117"/>
      <c r="L492" s="117"/>
      <c r="M492" s="117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40"/>
      <c r="BJ492" s="40"/>
      <c r="BK492" s="40"/>
      <c r="BL492" s="40"/>
      <c r="BM492" s="40"/>
      <c r="BN492" s="40"/>
      <c r="BO492" s="40"/>
      <c r="BP492" s="40"/>
      <c r="BQ492" s="40"/>
      <c r="BR492" s="40"/>
      <c r="BS492" s="40"/>
      <c r="BT492" s="40"/>
      <c r="BU492" s="40"/>
      <c r="BV492" s="40"/>
      <c r="BW492" s="40"/>
      <c r="BX492" s="40"/>
      <c r="BY492" s="40"/>
      <c r="BZ492" s="40"/>
      <c r="CA492" s="40"/>
      <c r="CB492" s="40"/>
      <c r="CC492" s="40"/>
      <c r="CD492" s="40"/>
      <c r="CE492" s="40"/>
      <c r="CF492" s="40"/>
      <c r="CG492" s="40"/>
      <c r="CH492" s="40"/>
      <c r="CI492" s="40"/>
      <c r="CJ492" s="40"/>
      <c r="CK492" s="40"/>
      <c r="CL492" s="40"/>
      <c r="CM492" s="40"/>
      <c r="CN492" s="40"/>
      <c r="CO492" s="40"/>
      <c r="CP492" s="40"/>
      <c r="CQ492" s="40"/>
      <c r="CR492" s="40"/>
      <c r="CS492" s="40"/>
      <c r="CT492" s="40"/>
      <c r="CU492" s="40"/>
      <c r="CV492" s="40"/>
      <c r="CW492" s="40"/>
      <c r="CX492" s="40"/>
      <c r="CY492" s="40"/>
      <c r="CZ492" s="40"/>
      <c r="DA492" s="40"/>
      <c r="DB492" s="40"/>
      <c r="DC492" s="40"/>
      <c r="DD492" s="40"/>
      <c r="DE492" s="40"/>
      <c r="DF492" s="40"/>
      <c r="DG492" s="40"/>
      <c r="DH492" s="40"/>
      <c r="DI492" s="40"/>
      <c r="DJ492" s="40"/>
      <c r="DK492" s="40"/>
      <c r="DL492" s="40"/>
      <c r="DM492" s="40"/>
      <c r="DN492" s="40"/>
      <c r="DO492" s="40"/>
      <c r="DP492" s="40"/>
      <c r="DQ492" s="40"/>
      <c r="DR492" s="40"/>
      <c r="DS492" s="40"/>
      <c r="DT492" s="40"/>
      <c r="DU492" s="40"/>
      <c r="DV492" s="40"/>
      <c r="DW492" s="40"/>
      <c r="DX492" s="40"/>
      <c r="DY492" s="40"/>
      <c r="DZ492" s="40"/>
      <c r="EA492" s="40"/>
      <c r="EB492" s="40"/>
      <c r="EC492" s="40"/>
      <c r="ED492" s="40"/>
      <c r="EE492" s="40"/>
      <c r="EF492" s="40"/>
      <c r="EG492" s="40"/>
      <c r="EH492" s="40"/>
      <c r="EI492" s="40"/>
      <c r="EJ492" s="40"/>
      <c r="EK492" s="40"/>
      <c r="EL492" s="40"/>
      <c r="EM492" s="40"/>
      <c r="EN492" s="40"/>
      <c r="EO492" s="40"/>
      <c r="EP492" s="40"/>
      <c r="EQ492" s="40"/>
      <c r="ER492" s="40"/>
      <c r="ES492" s="40"/>
      <c r="ET492" s="40"/>
      <c r="EU492" s="40"/>
      <c r="EV492" s="40"/>
      <c r="EW492" s="40"/>
      <c r="EX492" s="40"/>
      <c r="EY492" s="40"/>
      <c r="EZ492" s="40"/>
      <c r="FA492" s="40"/>
      <c r="FB492" s="40"/>
      <c r="FC492" s="40"/>
      <c r="FD492" s="40"/>
      <c r="FE492" s="40"/>
      <c r="FF492" s="40"/>
      <c r="FG492" s="40"/>
      <c r="FH492" s="40"/>
      <c r="FI492" s="40"/>
      <c r="FJ492" s="40"/>
      <c r="FK492" s="40"/>
      <c r="FL492" s="40"/>
      <c r="FM492" s="40"/>
      <c r="FN492" s="40"/>
      <c r="FO492" s="40"/>
      <c r="FP492" s="40"/>
      <c r="FQ492" s="40"/>
      <c r="FR492" s="40"/>
      <c r="FS492" s="40"/>
      <c r="FT492" s="40"/>
      <c r="FU492" s="40"/>
      <c r="FV492" s="40"/>
      <c r="FW492" s="40"/>
      <c r="FX492" s="40"/>
      <c r="FY492" s="40"/>
      <c r="FZ492" s="40"/>
      <c r="GA492" s="40"/>
      <c r="GB492" s="40"/>
      <c r="GC492" s="40"/>
      <c r="GD492" s="40"/>
      <c r="GE492" s="40"/>
      <c r="GF492" s="40"/>
      <c r="GG492" s="40"/>
      <c r="GH492" s="40"/>
      <c r="GI492" s="40"/>
      <c r="GJ492" s="40"/>
      <c r="GK492" s="40"/>
      <c r="GL492" s="40"/>
      <c r="GM492" s="40"/>
      <c r="GN492" s="40"/>
      <c r="GO492" s="40"/>
      <c r="GP492" s="40"/>
      <c r="GQ492" s="40"/>
      <c r="GR492" s="40"/>
      <c r="GS492" s="40"/>
      <c r="GT492" s="40"/>
      <c r="GU492" s="40"/>
      <c r="GV492" s="40"/>
      <c r="GW492" s="40"/>
      <c r="GX492" s="40"/>
      <c r="GY492" s="40"/>
      <c r="GZ492" s="40"/>
      <c r="HA492" s="40"/>
      <c r="HB492" s="40"/>
      <c r="HC492" s="40"/>
      <c r="HD492" s="40"/>
      <c r="HE492" s="40"/>
      <c r="HF492" s="40"/>
      <c r="HG492" s="40"/>
      <c r="HH492" s="40"/>
      <c r="HI492" s="40"/>
      <c r="HJ492" s="40"/>
      <c r="HK492" s="40"/>
      <c r="HL492" s="40"/>
      <c r="HM492" s="40"/>
      <c r="HN492" s="40"/>
      <c r="HO492" s="40"/>
      <c r="HP492" s="40"/>
      <c r="HQ492" s="40"/>
      <c r="HR492" s="40"/>
      <c r="HS492" s="40"/>
      <c r="HT492" s="40"/>
      <c r="HU492" s="40"/>
      <c r="HV492" s="40"/>
      <c r="HW492" s="40"/>
      <c r="HX492" s="40"/>
      <c r="HY492" s="40"/>
      <c r="HZ492" s="40"/>
      <c r="IA492" s="40"/>
      <c r="IB492" s="40"/>
      <c r="IC492" s="40"/>
      <c r="ID492" s="40"/>
      <c r="IE492" s="40"/>
      <c r="IF492" s="40"/>
      <c r="IG492" s="40"/>
      <c r="IH492" s="40"/>
      <c r="II492" s="40"/>
      <c r="IJ492" s="40"/>
      <c r="IK492" s="40"/>
      <c r="IL492" s="40"/>
      <c r="IM492" s="40"/>
      <c r="IN492" s="40"/>
      <c r="IO492" s="40"/>
      <c r="IP492" s="40"/>
      <c r="IQ492" s="40"/>
      <c r="IR492" s="40"/>
      <c r="IS492" s="40"/>
      <c r="IT492" s="40"/>
      <c r="IU492" s="40"/>
      <c r="IV492" s="40"/>
      <c r="IW492" s="40"/>
      <c r="IX492" s="40"/>
      <c r="IY492" s="40"/>
      <c r="IZ492" s="40"/>
      <c r="JA492" s="40"/>
      <c r="JB492" s="40"/>
      <c r="JC492" s="40"/>
      <c r="JD492" s="40"/>
      <c r="JE492" s="40"/>
      <c r="JF492" s="40"/>
      <c r="JG492" s="40"/>
      <c r="JH492" s="40"/>
      <c r="JI492" s="40"/>
      <c r="JJ492" s="40"/>
      <c r="JK492" s="40"/>
      <c r="JL492" s="40"/>
      <c r="JM492" s="40"/>
      <c r="JN492" s="40"/>
      <c r="JO492" s="40"/>
      <c r="JP492" s="40"/>
      <c r="JQ492" s="40"/>
      <c r="JR492" s="40"/>
      <c r="JS492" s="40"/>
      <c r="JT492" s="40"/>
      <c r="JU492" s="40"/>
      <c r="JV492" s="40"/>
      <c r="JW492" s="40"/>
      <c r="JX492" s="40"/>
      <c r="JY492" s="40"/>
      <c r="JZ492" s="40"/>
      <c r="KA492" s="40"/>
      <c r="KB492" s="40"/>
      <c r="KC492" s="40"/>
      <c r="KD492" s="40"/>
      <c r="KE492" s="40"/>
      <c r="KF492" s="40"/>
      <c r="KG492" s="40"/>
      <c r="KH492" s="40"/>
      <c r="KI492" s="40"/>
      <c r="KJ492" s="40"/>
      <c r="KK492" s="40"/>
      <c r="KL492" s="40"/>
      <c r="KM492" s="40"/>
      <c r="KN492" s="40"/>
      <c r="KO492" s="40"/>
      <c r="KP492" s="40"/>
      <c r="KQ492" s="40"/>
      <c r="KR492" s="40"/>
      <c r="KS492" s="40"/>
      <c r="KT492" s="40"/>
      <c r="KU492" s="40"/>
      <c r="KV492" s="40"/>
      <c r="KW492" s="40"/>
      <c r="KX492" s="40"/>
      <c r="KY492" s="40"/>
      <c r="KZ492" s="40"/>
      <c r="LA492" s="40"/>
      <c r="LB492" s="40"/>
      <c r="LC492" s="40"/>
      <c r="LD492" s="40"/>
      <c r="LE492" s="40"/>
      <c r="LF492" s="40"/>
      <c r="LG492" s="40"/>
      <c r="LH492" s="40"/>
      <c r="LI492" s="40"/>
      <c r="LJ492" s="40"/>
      <c r="LK492" s="40"/>
      <c r="LL492" s="40"/>
      <c r="LM492" s="40"/>
      <c r="LN492" s="40"/>
      <c r="LO492" s="40"/>
      <c r="LP492" s="40"/>
      <c r="LQ492" s="40"/>
      <c r="LR492" s="40"/>
      <c r="LS492" s="40"/>
      <c r="LT492" s="40"/>
      <c r="LU492" s="40"/>
      <c r="LV492" s="40"/>
      <c r="LW492" s="40"/>
      <c r="LX492" s="40"/>
      <c r="LY492" s="40"/>
      <c r="LZ492" s="40"/>
      <c r="MA492" s="40"/>
      <c r="MB492" s="40"/>
      <c r="MC492" s="40"/>
      <c r="MD492" s="40"/>
      <c r="ME492" s="40"/>
      <c r="MF492" s="40"/>
      <c r="MG492" s="40"/>
      <c r="MH492" s="40"/>
      <c r="MI492" s="40"/>
      <c r="MJ492" s="40"/>
      <c r="MK492" s="40"/>
      <c r="ML492" s="40"/>
      <c r="MM492" s="40"/>
      <c r="MN492" s="40"/>
      <c r="MO492" s="40"/>
      <c r="MP492" s="40"/>
      <c r="MQ492" s="40"/>
      <c r="MR492" s="40"/>
      <c r="MS492" s="40"/>
      <c r="MT492" s="40"/>
      <c r="MU492" s="40"/>
      <c r="MV492" s="40"/>
      <c r="MW492" s="40"/>
      <c r="MX492" s="40"/>
      <c r="MY492" s="40"/>
      <c r="MZ492" s="40"/>
      <c r="NA492" s="40"/>
      <c r="NB492" s="40"/>
      <c r="NC492" s="40"/>
      <c r="ND492" s="40"/>
      <c r="NE492" s="40"/>
      <c r="NF492" s="40"/>
      <c r="NG492" s="40"/>
      <c r="NH492" s="40"/>
      <c r="NI492" s="40"/>
      <c r="NJ492" s="40"/>
      <c r="NK492" s="40"/>
      <c r="NL492" s="40"/>
      <c r="NM492" s="40"/>
      <c r="NN492" s="40"/>
      <c r="NO492" s="40"/>
      <c r="NP492" s="40"/>
      <c r="NQ492" s="40"/>
      <c r="NR492" s="40"/>
      <c r="NS492" s="40"/>
      <c r="NT492" s="40"/>
      <c r="NU492" s="40"/>
      <c r="NV492" s="40"/>
      <c r="NW492" s="40"/>
      <c r="NX492" s="40"/>
      <c r="NY492" s="40"/>
      <c r="NZ492" s="40"/>
      <c r="OA492" s="40"/>
      <c r="OB492" s="40"/>
      <c r="OC492" s="40"/>
      <c r="OD492" s="40"/>
      <c r="OE492" s="40"/>
      <c r="OF492" s="40"/>
      <c r="OG492" s="40"/>
      <c r="OH492" s="40"/>
      <c r="OI492" s="40"/>
      <c r="OJ492" s="40"/>
      <c r="OK492" s="40"/>
      <c r="OL492" s="40"/>
      <c r="OM492" s="40"/>
      <c r="ON492" s="40"/>
      <c r="OO492" s="40"/>
      <c r="OP492" s="40"/>
      <c r="OQ492" s="40"/>
      <c r="OR492" s="40"/>
      <c r="OS492" s="40"/>
      <c r="OT492" s="40"/>
      <c r="OU492" s="40"/>
      <c r="OV492" s="40"/>
      <c r="OW492" s="40"/>
      <c r="OX492" s="40"/>
      <c r="OY492" s="40"/>
      <c r="OZ492" s="40"/>
      <c r="PA492" s="40"/>
      <c r="PB492" s="40"/>
      <c r="PC492" s="40"/>
      <c r="PD492" s="40"/>
      <c r="PE492" s="40"/>
      <c r="PF492" s="40"/>
      <c r="PG492" s="40"/>
      <c r="PH492" s="40"/>
      <c r="PI492" s="40"/>
      <c r="PJ492" s="40"/>
      <c r="PK492" s="40"/>
      <c r="PL492" s="40"/>
      <c r="PM492" s="40"/>
      <c r="PN492" s="40"/>
      <c r="PO492" s="40"/>
      <c r="PP492" s="40"/>
      <c r="PQ492" s="40"/>
      <c r="PR492" s="40"/>
      <c r="PS492" s="40"/>
      <c r="PT492" s="40"/>
      <c r="PU492" s="40"/>
      <c r="PV492" s="40"/>
      <c r="PW492" s="40"/>
      <c r="PX492" s="40"/>
      <c r="PY492" s="40"/>
      <c r="PZ492" s="40"/>
      <c r="QA492" s="40"/>
      <c r="QB492" s="40"/>
      <c r="QC492" s="40"/>
      <c r="QD492" s="40"/>
      <c r="QE492" s="40"/>
      <c r="QF492" s="40"/>
      <c r="QG492" s="40"/>
      <c r="QH492" s="40"/>
      <c r="QI492" s="40"/>
      <c r="QJ492" s="40"/>
      <c r="QK492" s="40"/>
      <c r="QL492" s="40"/>
      <c r="QM492" s="40"/>
      <c r="QN492" s="40"/>
      <c r="QO492" s="40"/>
      <c r="QP492" s="40"/>
      <c r="QQ492" s="40"/>
      <c r="QR492" s="40"/>
      <c r="QS492" s="40"/>
      <c r="QT492" s="40"/>
      <c r="QU492" s="40"/>
      <c r="QV492" s="40"/>
      <c r="QW492" s="40"/>
      <c r="QX492" s="40"/>
      <c r="QY492" s="40"/>
      <c r="QZ492" s="40"/>
      <c r="RA492" s="40"/>
      <c r="RB492" s="40"/>
      <c r="RC492" s="40"/>
      <c r="RD492" s="40"/>
      <c r="RE492" s="40"/>
      <c r="RF492" s="40"/>
      <c r="RG492" s="40"/>
      <c r="RH492" s="40"/>
      <c r="RI492" s="40"/>
      <c r="RJ492" s="40"/>
      <c r="RK492" s="40"/>
      <c r="RL492" s="40"/>
      <c r="RM492" s="40"/>
      <c r="RN492" s="40"/>
      <c r="RO492" s="40"/>
      <c r="RP492" s="40"/>
      <c r="RQ492" s="40"/>
      <c r="RR492" s="40"/>
      <c r="RS492" s="40"/>
      <c r="RT492" s="40"/>
      <c r="RU492" s="40"/>
      <c r="RV492" s="40"/>
      <c r="RW492" s="40"/>
      <c r="RX492" s="40"/>
      <c r="RY492" s="40"/>
      <c r="RZ492" s="40"/>
      <c r="SA492" s="40"/>
      <c r="SB492" s="40"/>
      <c r="SC492" s="40"/>
      <c r="SD492" s="40"/>
      <c r="SE492" s="40"/>
      <c r="SF492" s="40"/>
      <c r="SG492" s="40"/>
      <c r="SH492" s="40"/>
      <c r="SI492" s="40"/>
      <c r="SJ492" s="40"/>
      <c r="SK492" s="40"/>
      <c r="SL492" s="40"/>
      <c r="SM492" s="40"/>
      <c r="SN492" s="40"/>
      <c r="SO492" s="40"/>
      <c r="SP492" s="40"/>
      <c r="SQ492" s="40"/>
      <c r="SR492" s="40"/>
      <c r="SS492" s="40"/>
      <c r="ST492" s="40"/>
      <c r="SU492" s="40"/>
      <c r="SV492" s="40"/>
      <c r="SW492" s="40"/>
      <c r="SX492" s="40"/>
      <c r="SY492" s="40"/>
      <c r="SZ492" s="40"/>
      <c r="TA492" s="40"/>
      <c r="TB492" s="40"/>
      <c r="TC492" s="40"/>
      <c r="TD492" s="40"/>
      <c r="TE492" s="40"/>
      <c r="TF492" s="40"/>
      <c r="TG492" s="40"/>
      <c r="TH492" s="40"/>
      <c r="TI492" s="40"/>
      <c r="TJ492" s="40"/>
      <c r="TK492" s="40"/>
      <c r="TL492" s="40"/>
      <c r="TM492" s="40"/>
      <c r="TN492" s="40"/>
      <c r="TO492" s="40"/>
      <c r="TP492" s="40"/>
      <c r="TQ492" s="40"/>
      <c r="TR492" s="40"/>
      <c r="TS492" s="40"/>
      <c r="TT492" s="40"/>
      <c r="TU492" s="40"/>
      <c r="TV492" s="40"/>
      <c r="TW492" s="40"/>
      <c r="TX492" s="40"/>
      <c r="TY492" s="40"/>
      <c r="TZ492" s="40"/>
      <c r="UA492" s="40"/>
      <c r="UB492" s="40"/>
      <c r="UC492" s="40"/>
      <c r="UD492" s="40"/>
      <c r="UE492" s="40"/>
      <c r="UF492" s="40"/>
      <c r="UG492" s="40"/>
      <c r="UH492" s="40"/>
      <c r="UI492" s="40"/>
      <c r="UJ492" s="40"/>
      <c r="UK492" s="40"/>
      <c r="UL492" s="40"/>
      <c r="UM492" s="40"/>
      <c r="UN492" s="40"/>
      <c r="UO492" s="40"/>
      <c r="UP492" s="40"/>
      <c r="UQ492" s="40"/>
      <c r="UR492" s="40"/>
      <c r="US492" s="40"/>
      <c r="UT492" s="40"/>
      <c r="UU492" s="40"/>
      <c r="UV492" s="40"/>
      <c r="UW492" s="40"/>
      <c r="UX492" s="40"/>
      <c r="UY492" s="40"/>
      <c r="UZ492" s="40"/>
      <c r="VA492" s="40"/>
      <c r="VB492" s="40"/>
      <c r="VC492" s="40"/>
      <c r="VD492" s="40"/>
      <c r="VE492" s="40"/>
      <c r="VF492" s="40"/>
      <c r="VG492" s="40"/>
      <c r="VH492" s="40"/>
      <c r="VI492" s="40"/>
      <c r="VJ492" s="40"/>
      <c r="VK492" s="40"/>
      <c r="VL492" s="40"/>
      <c r="VM492" s="40"/>
      <c r="VN492" s="40"/>
      <c r="VO492" s="40"/>
      <c r="VP492" s="40"/>
      <c r="VQ492" s="40"/>
      <c r="VR492" s="40"/>
      <c r="VS492" s="40"/>
      <c r="VT492" s="40"/>
      <c r="VU492" s="40"/>
      <c r="VV492" s="40"/>
      <c r="VW492" s="40"/>
      <c r="VX492" s="40"/>
      <c r="VY492" s="40"/>
      <c r="VZ492" s="40"/>
      <c r="WA492" s="40"/>
      <c r="WB492" s="40"/>
      <c r="WC492" s="40"/>
      <c r="WD492" s="40"/>
      <c r="WE492" s="40"/>
      <c r="WF492" s="40"/>
      <c r="WG492" s="40"/>
      <c r="WH492" s="40"/>
      <c r="WI492" s="40"/>
      <c r="WJ492" s="40"/>
      <c r="WK492" s="40"/>
      <c r="WL492" s="40"/>
      <c r="WM492" s="40"/>
      <c r="WN492" s="40"/>
      <c r="WO492" s="40"/>
      <c r="WP492" s="40"/>
      <c r="WQ492" s="40"/>
      <c r="WR492" s="40"/>
      <c r="WS492" s="40"/>
      <c r="WT492" s="40"/>
      <c r="WU492" s="40"/>
      <c r="WV492" s="40"/>
      <c r="WW492" s="40"/>
      <c r="WX492" s="40"/>
      <c r="WY492" s="40"/>
      <c r="WZ492" s="40"/>
      <c r="XA492" s="40"/>
      <c r="XB492" s="40"/>
      <c r="XC492" s="40"/>
      <c r="XD492" s="40"/>
      <c r="XE492" s="40"/>
      <c r="XF492" s="40"/>
      <c r="XG492" s="40"/>
      <c r="XH492" s="40"/>
      <c r="XI492" s="40"/>
      <c r="XJ492" s="40"/>
      <c r="XK492" s="40"/>
      <c r="XL492" s="40"/>
      <c r="XM492" s="40"/>
      <c r="XN492" s="40"/>
      <c r="XO492" s="40"/>
      <c r="XP492" s="40"/>
      <c r="XQ492" s="40"/>
      <c r="XR492" s="40"/>
      <c r="XS492" s="40"/>
      <c r="XT492" s="40"/>
      <c r="XU492" s="40"/>
      <c r="XV492" s="40"/>
      <c r="XW492" s="40"/>
      <c r="XX492" s="40"/>
      <c r="XY492" s="40"/>
      <c r="XZ492" s="40"/>
      <c r="YA492" s="40"/>
      <c r="YB492" s="40"/>
      <c r="YC492" s="40"/>
      <c r="YD492" s="40"/>
      <c r="YE492" s="40"/>
      <c r="YF492" s="40"/>
      <c r="YG492" s="40"/>
      <c r="YH492" s="40"/>
      <c r="YI492" s="40"/>
      <c r="YJ492" s="40"/>
      <c r="YK492" s="40"/>
      <c r="YL492" s="40"/>
      <c r="YM492" s="40"/>
      <c r="YN492" s="40"/>
      <c r="YO492" s="40"/>
      <c r="YP492" s="40"/>
      <c r="YQ492" s="40"/>
      <c r="YR492" s="40"/>
      <c r="YS492" s="40"/>
      <c r="YT492" s="40"/>
      <c r="YU492" s="40"/>
      <c r="YV492" s="40"/>
      <c r="YW492" s="40"/>
      <c r="YX492" s="40"/>
      <c r="YY492" s="40"/>
      <c r="YZ492" s="40"/>
      <c r="ZA492" s="40"/>
      <c r="ZB492" s="40"/>
      <c r="ZC492" s="40"/>
      <c r="ZD492" s="40"/>
      <c r="ZE492" s="40"/>
      <c r="ZF492" s="40"/>
      <c r="ZG492" s="40"/>
      <c r="ZH492" s="40"/>
      <c r="ZI492" s="40"/>
      <c r="ZJ492" s="40"/>
      <c r="ZK492" s="40"/>
      <c r="ZL492" s="40"/>
      <c r="ZM492" s="40"/>
      <c r="ZN492" s="40"/>
      <c r="ZO492" s="40"/>
      <c r="ZP492" s="40"/>
      <c r="ZQ492" s="40"/>
      <c r="ZR492" s="40"/>
      <c r="ZS492" s="40"/>
      <c r="ZT492" s="40"/>
      <c r="ZU492" s="40"/>
      <c r="ZV492" s="40"/>
      <c r="ZW492" s="40"/>
      <c r="ZX492" s="40"/>
      <c r="ZY492" s="40"/>
      <c r="ZZ492" s="40"/>
      <c r="AAA492" s="40"/>
      <c r="AAB492" s="40"/>
      <c r="AAC492" s="40"/>
      <c r="AAD492" s="40"/>
      <c r="AAE492" s="40"/>
      <c r="AAF492" s="40"/>
      <c r="AAG492" s="40"/>
      <c r="AAH492" s="40"/>
      <c r="AAI492" s="40"/>
      <c r="AAJ492" s="40"/>
      <c r="AAK492" s="40"/>
      <c r="AAL492" s="40"/>
      <c r="AAM492" s="40"/>
      <c r="AAN492" s="40"/>
      <c r="AAO492" s="40"/>
      <c r="AAP492" s="40"/>
      <c r="AAQ492" s="40"/>
      <c r="AAR492" s="40"/>
      <c r="AAS492" s="40"/>
      <c r="AAT492" s="40"/>
      <c r="AAU492" s="40"/>
      <c r="AAV492" s="40"/>
      <c r="AAW492" s="40"/>
      <c r="AAX492" s="40"/>
      <c r="AAY492" s="40"/>
      <c r="AAZ492" s="40"/>
      <c r="ABA492" s="40"/>
      <c r="ABB492" s="40"/>
      <c r="ABC492" s="40"/>
      <c r="ABD492" s="40"/>
      <c r="ABE492" s="40"/>
      <c r="ABF492" s="40"/>
      <c r="ABG492" s="40"/>
      <c r="ABH492" s="40"/>
      <c r="ABI492" s="40"/>
      <c r="ABJ492" s="40"/>
      <c r="ABK492" s="40"/>
      <c r="ABL492" s="40"/>
      <c r="ABM492" s="40"/>
      <c r="ABN492" s="40"/>
      <c r="ABO492" s="40"/>
      <c r="ABP492" s="40"/>
      <c r="ABQ492" s="40"/>
      <c r="ABR492" s="40"/>
      <c r="ABS492" s="40"/>
      <c r="ABT492" s="40"/>
      <c r="ABU492" s="40"/>
      <c r="ABV492" s="40"/>
      <c r="ABW492" s="40"/>
      <c r="ABX492" s="40"/>
      <c r="ABY492" s="40"/>
      <c r="ABZ492" s="40"/>
      <c r="ACA492" s="40"/>
      <c r="ACB492" s="40"/>
      <c r="ACC492" s="40"/>
      <c r="ACD492" s="40"/>
      <c r="ACE492" s="40"/>
      <c r="ACF492" s="40"/>
      <c r="ACG492" s="40"/>
      <c r="ACH492" s="40"/>
      <c r="ACI492" s="40"/>
      <c r="ACJ492" s="40"/>
      <c r="ACK492" s="40"/>
      <c r="ACL492" s="40"/>
      <c r="ACM492" s="40"/>
      <c r="ACN492" s="40"/>
      <c r="ACO492" s="40"/>
      <c r="ACP492" s="40"/>
      <c r="ACQ492" s="40"/>
      <c r="ACR492" s="40"/>
      <c r="ACS492" s="40"/>
      <c r="ACT492" s="40"/>
      <c r="ACU492" s="40"/>
      <c r="ACV492" s="40"/>
      <c r="ACW492" s="40"/>
      <c r="ACX492" s="40"/>
      <c r="ACY492" s="40"/>
      <c r="ACZ492" s="40"/>
      <c r="ADA492" s="40"/>
      <c r="ADB492" s="40"/>
      <c r="ADC492" s="40"/>
      <c r="ADD492" s="40"/>
      <c r="ADE492" s="40"/>
      <c r="ADF492" s="40"/>
      <c r="ADG492" s="40"/>
      <c r="ADH492" s="40"/>
      <c r="ADI492" s="40"/>
      <c r="ADJ492" s="40"/>
      <c r="ADK492" s="40"/>
      <c r="ADL492" s="40"/>
      <c r="ADM492" s="40"/>
      <c r="ADN492" s="40"/>
      <c r="ADO492" s="40"/>
      <c r="ADP492" s="40"/>
      <c r="ADQ492" s="40"/>
      <c r="ADR492" s="40"/>
      <c r="ADS492" s="40"/>
      <c r="ADT492" s="40"/>
      <c r="ADU492" s="40"/>
      <c r="ADV492" s="40"/>
      <c r="ADW492" s="40"/>
      <c r="ADX492" s="40"/>
      <c r="ADY492" s="40"/>
      <c r="ADZ492" s="40"/>
      <c r="AEA492" s="40"/>
      <c r="AEB492" s="40"/>
      <c r="AEC492" s="40"/>
      <c r="AED492" s="40"/>
      <c r="AEE492" s="40"/>
      <c r="AEF492" s="40"/>
      <c r="AEG492" s="40"/>
      <c r="AEH492" s="40"/>
      <c r="AEI492" s="40"/>
      <c r="AEJ492" s="40"/>
      <c r="AEK492" s="40"/>
      <c r="AEL492" s="40"/>
      <c r="AEM492" s="40"/>
      <c r="AEN492" s="40"/>
      <c r="AEO492" s="40"/>
      <c r="AEP492" s="40"/>
      <c r="AEQ492" s="40"/>
      <c r="AER492" s="40"/>
      <c r="AES492" s="40"/>
      <c r="AET492" s="40"/>
      <c r="AEU492" s="40"/>
      <c r="AEV492" s="40"/>
      <c r="AEW492" s="40"/>
      <c r="AEX492" s="40"/>
      <c r="AEY492" s="40"/>
      <c r="AEZ492" s="40"/>
      <c r="AFA492" s="40"/>
      <c r="AFB492" s="40"/>
      <c r="AFC492" s="40"/>
      <c r="AFD492" s="40"/>
      <c r="AFE492" s="40"/>
      <c r="AFF492" s="40"/>
      <c r="AFG492" s="40"/>
      <c r="AFH492" s="40"/>
      <c r="AFI492" s="40"/>
      <c r="AFJ492" s="40"/>
      <c r="AFK492" s="40"/>
      <c r="AFL492" s="40"/>
      <c r="AFM492" s="40"/>
      <c r="AFN492" s="40"/>
      <c r="AFO492" s="40"/>
      <c r="AFP492" s="40"/>
      <c r="AFQ492" s="40"/>
      <c r="AFR492" s="40"/>
      <c r="AFS492" s="40"/>
      <c r="AFT492" s="40"/>
      <c r="AFU492" s="40"/>
      <c r="AFV492" s="40"/>
      <c r="AFW492" s="40"/>
      <c r="AFX492" s="40"/>
      <c r="AFY492" s="40"/>
      <c r="AFZ492" s="40"/>
      <c r="AGA492" s="40"/>
      <c r="AGB492" s="40"/>
      <c r="AGC492" s="40"/>
      <c r="AGD492" s="40"/>
      <c r="AGE492" s="40"/>
      <c r="AGF492" s="40"/>
      <c r="AGG492" s="40"/>
      <c r="AGH492" s="40"/>
      <c r="AGI492" s="40"/>
      <c r="AGJ492" s="40"/>
      <c r="AGK492" s="40"/>
      <c r="AGL492" s="40"/>
      <c r="AGM492" s="40"/>
      <c r="AGN492" s="40"/>
      <c r="AGO492" s="40"/>
      <c r="AGP492" s="40"/>
      <c r="AGQ492" s="40"/>
      <c r="AGR492" s="40"/>
      <c r="AGS492" s="40"/>
      <c r="AGT492" s="40"/>
      <c r="AGU492" s="40"/>
      <c r="AGV492" s="40"/>
      <c r="AGW492" s="40"/>
      <c r="AGX492" s="40"/>
      <c r="AGY492" s="40"/>
      <c r="AGZ492" s="40"/>
      <c r="AHA492" s="40"/>
      <c r="AHB492" s="40"/>
      <c r="AHC492" s="40"/>
      <c r="AHD492" s="40"/>
      <c r="AHE492" s="40"/>
      <c r="AHF492" s="40"/>
      <c r="AHG492" s="40"/>
      <c r="AHH492" s="40"/>
      <c r="AHI492" s="40"/>
      <c r="AHJ492" s="40"/>
      <c r="AHK492" s="40"/>
      <c r="AHL492" s="40"/>
      <c r="AHM492" s="40"/>
      <c r="AHN492" s="40"/>
      <c r="AHO492" s="40"/>
      <c r="AHP492" s="40"/>
      <c r="AHQ492" s="40"/>
      <c r="AHR492" s="40"/>
      <c r="AHS492" s="40"/>
      <c r="AHT492" s="40"/>
      <c r="AHU492" s="40"/>
      <c r="AHV492" s="40"/>
      <c r="AHW492" s="40"/>
      <c r="AHX492" s="40"/>
      <c r="AHY492" s="40"/>
      <c r="AHZ492" s="40"/>
      <c r="AIA492" s="40"/>
      <c r="AIB492" s="40"/>
      <c r="AIC492" s="40"/>
      <c r="AID492" s="40"/>
      <c r="AIE492" s="40"/>
      <c r="AIF492" s="40"/>
      <c r="AIG492" s="40"/>
      <c r="AIH492" s="40"/>
      <c r="AII492" s="40"/>
      <c r="AIJ492" s="40"/>
      <c r="AIK492" s="40"/>
      <c r="AIL492" s="40"/>
      <c r="AIM492" s="40"/>
      <c r="AIN492" s="40"/>
      <c r="AIO492" s="40"/>
      <c r="AIP492" s="40"/>
      <c r="AIQ492" s="40"/>
      <c r="AIR492" s="40"/>
      <c r="AIS492" s="40"/>
      <c r="AIT492" s="40"/>
      <c r="AIU492" s="40"/>
      <c r="AIV492" s="40"/>
      <c r="AIW492" s="40"/>
      <c r="AIX492" s="40"/>
      <c r="AIY492" s="40"/>
      <c r="AIZ492" s="40"/>
      <c r="AJA492" s="40"/>
      <c r="AJB492" s="40"/>
      <c r="AJC492" s="40"/>
      <c r="AJD492" s="40"/>
      <c r="AJE492" s="40"/>
      <c r="AJF492" s="40"/>
      <c r="AJG492" s="40"/>
      <c r="AJH492" s="40"/>
      <c r="AJI492" s="40"/>
      <c r="AJJ492" s="40"/>
      <c r="AJK492" s="40"/>
      <c r="AJL492" s="40"/>
      <c r="AJM492" s="40"/>
      <c r="AJN492" s="40"/>
      <c r="AJO492" s="40"/>
      <c r="AJP492" s="40"/>
      <c r="AJQ492" s="40"/>
      <c r="AJR492" s="40"/>
      <c r="AJS492" s="40"/>
      <c r="AJT492" s="40"/>
      <c r="AJU492" s="40"/>
      <c r="AJV492" s="40"/>
      <c r="AJW492" s="40"/>
      <c r="AJX492" s="40"/>
      <c r="AJY492" s="40"/>
      <c r="AJZ492" s="40"/>
      <c r="AKA492" s="40"/>
      <c r="AKB492" s="40"/>
      <c r="AKC492" s="40"/>
      <c r="AKD492" s="40"/>
      <c r="AKE492" s="40"/>
      <c r="AKF492" s="40"/>
      <c r="AKG492" s="40"/>
      <c r="AKH492" s="40"/>
      <c r="AKI492" s="40"/>
      <c r="AKJ492" s="40"/>
      <c r="AKK492" s="40"/>
      <c r="AKL492" s="40"/>
      <c r="AKM492" s="40"/>
      <c r="AKN492" s="40"/>
      <c r="AKO492" s="40"/>
      <c r="AKP492" s="40"/>
      <c r="AKQ492" s="40"/>
      <c r="AKR492" s="40"/>
      <c r="AKS492" s="40"/>
      <c r="AKT492" s="40"/>
      <c r="AKU492" s="40"/>
      <c r="AKV492" s="40"/>
      <c r="AKW492" s="40"/>
      <c r="AKX492" s="40"/>
      <c r="AKY492" s="40"/>
      <c r="AKZ492" s="40"/>
      <c r="ALA492" s="40"/>
      <c r="ALB492" s="40"/>
      <c r="ALC492" s="40"/>
      <c r="ALD492" s="40"/>
      <c r="ALE492" s="40"/>
      <c r="ALF492" s="40"/>
      <c r="ALG492" s="40"/>
      <c r="ALH492" s="40"/>
      <c r="ALI492" s="40"/>
      <c r="ALJ492" s="40"/>
      <c r="ALK492" s="40"/>
      <c r="ALL492" s="40"/>
      <c r="ALM492" s="40"/>
      <c r="ALN492" s="40"/>
      <c r="ALO492" s="40"/>
      <c r="ALP492" s="40"/>
      <c r="ALQ492" s="40"/>
      <c r="ALR492" s="40"/>
      <c r="ALS492" s="40"/>
      <c r="ALT492" s="40"/>
      <c r="ALU492" s="40"/>
      <c r="ALV492" s="40"/>
      <c r="ALW492" s="40"/>
      <c r="ALX492" s="40"/>
      <c r="ALY492" s="40"/>
      <c r="ALZ492" s="40"/>
      <c r="AMA492" s="40"/>
      <c r="AMB492" s="40"/>
      <c r="AMC492" s="40"/>
      <c r="AMD492" s="40"/>
      <c r="AME492" s="40"/>
      <c r="AMF492" s="40"/>
      <c r="AMG492" s="40"/>
      <c r="AMH492" s="40"/>
      <c r="AMI492" s="40"/>
      <c r="AMJ492" s="40"/>
      <c r="AMK492" s="40"/>
      <c r="AML492" s="40"/>
      <c r="AMM492" s="40"/>
      <c r="AMN492" s="40"/>
      <c r="AMO492" s="40"/>
      <c r="AMP492" s="40"/>
      <c r="AMQ492" s="40"/>
      <c r="AMR492" s="40"/>
      <c r="AMS492" s="40"/>
      <c r="AMT492" s="40"/>
      <c r="AMU492" s="40"/>
      <c r="AMV492" s="40"/>
      <c r="AMW492" s="40"/>
      <c r="AMX492" s="40"/>
      <c r="AMY492" s="40"/>
      <c r="AMZ492" s="40"/>
      <c r="ANA492" s="40"/>
      <c r="ANB492" s="40"/>
      <c r="ANC492" s="40"/>
      <c r="AND492" s="40"/>
      <c r="ANE492" s="40"/>
      <c r="ANF492" s="40"/>
      <c r="ANG492" s="40"/>
      <c r="ANH492" s="40"/>
      <c r="ANI492" s="40"/>
      <c r="ANJ492" s="40"/>
      <c r="ANK492" s="40"/>
      <c r="ANL492" s="40"/>
      <c r="ANM492" s="40"/>
      <c r="ANN492" s="40"/>
      <c r="ANO492" s="40"/>
      <c r="ANP492" s="40"/>
      <c r="ANQ492" s="40"/>
      <c r="ANR492" s="40"/>
      <c r="ANS492" s="40"/>
      <c r="ANT492" s="40"/>
      <c r="ANU492" s="40"/>
      <c r="ANV492" s="40"/>
      <c r="ANW492" s="40"/>
      <c r="ANX492" s="40"/>
      <c r="ANY492" s="40"/>
      <c r="ANZ492" s="40"/>
      <c r="AOA492" s="40"/>
      <c r="AOB492" s="40"/>
      <c r="AOC492" s="40"/>
      <c r="AOD492" s="40"/>
      <c r="AOE492" s="40"/>
      <c r="AOF492" s="40"/>
      <c r="AOG492" s="40"/>
      <c r="AOH492" s="40"/>
      <c r="AOI492" s="40"/>
      <c r="AOJ492" s="40"/>
      <c r="AOK492" s="40"/>
      <c r="AOL492" s="40"/>
      <c r="AOM492" s="40"/>
      <c r="AON492" s="40"/>
      <c r="AOO492" s="40"/>
      <c r="AOP492" s="40"/>
      <c r="AOQ492" s="40"/>
      <c r="AOR492" s="40"/>
      <c r="AOS492" s="40"/>
      <c r="AOT492" s="40"/>
      <c r="AOU492" s="40"/>
      <c r="AOV492" s="40"/>
      <c r="AOW492" s="40"/>
      <c r="AOX492" s="40"/>
      <c r="AOY492" s="40"/>
      <c r="AOZ492" s="40"/>
      <c r="APA492" s="40"/>
      <c r="APB492" s="40"/>
      <c r="APC492" s="40"/>
      <c r="APD492" s="40"/>
      <c r="APE492" s="40"/>
      <c r="APF492" s="40"/>
      <c r="APG492" s="40"/>
      <c r="APH492" s="40"/>
      <c r="API492" s="40"/>
      <c r="APJ492" s="40"/>
      <c r="APK492" s="40"/>
      <c r="APL492" s="40"/>
      <c r="APM492" s="40"/>
      <c r="APN492" s="40"/>
      <c r="APO492" s="40"/>
      <c r="APP492" s="40"/>
      <c r="APQ492" s="40"/>
      <c r="APR492" s="40"/>
      <c r="APS492" s="40"/>
      <c r="APT492" s="40"/>
      <c r="APU492" s="40"/>
      <c r="APV492" s="40"/>
      <c r="APW492" s="40"/>
      <c r="APX492" s="40"/>
      <c r="APY492" s="40"/>
      <c r="APZ492" s="40"/>
      <c r="AQA492" s="40"/>
      <c r="AQB492" s="40"/>
      <c r="AQC492" s="40"/>
      <c r="AQD492" s="40"/>
      <c r="AQE492" s="40"/>
      <c r="AQF492" s="40"/>
      <c r="AQG492" s="40"/>
      <c r="AQH492" s="40"/>
      <c r="AQI492" s="40"/>
      <c r="AQJ492" s="40"/>
      <c r="AQK492" s="40"/>
      <c r="AQL492" s="40"/>
      <c r="AQM492" s="40"/>
      <c r="AQN492" s="40"/>
      <c r="AQO492" s="40"/>
      <c r="AQP492" s="40"/>
      <c r="AQQ492" s="40"/>
      <c r="AQR492" s="40"/>
      <c r="AQS492" s="40"/>
      <c r="AQT492" s="40"/>
      <c r="AQU492" s="40"/>
      <c r="AQV492" s="40"/>
      <c r="AQW492" s="40"/>
      <c r="AQX492" s="40"/>
      <c r="AQY492" s="40"/>
      <c r="AQZ492" s="40"/>
      <c r="ARA492" s="40"/>
      <c r="ARB492" s="40"/>
      <c r="ARC492" s="40"/>
      <c r="ARD492" s="40"/>
      <c r="ARE492" s="40"/>
      <c r="ARF492" s="40"/>
      <c r="ARG492" s="40"/>
      <c r="ARH492" s="40"/>
      <c r="ARI492" s="40"/>
      <c r="ARJ492" s="40"/>
      <c r="ARK492" s="40"/>
      <c r="ARL492" s="40"/>
      <c r="ARM492" s="40"/>
      <c r="ARN492" s="40"/>
      <c r="ARO492" s="40"/>
      <c r="ARP492" s="40"/>
      <c r="ARQ492" s="40"/>
      <c r="ARR492" s="40"/>
      <c r="ARS492" s="40"/>
      <c r="ART492" s="40"/>
      <c r="ARU492" s="40"/>
      <c r="ARV492" s="40"/>
      <c r="ARW492" s="40"/>
      <c r="ARX492" s="40"/>
      <c r="ARY492" s="40"/>
      <c r="ARZ492" s="40"/>
      <c r="ASA492" s="40"/>
      <c r="ASB492" s="40"/>
      <c r="ASC492" s="40"/>
      <c r="ASD492" s="40"/>
      <c r="ASE492" s="40"/>
      <c r="ASF492" s="40"/>
      <c r="ASG492" s="40"/>
      <c r="ASH492" s="40"/>
      <c r="ASI492" s="40"/>
      <c r="ASJ492" s="40"/>
      <c r="ASK492" s="40"/>
      <c r="ASL492" s="40"/>
      <c r="ASM492" s="40"/>
      <c r="ASN492" s="40"/>
      <c r="ASO492" s="40"/>
      <c r="ASP492" s="40"/>
      <c r="ASQ492" s="40"/>
      <c r="ASR492" s="40"/>
      <c r="ASS492" s="40"/>
      <c r="AST492" s="40"/>
      <c r="ASU492" s="40"/>
      <c r="ASV492" s="40"/>
      <c r="ASW492" s="40"/>
      <c r="ASX492" s="40"/>
      <c r="ASY492" s="40"/>
      <c r="ASZ492" s="40"/>
      <c r="ATA492" s="40"/>
      <c r="ATB492" s="40"/>
      <c r="ATC492" s="40"/>
      <c r="ATD492" s="40"/>
      <c r="ATE492" s="40"/>
      <c r="ATF492" s="40"/>
      <c r="ATG492" s="40"/>
      <c r="ATH492" s="40"/>
      <c r="ATI492" s="40"/>
      <c r="ATJ492" s="40"/>
      <c r="ATK492" s="40"/>
      <c r="ATL492" s="40"/>
      <c r="ATM492" s="40"/>
      <c r="ATN492" s="40"/>
      <c r="ATO492" s="40"/>
      <c r="ATP492" s="40"/>
      <c r="ATQ492" s="40"/>
      <c r="ATR492" s="40"/>
      <c r="ATS492" s="40"/>
      <c r="ATT492" s="40"/>
      <c r="ATU492" s="40"/>
      <c r="ATV492" s="40"/>
      <c r="ATW492" s="40"/>
      <c r="ATX492" s="40"/>
      <c r="ATY492" s="40"/>
      <c r="ATZ492" s="40"/>
      <c r="AUA492" s="40"/>
      <c r="AUB492" s="40"/>
      <c r="AUC492" s="40"/>
      <c r="AUD492" s="40"/>
      <c r="AUE492" s="40"/>
      <c r="AUF492" s="40"/>
      <c r="AUG492" s="40"/>
      <c r="AUH492" s="40"/>
      <c r="AUI492" s="40"/>
      <c r="AUJ492" s="40"/>
      <c r="AUK492" s="40"/>
      <c r="AUL492" s="40"/>
      <c r="AUM492" s="40"/>
      <c r="AUN492" s="40"/>
      <c r="AUO492" s="40"/>
      <c r="AUP492" s="40"/>
      <c r="AUQ492" s="40"/>
      <c r="AUR492" s="40"/>
      <c r="AUS492" s="40"/>
      <c r="AUT492" s="40"/>
      <c r="AUU492" s="40"/>
      <c r="AUV492" s="40"/>
      <c r="AUW492" s="40"/>
      <c r="AUX492" s="40"/>
      <c r="AUY492" s="40"/>
      <c r="AUZ492" s="40"/>
      <c r="AVA492" s="40"/>
      <c r="AVB492" s="40"/>
      <c r="AVC492" s="40"/>
      <c r="AVD492" s="40"/>
      <c r="AVE492" s="40"/>
      <c r="AVF492" s="40"/>
      <c r="AVG492" s="40"/>
      <c r="AVH492" s="40"/>
      <c r="AVI492" s="40"/>
      <c r="AVJ492" s="40"/>
      <c r="AVK492" s="40"/>
      <c r="AVL492" s="40"/>
      <c r="AVM492" s="40"/>
      <c r="AVN492" s="40"/>
      <c r="AVO492" s="40"/>
      <c r="AVP492" s="40"/>
      <c r="AVQ492" s="40"/>
      <c r="AVR492" s="40"/>
      <c r="AVS492" s="40"/>
      <c r="AVT492" s="40"/>
      <c r="AVU492" s="40"/>
      <c r="AVV492" s="40"/>
      <c r="AVW492" s="40"/>
      <c r="AVX492" s="40"/>
      <c r="AVY492" s="40"/>
      <c r="AVZ492" s="40"/>
      <c r="AWA492" s="40"/>
      <c r="AWB492" s="40"/>
      <c r="AWC492" s="40"/>
      <c r="AWD492" s="40"/>
      <c r="AWE492" s="40"/>
      <c r="AWF492" s="40"/>
      <c r="AWG492" s="40"/>
      <c r="AWH492" s="40"/>
      <c r="AWI492" s="40"/>
      <c r="AWJ492" s="40"/>
      <c r="AWK492" s="40"/>
      <c r="AWL492" s="40"/>
      <c r="AWM492" s="40"/>
      <c r="AWN492" s="40"/>
      <c r="AWO492" s="40"/>
      <c r="AWP492" s="40"/>
      <c r="AWQ492" s="40"/>
      <c r="AWR492" s="40"/>
      <c r="AWS492" s="40"/>
      <c r="AWT492" s="40"/>
      <c r="AWU492" s="40"/>
      <c r="AWV492" s="40"/>
      <c r="AWW492" s="40"/>
      <c r="AWX492" s="40"/>
      <c r="AWY492" s="40"/>
      <c r="AWZ492" s="40"/>
      <c r="AXA492" s="40"/>
      <c r="AXB492" s="40"/>
      <c r="AXC492" s="40"/>
      <c r="AXD492" s="40"/>
      <c r="AXE492" s="40"/>
      <c r="AXF492" s="40"/>
      <c r="AXG492" s="40"/>
      <c r="AXH492" s="40"/>
      <c r="AXI492" s="40"/>
      <c r="AXJ492" s="40"/>
      <c r="AXK492" s="40"/>
      <c r="AXL492" s="40"/>
      <c r="AXM492" s="40"/>
      <c r="AXN492" s="40"/>
      <c r="AXO492" s="40"/>
      <c r="AXP492" s="40"/>
      <c r="AXQ492" s="40"/>
      <c r="AXR492" s="40"/>
      <c r="AXS492" s="40"/>
      <c r="AXT492" s="40"/>
      <c r="AXU492" s="40"/>
      <c r="AXV492" s="40"/>
      <c r="AXW492" s="40"/>
      <c r="AXX492" s="40"/>
      <c r="AXY492" s="40"/>
      <c r="AXZ492" s="40"/>
      <c r="AYA492" s="40"/>
      <c r="AYB492" s="40"/>
      <c r="AYC492" s="40"/>
      <c r="AYD492" s="40"/>
      <c r="AYE492" s="40"/>
      <c r="AYF492" s="40"/>
      <c r="AYG492" s="40"/>
      <c r="AYH492" s="40"/>
      <c r="AYI492" s="40"/>
      <c r="AYJ492" s="40"/>
      <c r="AYK492" s="40"/>
      <c r="AYL492" s="40"/>
      <c r="AYM492" s="40"/>
      <c r="AYN492" s="40"/>
      <c r="AYO492" s="40"/>
      <c r="AYP492" s="40"/>
      <c r="AYQ492" s="40"/>
      <c r="AYR492" s="40"/>
      <c r="AYS492" s="40"/>
      <c r="AYT492" s="40"/>
      <c r="AYU492" s="40"/>
      <c r="AYV492" s="40"/>
      <c r="AYW492" s="40"/>
      <c r="AYX492" s="40"/>
      <c r="AYY492" s="40"/>
      <c r="AYZ492" s="40"/>
      <c r="AZA492" s="40"/>
      <c r="AZB492" s="40"/>
      <c r="AZC492" s="40"/>
      <c r="AZD492" s="40"/>
      <c r="AZE492" s="40"/>
      <c r="AZF492" s="40"/>
      <c r="AZG492" s="40"/>
      <c r="AZH492" s="40"/>
      <c r="AZI492" s="40"/>
      <c r="AZJ492" s="40"/>
      <c r="AZK492" s="40"/>
      <c r="AZL492" s="40"/>
      <c r="AZM492" s="40"/>
      <c r="AZN492" s="40"/>
      <c r="AZO492" s="40"/>
      <c r="AZP492" s="40"/>
      <c r="AZQ492" s="40"/>
      <c r="AZR492" s="40"/>
      <c r="AZS492" s="40"/>
      <c r="AZT492" s="40"/>
      <c r="AZU492" s="40"/>
      <c r="AZV492" s="40"/>
      <c r="AZW492" s="40"/>
      <c r="AZX492" s="40"/>
      <c r="AZY492" s="40"/>
      <c r="AZZ492" s="40"/>
      <c r="BAA492" s="40"/>
      <c r="BAB492" s="40"/>
      <c r="BAC492" s="40"/>
      <c r="BAD492" s="40"/>
      <c r="BAE492" s="40"/>
      <c r="BAF492" s="40"/>
      <c r="BAG492" s="40"/>
      <c r="BAH492" s="40"/>
      <c r="BAI492" s="40"/>
      <c r="BAJ492" s="40"/>
      <c r="BAK492" s="40"/>
      <c r="BAL492" s="40"/>
      <c r="BAM492" s="40"/>
      <c r="BAN492" s="40"/>
      <c r="BAO492" s="40"/>
      <c r="BAP492" s="40"/>
      <c r="BAQ492" s="40"/>
      <c r="BAR492" s="40"/>
      <c r="BAS492" s="40"/>
      <c r="BAT492" s="40"/>
      <c r="BAU492" s="40"/>
      <c r="BAV492" s="40"/>
      <c r="BAW492" s="40"/>
      <c r="BAX492" s="40"/>
      <c r="BAY492" s="40"/>
      <c r="BAZ492" s="40"/>
      <c r="BBA492" s="40"/>
      <c r="BBB492" s="40"/>
      <c r="BBC492" s="40"/>
      <c r="BBD492" s="40"/>
      <c r="BBE492" s="40"/>
      <c r="BBF492" s="40"/>
      <c r="BBG492" s="40"/>
      <c r="BBH492" s="40"/>
      <c r="BBI492" s="40"/>
      <c r="BBJ492" s="40"/>
      <c r="BBK492" s="40"/>
      <c r="BBL492" s="40"/>
      <c r="BBM492" s="40"/>
      <c r="BBN492" s="40"/>
      <c r="BBO492" s="40"/>
      <c r="BBP492" s="40"/>
      <c r="BBQ492" s="40"/>
      <c r="BBR492" s="40"/>
      <c r="BBS492" s="40"/>
      <c r="BBT492" s="40"/>
      <c r="BBU492" s="40"/>
      <c r="BBV492" s="40"/>
      <c r="BBW492" s="40"/>
      <c r="BBX492" s="40"/>
      <c r="BBY492" s="40"/>
      <c r="BBZ492" s="40"/>
      <c r="BCA492" s="40"/>
      <c r="BCB492" s="40"/>
      <c r="BCC492" s="40"/>
      <c r="BCD492" s="40"/>
      <c r="BCE492" s="40"/>
      <c r="BCF492" s="40"/>
      <c r="BCG492" s="40"/>
      <c r="BCH492" s="40"/>
      <c r="BCI492" s="40"/>
      <c r="BCJ492" s="40"/>
      <c r="BCK492" s="40"/>
      <c r="BCL492" s="40"/>
      <c r="BCM492" s="40"/>
      <c r="BCN492" s="40"/>
      <c r="BCO492" s="40"/>
      <c r="BCP492" s="40"/>
      <c r="BCQ492" s="40"/>
      <c r="BCR492" s="40"/>
      <c r="BCS492" s="40"/>
      <c r="BCT492" s="40"/>
      <c r="BCU492" s="40"/>
      <c r="BCV492" s="40"/>
      <c r="BCW492" s="40"/>
      <c r="BCX492" s="40"/>
      <c r="BCY492" s="40"/>
      <c r="BCZ492" s="40"/>
      <c r="BDA492" s="40"/>
      <c r="BDB492" s="40"/>
      <c r="BDC492" s="40"/>
      <c r="BDD492" s="40"/>
      <c r="BDE492" s="40"/>
      <c r="BDF492" s="40"/>
      <c r="BDG492" s="40"/>
      <c r="BDH492" s="40"/>
      <c r="BDI492" s="40"/>
      <c r="BDJ492" s="40"/>
      <c r="BDK492" s="40"/>
      <c r="BDL492" s="40"/>
      <c r="BDM492" s="40"/>
      <c r="BDN492" s="40"/>
      <c r="BDO492" s="40"/>
      <c r="BDP492" s="40"/>
      <c r="BDQ492" s="40"/>
      <c r="BDR492" s="40"/>
      <c r="BDS492" s="40"/>
      <c r="BDT492" s="40"/>
      <c r="BDU492" s="40"/>
      <c r="BDV492" s="40"/>
      <c r="BDW492" s="40"/>
      <c r="BDX492" s="40"/>
      <c r="BDY492" s="40"/>
      <c r="BDZ492" s="40"/>
      <c r="BEA492" s="40"/>
      <c r="BEB492" s="40"/>
      <c r="BEC492" s="40"/>
      <c r="BED492" s="40"/>
      <c r="BEE492" s="40"/>
      <c r="BEF492" s="40"/>
      <c r="BEG492" s="40"/>
      <c r="BEH492" s="40"/>
      <c r="BEI492" s="40"/>
      <c r="BEJ492" s="40"/>
      <c r="BEK492" s="40"/>
      <c r="BEL492" s="40"/>
      <c r="BEM492" s="40"/>
      <c r="BEN492" s="40"/>
      <c r="BEO492" s="40"/>
      <c r="BEP492" s="40"/>
      <c r="BEQ492" s="40"/>
      <c r="BER492" s="40"/>
      <c r="BES492" s="40"/>
      <c r="BET492" s="40"/>
      <c r="BEU492" s="40"/>
      <c r="BEV492" s="40"/>
      <c r="BEW492" s="40"/>
      <c r="BEX492" s="40"/>
      <c r="BEY492" s="40"/>
      <c r="BEZ492" s="40"/>
      <c r="BFA492" s="40"/>
      <c r="BFB492" s="40"/>
      <c r="BFC492" s="40"/>
      <c r="BFD492" s="40"/>
      <c r="BFE492" s="40"/>
      <c r="BFF492" s="40"/>
      <c r="BFG492" s="40"/>
      <c r="BFH492" s="40"/>
      <c r="BFI492" s="40"/>
      <c r="BFJ492" s="40"/>
      <c r="BFK492" s="40"/>
      <c r="BFL492" s="40"/>
      <c r="BFM492" s="40"/>
      <c r="BFN492" s="40"/>
      <c r="BFO492" s="40"/>
      <c r="BFP492" s="40"/>
      <c r="BFQ492" s="40"/>
      <c r="BFR492" s="40"/>
      <c r="BFS492" s="40"/>
      <c r="BFT492" s="40"/>
      <c r="BFU492" s="40"/>
      <c r="BFV492" s="40"/>
      <c r="BFW492" s="40"/>
      <c r="BFX492" s="40"/>
      <c r="BFY492" s="40"/>
      <c r="BFZ492" s="40"/>
      <c r="BGA492" s="40"/>
      <c r="BGB492" s="40"/>
      <c r="BGC492" s="40"/>
      <c r="BGD492" s="40"/>
      <c r="BGE492" s="40"/>
      <c r="BGF492" s="40"/>
      <c r="BGG492" s="40"/>
      <c r="BGH492" s="40"/>
      <c r="BGI492" s="40"/>
      <c r="BGJ492" s="40"/>
      <c r="BGK492" s="40"/>
      <c r="BGL492" s="40"/>
      <c r="BGM492" s="40"/>
      <c r="BGN492" s="40"/>
      <c r="BGO492" s="40"/>
      <c r="BGP492" s="40"/>
      <c r="BGQ492" s="40"/>
      <c r="BGR492" s="40"/>
      <c r="BGS492" s="40"/>
      <c r="BGT492" s="40"/>
      <c r="BGU492" s="40"/>
      <c r="BGV492" s="40"/>
      <c r="BGW492" s="40"/>
      <c r="BGX492" s="40"/>
      <c r="BGY492" s="40"/>
      <c r="BGZ492" s="40"/>
      <c r="BHA492" s="40"/>
      <c r="BHB492" s="40"/>
      <c r="BHC492" s="40"/>
      <c r="BHD492" s="40"/>
      <c r="BHE492" s="40"/>
      <c r="BHF492" s="40"/>
      <c r="BHG492" s="40"/>
      <c r="BHH492" s="40"/>
      <c r="BHI492" s="40"/>
      <c r="BHJ492" s="40"/>
      <c r="BHK492" s="40"/>
      <c r="BHL492" s="40"/>
      <c r="BHM492" s="40"/>
      <c r="BHN492" s="40"/>
      <c r="BHO492" s="40"/>
      <c r="BHP492" s="40"/>
      <c r="BHQ492" s="40"/>
      <c r="BHR492" s="40"/>
      <c r="BHS492" s="40"/>
      <c r="BHT492" s="40"/>
      <c r="BHU492" s="40"/>
      <c r="BHV492" s="40"/>
      <c r="BHW492" s="40"/>
      <c r="BHX492" s="40"/>
      <c r="BHY492" s="40"/>
      <c r="BHZ492" s="40"/>
      <c r="BIA492" s="40"/>
      <c r="BIB492" s="40"/>
      <c r="BIC492" s="40"/>
      <c r="BID492" s="40"/>
      <c r="BIE492" s="40"/>
      <c r="BIF492" s="40"/>
      <c r="BIG492" s="40"/>
      <c r="BIH492" s="40"/>
      <c r="BII492" s="40"/>
      <c r="BIJ492" s="40"/>
      <c r="BIK492" s="40"/>
      <c r="BIL492" s="40"/>
      <c r="BIM492" s="40"/>
      <c r="BIN492" s="40"/>
      <c r="BIO492" s="40"/>
      <c r="BIP492" s="40"/>
      <c r="BIQ492" s="40"/>
      <c r="BIR492" s="40"/>
      <c r="BIS492" s="40"/>
      <c r="BIT492" s="40"/>
      <c r="BIU492" s="40"/>
      <c r="BIV492" s="40"/>
      <c r="BIW492" s="40"/>
      <c r="BIX492" s="40"/>
      <c r="BIY492" s="40"/>
      <c r="BIZ492" s="40"/>
      <c r="BJA492" s="40"/>
      <c r="BJB492" s="40"/>
      <c r="BJC492" s="40"/>
      <c r="BJD492" s="40"/>
      <c r="BJE492" s="40"/>
      <c r="BJF492" s="40"/>
      <c r="BJG492" s="40"/>
      <c r="BJH492" s="40"/>
      <c r="BJI492" s="40"/>
      <c r="BJJ492" s="40"/>
      <c r="BJK492" s="40"/>
      <c r="BJL492" s="40"/>
      <c r="BJM492" s="40"/>
      <c r="BJN492" s="40"/>
      <c r="BJO492" s="40"/>
      <c r="BJP492" s="40"/>
      <c r="BJQ492" s="40"/>
      <c r="BJR492" s="40"/>
      <c r="BJS492" s="40"/>
      <c r="BJT492" s="40"/>
      <c r="BJU492" s="40"/>
      <c r="BJV492" s="40"/>
      <c r="BJW492" s="40"/>
      <c r="BJX492" s="40"/>
      <c r="BJY492" s="40"/>
      <c r="BJZ492" s="40"/>
      <c r="BKA492" s="40"/>
      <c r="BKB492" s="40"/>
      <c r="BKC492" s="40"/>
      <c r="BKD492" s="40"/>
      <c r="BKE492" s="40"/>
      <c r="BKF492" s="40"/>
      <c r="BKG492" s="40"/>
      <c r="BKH492" s="40"/>
      <c r="BKI492" s="40"/>
      <c r="BKJ492" s="40"/>
      <c r="BKK492" s="40"/>
      <c r="BKL492" s="40"/>
      <c r="BKM492" s="40"/>
      <c r="BKN492" s="40"/>
      <c r="BKO492" s="40"/>
      <c r="BKP492" s="40"/>
      <c r="BKQ492" s="40"/>
      <c r="BKR492" s="40"/>
      <c r="BKS492" s="40"/>
      <c r="BKT492" s="40"/>
      <c r="BKU492" s="40"/>
      <c r="BKV492" s="40"/>
      <c r="BKW492" s="40"/>
      <c r="BKX492" s="40"/>
      <c r="BKY492" s="40"/>
      <c r="BKZ492" s="40"/>
      <c r="BLA492" s="40"/>
      <c r="BLB492" s="40"/>
      <c r="BLC492" s="40"/>
      <c r="BLD492" s="40"/>
      <c r="BLE492" s="40"/>
      <c r="BLF492" s="40"/>
      <c r="BLG492" s="40"/>
      <c r="BLH492" s="40"/>
      <c r="BLI492" s="40"/>
      <c r="BLJ492" s="40"/>
      <c r="BLK492" s="40"/>
      <c r="BLL492" s="40"/>
      <c r="BLM492" s="40"/>
      <c r="BLN492" s="40"/>
      <c r="BLO492" s="40"/>
      <c r="BLP492" s="40"/>
      <c r="BLQ492" s="40"/>
      <c r="BLR492" s="40"/>
      <c r="BLS492" s="40"/>
      <c r="BLT492" s="40"/>
      <c r="BLU492" s="40"/>
      <c r="BLV492" s="40"/>
      <c r="BLW492" s="40"/>
      <c r="BLX492" s="40"/>
      <c r="BLY492" s="40"/>
      <c r="BLZ492" s="40"/>
      <c r="BMA492" s="40"/>
      <c r="BMB492" s="40"/>
      <c r="BMC492" s="40"/>
      <c r="BMD492" s="40"/>
      <c r="BME492" s="40"/>
      <c r="BMF492" s="40"/>
      <c r="BMG492" s="40"/>
      <c r="BMH492" s="40"/>
      <c r="BMI492" s="40"/>
      <c r="BMJ492" s="40"/>
      <c r="BMK492" s="40"/>
      <c r="BML492" s="40"/>
      <c r="BMM492" s="40"/>
      <c r="BMN492" s="40"/>
      <c r="BMO492" s="40"/>
      <c r="BMP492" s="40"/>
      <c r="BMQ492" s="40"/>
      <c r="BMR492" s="40"/>
      <c r="BMS492" s="40"/>
      <c r="BMT492" s="40"/>
      <c r="BMU492" s="40"/>
      <c r="BMV492" s="40"/>
      <c r="BMW492" s="40"/>
      <c r="BMX492" s="40"/>
      <c r="BMY492" s="40"/>
      <c r="BMZ492" s="40"/>
      <c r="BNA492" s="40"/>
      <c r="BNB492" s="40"/>
      <c r="BNC492" s="40"/>
      <c r="BND492" s="40"/>
      <c r="BNE492" s="40"/>
      <c r="BNF492" s="40"/>
      <c r="BNG492" s="40"/>
      <c r="BNH492" s="40"/>
      <c r="BNI492" s="40"/>
      <c r="BNJ492" s="40"/>
      <c r="BNK492" s="40"/>
      <c r="BNL492" s="40"/>
      <c r="BNM492" s="40"/>
      <c r="BNN492" s="40"/>
      <c r="BNO492" s="40"/>
      <c r="BNP492" s="40"/>
      <c r="BNQ492" s="40"/>
      <c r="BNR492" s="40"/>
      <c r="BNS492" s="40"/>
      <c r="BNT492" s="40"/>
      <c r="BNU492" s="40"/>
      <c r="BNV492" s="40"/>
      <c r="BNW492" s="40"/>
      <c r="BNX492" s="40"/>
      <c r="BNY492" s="40"/>
      <c r="BNZ492" s="40"/>
      <c r="BOA492" s="40"/>
      <c r="BOB492" s="40"/>
      <c r="BOC492" s="40"/>
      <c r="BOD492" s="40"/>
      <c r="BOE492" s="40"/>
      <c r="BOF492" s="40"/>
      <c r="BOG492" s="40"/>
      <c r="BOH492" s="40"/>
      <c r="BOI492" s="40"/>
      <c r="BOJ492" s="40"/>
      <c r="BOK492" s="40"/>
      <c r="BOL492" s="40"/>
      <c r="BOM492" s="40"/>
      <c r="BON492" s="40"/>
      <c r="BOO492" s="40"/>
      <c r="BOP492" s="40"/>
      <c r="BOQ492" s="40"/>
      <c r="BOR492" s="40"/>
      <c r="BOS492" s="40"/>
      <c r="BOT492" s="40"/>
      <c r="BOU492" s="40"/>
      <c r="BOV492" s="40"/>
      <c r="BOW492" s="40"/>
      <c r="BOX492" s="40"/>
      <c r="BOY492" s="40"/>
      <c r="BOZ492" s="40"/>
      <c r="BPA492" s="40"/>
      <c r="BPB492" s="40"/>
      <c r="BPC492" s="40"/>
      <c r="BPD492" s="40"/>
      <c r="BPE492" s="40"/>
      <c r="BPF492" s="40"/>
      <c r="BPG492" s="40"/>
      <c r="BPH492" s="40"/>
      <c r="BPI492" s="40"/>
      <c r="BPJ492" s="40"/>
      <c r="BPK492" s="40"/>
      <c r="BPL492" s="40"/>
      <c r="BPM492" s="40"/>
      <c r="BPN492" s="40"/>
      <c r="BPO492" s="40"/>
      <c r="BPP492" s="40"/>
      <c r="BPQ492" s="40"/>
      <c r="BPR492" s="40"/>
      <c r="BPS492" s="40"/>
      <c r="BPT492" s="40"/>
      <c r="BPU492" s="40"/>
      <c r="BPV492" s="40"/>
      <c r="BPW492" s="40"/>
      <c r="BPX492" s="40"/>
      <c r="BPY492" s="40"/>
      <c r="BPZ492" s="40"/>
      <c r="BQA492" s="40"/>
      <c r="BQB492" s="40"/>
      <c r="BQC492" s="40"/>
      <c r="BQD492" s="40"/>
      <c r="BQE492" s="40"/>
      <c r="BQF492" s="40"/>
      <c r="BQG492" s="40"/>
      <c r="BQH492" s="40"/>
      <c r="BQI492" s="40"/>
      <c r="BQJ492" s="40"/>
      <c r="BQK492" s="40"/>
      <c r="BQL492" s="40"/>
      <c r="BQM492" s="40"/>
      <c r="BQN492" s="40"/>
      <c r="BQO492" s="40"/>
      <c r="BQP492" s="40"/>
      <c r="BQQ492" s="40"/>
      <c r="BQR492" s="40"/>
      <c r="BQS492" s="40"/>
      <c r="BQT492" s="40"/>
      <c r="BQU492" s="40"/>
      <c r="BQV492" s="40"/>
      <c r="BQW492" s="40"/>
      <c r="BQX492" s="40"/>
      <c r="BQY492" s="40"/>
      <c r="BQZ492" s="40"/>
      <c r="BRA492" s="40"/>
      <c r="BRB492" s="40"/>
      <c r="BRC492" s="40"/>
      <c r="BRD492" s="40"/>
      <c r="BRE492" s="40"/>
      <c r="BRF492" s="40"/>
      <c r="BRG492" s="40"/>
      <c r="BRH492" s="40"/>
      <c r="BRI492" s="40"/>
      <c r="BRJ492" s="40"/>
      <c r="BRK492" s="40"/>
      <c r="BRL492" s="40"/>
      <c r="BRM492" s="40"/>
      <c r="BRN492" s="40"/>
      <c r="BRO492" s="40"/>
      <c r="BRP492" s="40"/>
      <c r="BRQ492" s="40"/>
      <c r="BRR492" s="40"/>
      <c r="BRS492" s="40"/>
      <c r="BRT492" s="40"/>
      <c r="BRU492" s="40"/>
      <c r="BRV492" s="40"/>
      <c r="BRW492" s="40"/>
      <c r="BRX492" s="40"/>
      <c r="BRY492" s="40"/>
      <c r="BRZ492" s="40"/>
      <c r="BSA492" s="40"/>
      <c r="BSB492" s="40"/>
    </row>
    <row r="493" spans="1:1848" s="2" customFormat="1" x14ac:dyDescent="0.2">
      <c r="A493" s="68"/>
      <c r="B493" s="72"/>
      <c r="C493" s="16"/>
      <c r="D493" s="58"/>
      <c r="E493" s="16"/>
      <c r="F493" s="16"/>
      <c r="G493" s="16"/>
      <c r="H493" s="16"/>
      <c r="I493" s="16"/>
      <c r="J493" s="117"/>
      <c r="K493" s="117"/>
      <c r="L493" s="117"/>
      <c r="M493" s="117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40"/>
      <c r="BJ493" s="40"/>
      <c r="BK493" s="40"/>
      <c r="BL493" s="40"/>
      <c r="BM493" s="40"/>
      <c r="BN493" s="40"/>
      <c r="BO493" s="40"/>
      <c r="BP493" s="40"/>
      <c r="BQ493" s="40"/>
      <c r="BR493" s="40"/>
      <c r="BS493" s="40"/>
      <c r="BT493" s="40"/>
      <c r="BU493" s="40"/>
      <c r="BV493" s="40"/>
      <c r="BW493" s="40"/>
      <c r="BX493" s="40"/>
      <c r="BY493" s="40"/>
      <c r="BZ493" s="40"/>
      <c r="CA493" s="40"/>
      <c r="CB493" s="40"/>
      <c r="CC493" s="40"/>
      <c r="CD493" s="40"/>
      <c r="CE493" s="40"/>
      <c r="CF493" s="40"/>
      <c r="CG493" s="40"/>
      <c r="CH493" s="40"/>
      <c r="CI493" s="40"/>
      <c r="CJ493" s="40"/>
      <c r="CK493" s="40"/>
      <c r="CL493" s="40"/>
      <c r="CM493" s="40"/>
      <c r="CN493" s="40"/>
      <c r="CO493" s="40"/>
      <c r="CP493" s="40"/>
      <c r="CQ493" s="40"/>
      <c r="CR493" s="40"/>
      <c r="CS493" s="40"/>
      <c r="CT493" s="40"/>
      <c r="CU493" s="40"/>
      <c r="CV493" s="40"/>
      <c r="CW493" s="40"/>
      <c r="CX493" s="40"/>
      <c r="CY493" s="40"/>
      <c r="CZ493" s="40"/>
      <c r="DA493" s="40"/>
      <c r="DB493" s="40"/>
      <c r="DC493" s="40"/>
      <c r="DD493" s="40"/>
      <c r="DE493" s="40"/>
      <c r="DF493" s="40"/>
      <c r="DG493" s="40"/>
      <c r="DH493" s="40"/>
      <c r="DI493" s="40"/>
      <c r="DJ493" s="40"/>
      <c r="DK493" s="40"/>
      <c r="DL493" s="40"/>
      <c r="DM493" s="40"/>
      <c r="DN493" s="40"/>
      <c r="DO493" s="40"/>
      <c r="DP493" s="40"/>
      <c r="DQ493" s="40"/>
      <c r="DR493" s="40"/>
      <c r="DS493" s="40"/>
      <c r="DT493" s="40"/>
      <c r="DU493" s="40"/>
      <c r="DV493" s="40"/>
      <c r="DW493" s="40"/>
      <c r="DX493" s="40"/>
      <c r="DY493" s="40"/>
      <c r="DZ493" s="40"/>
      <c r="EA493" s="40"/>
      <c r="EB493" s="40"/>
      <c r="EC493" s="40"/>
      <c r="ED493" s="40"/>
      <c r="EE493" s="40"/>
      <c r="EF493" s="40"/>
      <c r="EG493" s="40"/>
      <c r="EH493" s="40"/>
      <c r="EI493" s="40"/>
      <c r="EJ493" s="40"/>
      <c r="EK493" s="40"/>
      <c r="EL493" s="40"/>
      <c r="EM493" s="40"/>
      <c r="EN493" s="40"/>
      <c r="EO493" s="40"/>
      <c r="EP493" s="40"/>
      <c r="EQ493" s="40"/>
      <c r="ER493" s="40"/>
      <c r="ES493" s="40"/>
      <c r="ET493" s="40"/>
      <c r="EU493" s="40"/>
      <c r="EV493" s="40"/>
      <c r="EW493" s="40"/>
      <c r="EX493" s="40"/>
      <c r="EY493" s="40"/>
      <c r="EZ493" s="40"/>
      <c r="FA493" s="40"/>
      <c r="FB493" s="40"/>
      <c r="FC493" s="40"/>
      <c r="FD493" s="40"/>
      <c r="FE493" s="40"/>
      <c r="FF493" s="40"/>
      <c r="FG493" s="40"/>
      <c r="FH493" s="40"/>
      <c r="FI493" s="40"/>
      <c r="FJ493" s="40"/>
      <c r="FK493" s="40"/>
      <c r="FL493" s="40"/>
      <c r="FM493" s="40"/>
      <c r="FN493" s="40"/>
      <c r="FO493" s="40"/>
      <c r="FP493" s="40"/>
      <c r="FQ493" s="40"/>
      <c r="FR493" s="40"/>
      <c r="FS493" s="40"/>
      <c r="FT493" s="40"/>
      <c r="FU493" s="40"/>
      <c r="FV493" s="40"/>
      <c r="FW493" s="40"/>
      <c r="FX493" s="40"/>
      <c r="FY493" s="40"/>
      <c r="FZ493" s="40"/>
      <c r="GA493" s="40"/>
      <c r="GB493" s="40"/>
      <c r="GC493" s="40"/>
      <c r="GD493" s="40"/>
      <c r="GE493" s="40"/>
      <c r="GF493" s="40"/>
      <c r="GG493" s="40"/>
      <c r="GH493" s="40"/>
      <c r="GI493" s="40"/>
      <c r="GJ493" s="40"/>
      <c r="GK493" s="40"/>
      <c r="GL493" s="40"/>
      <c r="GM493" s="40"/>
      <c r="GN493" s="40"/>
      <c r="GO493" s="40"/>
      <c r="GP493" s="40"/>
      <c r="GQ493" s="40"/>
      <c r="GR493" s="40"/>
      <c r="GS493" s="40"/>
      <c r="GT493" s="40"/>
      <c r="GU493" s="40"/>
      <c r="GV493" s="40"/>
      <c r="GW493" s="40"/>
      <c r="GX493" s="40"/>
      <c r="GY493" s="40"/>
      <c r="GZ493" s="40"/>
      <c r="HA493" s="40"/>
      <c r="HB493" s="40"/>
      <c r="HC493" s="40"/>
      <c r="HD493" s="40"/>
      <c r="HE493" s="40"/>
      <c r="HF493" s="40"/>
      <c r="HG493" s="40"/>
      <c r="HH493" s="40"/>
      <c r="HI493" s="40"/>
      <c r="HJ493" s="40"/>
      <c r="HK493" s="40"/>
      <c r="HL493" s="40"/>
      <c r="HM493" s="40"/>
      <c r="HN493" s="40"/>
      <c r="HO493" s="40"/>
      <c r="HP493" s="40"/>
      <c r="HQ493" s="40"/>
      <c r="HR493" s="40"/>
      <c r="HS493" s="40"/>
      <c r="HT493" s="40"/>
      <c r="HU493" s="40"/>
      <c r="HV493" s="40"/>
      <c r="HW493" s="40"/>
      <c r="HX493" s="40"/>
      <c r="HY493" s="40"/>
      <c r="HZ493" s="40"/>
      <c r="IA493" s="40"/>
      <c r="IB493" s="40"/>
      <c r="IC493" s="40"/>
      <c r="ID493" s="40"/>
      <c r="IE493" s="40"/>
      <c r="IF493" s="40"/>
      <c r="IG493" s="40"/>
      <c r="IH493" s="40"/>
      <c r="II493" s="40"/>
      <c r="IJ493" s="40"/>
      <c r="IK493" s="40"/>
      <c r="IL493" s="40"/>
      <c r="IM493" s="40"/>
      <c r="IN493" s="40"/>
      <c r="IO493" s="40"/>
      <c r="IP493" s="40"/>
      <c r="IQ493" s="40"/>
      <c r="IR493" s="40"/>
      <c r="IS493" s="40"/>
      <c r="IT493" s="40"/>
      <c r="IU493" s="40"/>
      <c r="IV493" s="40"/>
      <c r="IW493" s="40"/>
      <c r="IX493" s="40"/>
      <c r="IY493" s="40"/>
      <c r="IZ493" s="40"/>
      <c r="JA493" s="40"/>
      <c r="JB493" s="40"/>
      <c r="JC493" s="40"/>
      <c r="JD493" s="40"/>
      <c r="JE493" s="40"/>
      <c r="JF493" s="40"/>
      <c r="JG493" s="40"/>
      <c r="JH493" s="40"/>
      <c r="JI493" s="40"/>
      <c r="JJ493" s="40"/>
      <c r="JK493" s="40"/>
      <c r="JL493" s="40"/>
      <c r="JM493" s="40"/>
      <c r="JN493" s="40"/>
      <c r="JO493" s="40"/>
      <c r="JP493" s="40"/>
      <c r="JQ493" s="40"/>
      <c r="JR493" s="40"/>
      <c r="JS493" s="40"/>
      <c r="JT493" s="40"/>
      <c r="JU493" s="40"/>
      <c r="JV493" s="40"/>
      <c r="JW493" s="40"/>
      <c r="JX493" s="40"/>
      <c r="JY493" s="40"/>
      <c r="JZ493" s="40"/>
      <c r="KA493" s="40"/>
      <c r="KB493" s="40"/>
      <c r="KC493" s="40"/>
      <c r="KD493" s="40"/>
      <c r="KE493" s="40"/>
      <c r="KF493" s="40"/>
      <c r="KG493" s="40"/>
      <c r="KH493" s="40"/>
      <c r="KI493" s="40"/>
      <c r="KJ493" s="40"/>
      <c r="KK493" s="40"/>
      <c r="KL493" s="40"/>
      <c r="KM493" s="40"/>
      <c r="KN493" s="40"/>
      <c r="KO493" s="40"/>
      <c r="KP493" s="40"/>
      <c r="KQ493" s="40"/>
      <c r="KR493" s="40"/>
      <c r="KS493" s="40"/>
      <c r="KT493" s="40"/>
      <c r="KU493" s="40"/>
      <c r="KV493" s="40"/>
      <c r="KW493" s="40"/>
      <c r="KX493" s="40"/>
      <c r="KY493" s="40"/>
      <c r="KZ493" s="40"/>
      <c r="LA493" s="40"/>
      <c r="LB493" s="40"/>
      <c r="LC493" s="40"/>
      <c r="LD493" s="40"/>
      <c r="LE493" s="40"/>
      <c r="LF493" s="40"/>
      <c r="LG493" s="40"/>
      <c r="LH493" s="40"/>
      <c r="LI493" s="40"/>
      <c r="LJ493" s="40"/>
      <c r="LK493" s="40"/>
      <c r="LL493" s="40"/>
      <c r="LM493" s="40"/>
      <c r="LN493" s="40"/>
      <c r="LO493" s="40"/>
      <c r="LP493" s="40"/>
      <c r="LQ493" s="40"/>
      <c r="LR493" s="40"/>
      <c r="LS493" s="40"/>
      <c r="LT493" s="40"/>
      <c r="LU493" s="40"/>
      <c r="LV493" s="40"/>
      <c r="LW493" s="40"/>
      <c r="LX493" s="40"/>
      <c r="LY493" s="40"/>
      <c r="LZ493" s="40"/>
      <c r="MA493" s="40"/>
      <c r="MB493" s="40"/>
      <c r="MC493" s="40"/>
      <c r="MD493" s="40"/>
      <c r="ME493" s="40"/>
      <c r="MF493" s="40"/>
      <c r="MG493" s="40"/>
      <c r="MH493" s="40"/>
      <c r="MI493" s="40"/>
      <c r="MJ493" s="40"/>
      <c r="MK493" s="40"/>
      <c r="ML493" s="40"/>
      <c r="MM493" s="40"/>
      <c r="MN493" s="40"/>
      <c r="MO493" s="40"/>
      <c r="MP493" s="40"/>
      <c r="MQ493" s="40"/>
      <c r="MR493" s="40"/>
      <c r="MS493" s="40"/>
      <c r="MT493" s="40"/>
      <c r="MU493" s="40"/>
      <c r="MV493" s="40"/>
      <c r="MW493" s="40"/>
      <c r="MX493" s="40"/>
      <c r="MY493" s="40"/>
      <c r="MZ493" s="40"/>
      <c r="NA493" s="40"/>
      <c r="NB493" s="40"/>
      <c r="NC493" s="40"/>
      <c r="ND493" s="40"/>
      <c r="NE493" s="40"/>
      <c r="NF493" s="40"/>
      <c r="NG493" s="40"/>
      <c r="NH493" s="40"/>
      <c r="NI493" s="40"/>
      <c r="NJ493" s="40"/>
      <c r="NK493" s="40"/>
      <c r="NL493" s="40"/>
      <c r="NM493" s="40"/>
      <c r="NN493" s="40"/>
      <c r="NO493" s="40"/>
      <c r="NP493" s="40"/>
      <c r="NQ493" s="40"/>
      <c r="NR493" s="40"/>
      <c r="NS493" s="40"/>
      <c r="NT493" s="40"/>
      <c r="NU493" s="40"/>
      <c r="NV493" s="40"/>
      <c r="NW493" s="40"/>
      <c r="NX493" s="40"/>
      <c r="NY493" s="40"/>
      <c r="NZ493" s="40"/>
      <c r="OA493" s="40"/>
      <c r="OB493" s="40"/>
      <c r="OC493" s="40"/>
      <c r="OD493" s="40"/>
      <c r="OE493" s="40"/>
      <c r="OF493" s="40"/>
      <c r="OG493" s="40"/>
      <c r="OH493" s="40"/>
      <c r="OI493" s="40"/>
      <c r="OJ493" s="40"/>
      <c r="OK493" s="40"/>
      <c r="OL493" s="40"/>
      <c r="OM493" s="40"/>
      <c r="ON493" s="40"/>
      <c r="OO493" s="40"/>
      <c r="OP493" s="40"/>
      <c r="OQ493" s="40"/>
      <c r="OR493" s="40"/>
      <c r="OS493" s="40"/>
      <c r="OT493" s="40"/>
      <c r="OU493" s="40"/>
      <c r="OV493" s="40"/>
      <c r="OW493" s="40"/>
      <c r="OX493" s="40"/>
      <c r="OY493" s="40"/>
      <c r="OZ493" s="40"/>
      <c r="PA493" s="40"/>
      <c r="PB493" s="40"/>
      <c r="PC493" s="40"/>
      <c r="PD493" s="40"/>
      <c r="PE493" s="40"/>
      <c r="PF493" s="40"/>
      <c r="PG493" s="40"/>
      <c r="PH493" s="40"/>
      <c r="PI493" s="40"/>
      <c r="PJ493" s="40"/>
      <c r="PK493" s="40"/>
      <c r="PL493" s="40"/>
      <c r="PM493" s="40"/>
      <c r="PN493" s="40"/>
      <c r="PO493" s="40"/>
      <c r="PP493" s="40"/>
      <c r="PQ493" s="40"/>
      <c r="PR493" s="40"/>
      <c r="PS493" s="40"/>
      <c r="PT493" s="40"/>
      <c r="PU493" s="40"/>
      <c r="PV493" s="40"/>
      <c r="PW493" s="40"/>
      <c r="PX493" s="40"/>
      <c r="PY493" s="40"/>
      <c r="PZ493" s="40"/>
      <c r="QA493" s="40"/>
      <c r="QB493" s="40"/>
      <c r="QC493" s="40"/>
      <c r="QD493" s="40"/>
      <c r="QE493" s="40"/>
      <c r="QF493" s="40"/>
      <c r="QG493" s="40"/>
      <c r="QH493" s="40"/>
      <c r="QI493" s="40"/>
      <c r="QJ493" s="40"/>
      <c r="QK493" s="40"/>
      <c r="QL493" s="40"/>
      <c r="QM493" s="40"/>
      <c r="QN493" s="40"/>
      <c r="QO493" s="40"/>
      <c r="QP493" s="40"/>
      <c r="QQ493" s="40"/>
      <c r="QR493" s="40"/>
      <c r="QS493" s="40"/>
      <c r="QT493" s="40"/>
      <c r="QU493" s="40"/>
      <c r="QV493" s="40"/>
      <c r="QW493" s="40"/>
      <c r="QX493" s="40"/>
      <c r="QY493" s="40"/>
      <c r="QZ493" s="40"/>
      <c r="RA493" s="40"/>
      <c r="RB493" s="40"/>
      <c r="RC493" s="40"/>
      <c r="RD493" s="40"/>
      <c r="RE493" s="40"/>
      <c r="RF493" s="40"/>
      <c r="RG493" s="40"/>
      <c r="RH493" s="40"/>
      <c r="RI493" s="40"/>
      <c r="RJ493" s="40"/>
      <c r="RK493" s="40"/>
      <c r="RL493" s="40"/>
      <c r="RM493" s="40"/>
      <c r="RN493" s="40"/>
      <c r="RO493" s="40"/>
      <c r="RP493" s="40"/>
      <c r="RQ493" s="40"/>
      <c r="RR493" s="40"/>
      <c r="RS493" s="40"/>
      <c r="RT493" s="40"/>
      <c r="RU493" s="40"/>
      <c r="RV493" s="40"/>
      <c r="RW493" s="40"/>
      <c r="RX493" s="40"/>
      <c r="RY493" s="40"/>
      <c r="RZ493" s="40"/>
      <c r="SA493" s="40"/>
      <c r="SB493" s="40"/>
      <c r="SC493" s="40"/>
      <c r="SD493" s="40"/>
      <c r="SE493" s="40"/>
      <c r="SF493" s="40"/>
      <c r="SG493" s="40"/>
      <c r="SH493" s="40"/>
      <c r="SI493" s="40"/>
      <c r="SJ493" s="40"/>
      <c r="SK493" s="40"/>
      <c r="SL493" s="40"/>
      <c r="SM493" s="40"/>
      <c r="SN493" s="40"/>
      <c r="SO493" s="40"/>
      <c r="SP493" s="40"/>
      <c r="SQ493" s="40"/>
      <c r="SR493" s="40"/>
      <c r="SS493" s="40"/>
      <c r="ST493" s="40"/>
      <c r="SU493" s="40"/>
      <c r="SV493" s="40"/>
      <c r="SW493" s="40"/>
      <c r="SX493" s="40"/>
      <c r="SY493" s="40"/>
      <c r="SZ493" s="40"/>
      <c r="TA493" s="40"/>
      <c r="TB493" s="40"/>
      <c r="TC493" s="40"/>
      <c r="TD493" s="40"/>
      <c r="TE493" s="40"/>
      <c r="TF493" s="40"/>
      <c r="TG493" s="40"/>
      <c r="TH493" s="40"/>
      <c r="TI493" s="40"/>
      <c r="TJ493" s="40"/>
      <c r="TK493" s="40"/>
      <c r="TL493" s="40"/>
      <c r="TM493" s="40"/>
      <c r="TN493" s="40"/>
      <c r="TO493" s="40"/>
      <c r="TP493" s="40"/>
      <c r="TQ493" s="40"/>
      <c r="TR493" s="40"/>
      <c r="TS493" s="40"/>
      <c r="TT493" s="40"/>
      <c r="TU493" s="40"/>
      <c r="TV493" s="40"/>
      <c r="TW493" s="40"/>
      <c r="TX493" s="40"/>
      <c r="TY493" s="40"/>
      <c r="TZ493" s="40"/>
      <c r="UA493" s="40"/>
      <c r="UB493" s="40"/>
      <c r="UC493" s="40"/>
      <c r="UD493" s="40"/>
      <c r="UE493" s="40"/>
      <c r="UF493" s="40"/>
      <c r="UG493" s="40"/>
      <c r="UH493" s="40"/>
      <c r="UI493" s="40"/>
      <c r="UJ493" s="40"/>
      <c r="UK493" s="40"/>
      <c r="UL493" s="40"/>
      <c r="UM493" s="40"/>
      <c r="UN493" s="40"/>
      <c r="UO493" s="40"/>
      <c r="UP493" s="40"/>
      <c r="UQ493" s="40"/>
      <c r="UR493" s="40"/>
      <c r="US493" s="40"/>
      <c r="UT493" s="40"/>
      <c r="UU493" s="40"/>
      <c r="UV493" s="40"/>
      <c r="UW493" s="40"/>
      <c r="UX493" s="40"/>
      <c r="UY493" s="40"/>
      <c r="UZ493" s="40"/>
      <c r="VA493" s="40"/>
      <c r="VB493" s="40"/>
      <c r="VC493" s="40"/>
      <c r="VD493" s="40"/>
      <c r="VE493" s="40"/>
      <c r="VF493" s="40"/>
      <c r="VG493" s="40"/>
      <c r="VH493" s="40"/>
      <c r="VI493" s="40"/>
      <c r="VJ493" s="40"/>
      <c r="VK493" s="40"/>
      <c r="VL493" s="40"/>
      <c r="VM493" s="40"/>
      <c r="VN493" s="40"/>
      <c r="VO493" s="40"/>
      <c r="VP493" s="40"/>
      <c r="VQ493" s="40"/>
      <c r="VR493" s="40"/>
      <c r="VS493" s="40"/>
      <c r="VT493" s="40"/>
      <c r="VU493" s="40"/>
      <c r="VV493" s="40"/>
      <c r="VW493" s="40"/>
      <c r="VX493" s="40"/>
      <c r="VY493" s="40"/>
      <c r="VZ493" s="40"/>
      <c r="WA493" s="40"/>
      <c r="WB493" s="40"/>
      <c r="WC493" s="40"/>
      <c r="WD493" s="40"/>
      <c r="WE493" s="40"/>
      <c r="WF493" s="40"/>
      <c r="WG493" s="40"/>
      <c r="WH493" s="40"/>
      <c r="WI493" s="40"/>
      <c r="WJ493" s="40"/>
      <c r="WK493" s="40"/>
      <c r="WL493" s="40"/>
      <c r="WM493" s="40"/>
      <c r="WN493" s="40"/>
      <c r="WO493" s="40"/>
      <c r="WP493" s="40"/>
      <c r="WQ493" s="40"/>
      <c r="WR493" s="40"/>
      <c r="WS493" s="40"/>
      <c r="WT493" s="40"/>
      <c r="WU493" s="40"/>
      <c r="WV493" s="40"/>
      <c r="WW493" s="40"/>
      <c r="WX493" s="40"/>
      <c r="WY493" s="40"/>
      <c r="WZ493" s="40"/>
      <c r="XA493" s="40"/>
      <c r="XB493" s="40"/>
      <c r="XC493" s="40"/>
      <c r="XD493" s="40"/>
      <c r="XE493" s="40"/>
      <c r="XF493" s="40"/>
      <c r="XG493" s="40"/>
      <c r="XH493" s="40"/>
      <c r="XI493" s="40"/>
      <c r="XJ493" s="40"/>
      <c r="XK493" s="40"/>
      <c r="XL493" s="40"/>
      <c r="XM493" s="40"/>
      <c r="XN493" s="40"/>
      <c r="XO493" s="40"/>
      <c r="XP493" s="40"/>
      <c r="XQ493" s="40"/>
      <c r="XR493" s="40"/>
      <c r="XS493" s="40"/>
      <c r="XT493" s="40"/>
      <c r="XU493" s="40"/>
      <c r="XV493" s="40"/>
      <c r="XW493" s="40"/>
      <c r="XX493" s="40"/>
      <c r="XY493" s="40"/>
      <c r="XZ493" s="40"/>
      <c r="YA493" s="40"/>
      <c r="YB493" s="40"/>
      <c r="YC493" s="40"/>
      <c r="YD493" s="40"/>
      <c r="YE493" s="40"/>
      <c r="YF493" s="40"/>
      <c r="YG493" s="40"/>
      <c r="YH493" s="40"/>
      <c r="YI493" s="40"/>
      <c r="YJ493" s="40"/>
      <c r="YK493" s="40"/>
      <c r="YL493" s="40"/>
      <c r="YM493" s="40"/>
      <c r="YN493" s="40"/>
      <c r="YO493" s="40"/>
      <c r="YP493" s="40"/>
      <c r="YQ493" s="40"/>
      <c r="YR493" s="40"/>
      <c r="YS493" s="40"/>
      <c r="YT493" s="40"/>
      <c r="YU493" s="40"/>
      <c r="YV493" s="40"/>
      <c r="YW493" s="40"/>
      <c r="YX493" s="40"/>
      <c r="YY493" s="40"/>
      <c r="YZ493" s="40"/>
      <c r="ZA493" s="40"/>
      <c r="ZB493" s="40"/>
      <c r="ZC493" s="40"/>
      <c r="ZD493" s="40"/>
      <c r="ZE493" s="40"/>
      <c r="ZF493" s="40"/>
      <c r="ZG493" s="40"/>
      <c r="ZH493" s="40"/>
      <c r="ZI493" s="40"/>
      <c r="ZJ493" s="40"/>
      <c r="ZK493" s="40"/>
      <c r="ZL493" s="40"/>
      <c r="ZM493" s="40"/>
      <c r="ZN493" s="40"/>
      <c r="ZO493" s="40"/>
      <c r="ZP493" s="40"/>
      <c r="ZQ493" s="40"/>
      <c r="ZR493" s="40"/>
      <c r="ZS493" s="40"/>
      <c r="ZT493" s="40"/>
      <c r="ZU493" s="40"/>
      <c r="ZV493" s="40"/>
      <c r="ZW493" s="40"/>
      <c r="ZX493" s="40"/>
      <c r="ZY493" s="40"/>
      <c r="ZZ493" s="40"/>
      <c r="AAA493" s="40"/>
      <c r="AAB493" s="40"/>
      <c r="AAC493" s="40"/>
      <c r="AAD493" s="40"/>
      <c r="AAE493" s="40"/>
      <c r="AAF493" s="40"/>
      <c r="AAG493" s="40"/>
      <c r="AAH493" s="40"/>
      <c r="AAI493" s="40"/>
      <c r="AAJ493" s="40"/>
      <c r="AAK493" s="40"/>
      <c r="AAL493" s="40"/>
      <c r="AAM493" s="40"/>
      <c r="AAN493" s="40"/>
      <c r="AAO493" s="40"/>
      <c r="AAP493" s="40"/>
      <c r="AAQ493" s="40"/>
      <c r="AAR493" s="40"/>
      <c r="AAS493" s="40"/>
      <c r="AAT493" s="40"/>
      <c r="AAU493" s="40"/>
      <c r="AAV493" s="40"/>
      <c r="AAW493" s="40"/>
      <c r="AAX493" s="40"/>
      <c r="AAY493" s="40"/>
      <c r="AAZ493" s="40"/>
      <c r="ABA493" s="40"/>
      <c r="ABB493" s="40"/>
      <c r="ABC493" s="40"/>
      <c r="ABD493" s="40"/>
      <c r="ABE493" s="40"/>
      <c r="ABF493" s="40"/>
      <c r="ABG493" s="40"/>
      <c r="ABH493" s="40"/>
      <c r="ABI493" s="40"/>
      <c r="ABJ493" s="40"/>
      <c r="ABK493" s="40"/>
      <c r="ABL493" s="40"/>
      <c r="ABM493" s="40"/>
      <c r="ABN493" s="40"/>
      <c r="ABO493" s="40"/>
      <c r="ABP493" s="40"/>
      <c r="ABQ493" s="40"/>
      <c r="ABR493" s="40"/>
      <c r="ABS493" s="40"/>
      <c r="ABT493" s="40"/>
      <c r="ABU493" s="40"/>
      <c r="ABV493" s="40"/>
      <c r="ABW493" s="40"/>
      <c r="ABX493" s="40"/>
      <c r="ABY493" s="40"/>
      <c r="ABZ493" s="40"/>
      <c r="ACA493" s="40"/>
      <c r="ACB493" s="40"/>
      <c r="ACC493" s="40"/>
      <c r="ACD493" s="40"/>
      <c r="ACE493" s="40"/>
      <c r="ACF493" s="40"/>
      <c r="ACG493" s="40"/>
      <c r="ACH493" s="40"/>
      <c r="ACI493" s="40"/>
      <c r="ACJ493" s="40"/>
      <c r="ACK493" s="40"/>
      <c r="ACL493" s="40"/>
      <c r="ACM493" s="40"/>
      <c r="ACN493" s="40"/>
      <c r="ACO493" s="40"/>
      <c r="ACP493" s="40"/>
      <c r="ACQ493" s="40"/>
      <c r="ACR493" s="40"/>
      <c r="ACS493" s="40"/>
      <c r="ACT493" s="40"/>
      <c r="ACU493" s="40"/>
      <c r="ACV493" s="40"/>
      <c r="ACW493" s="40"/>
      <c r="ACX493" s="40"/>
      <c r="ACY493" s="40"/>
      <c r="ACZ493" s="40"/>
      <c r="ADA493" s="40"/>
      <c r="ADB493" s="40"/>
      <c r="ADC493" s="40"/>
      <c r="ADD493" s="40"/>
      <c r="ADE493" s="40"/>
      <c r="ADF493" s="40"/>
      <c r="ADG493" s="40"/>
      <c r="ADH493" s="40"/>
      <c r="ADI493" s="40"/>
      <c r="ADJ493" s="40"/>
      <c r="ADK493" s="40"/>
      <c r="ADL493" s="40"/>
      <c r="ADM493" s="40"/>
      <c r="ADN493" s="40"/>
      <c r="ADO493" s="40"/>
      <c r="ADP493" s="40"/>
      <c r="ADQ493" s="40"/>
      <c r="ADR493" s="40"/>
      <c r="ADS493" s="40"/>
      <c r="ADT493" s="40"/>
      <c r="ADU493" s="40"/>
      <c r="ADV493" s="40"/>
      <c r="ADW493" s="40"/>
      <c r="ADX493" s="40"/>
      <c r="ADY493" s="40"/>
      <c r="ADZ493" s="40"/>
      <c r="AEA493" s="40"/>
      <c r="AEB493" s="40"/>
      <c r="AEC493" s="40"/>
      <c r="AED493" s="40"/>
      <c r="AEE493" s="40"/>
      <c r="AEF493" s="40"/>
      <c r="AEG493" s="40"/>
      <c r="AEH493" s="40"/>
      <c r="AEI493" s="40"/>
      <c r="AEJ493" s="40"/>
      <c r="AEK493" s="40"/>
      <c r="AEL493" s="40"/>
      <c r="AEM493" s="40"/>
      <c r="AEN493" s="40"/>
      <c r="AEO493" s="40"/>
      <c r="AEP493" s="40"/>
      <c r="AEQ493" s="40"/>
      <c r="AER493" s="40"/>
      <c r="AES493" s="40"/>
      <c r="AET493" s="40"/>
      <c r="AEU493" s="40"/>
      <c r="AEV493" s="40"/>
      <c r="AEW493" s="40"/>
      <c r="AEX493" s="40"/>
      <c r="AEY493" s="40"/>
      <c r="AEZ493" s="40"/>
      <c r="AFA493" s="40"/>
      <c r="AFB493" s="40"/>
      <c r="AFC493" s="40"/>
      <c r="AFD493" s="40"/>
      <c r="AFE493" s="40"/>
      <c r="AFF493" s="40"/>
      <c r="AFG493" s="40"/>
      <c r="AFH493" s="40"/>
      <c r="AFI493" s="40"/>
      <c r="AFJ493" s="40"/>
      <c r="AFK493" s="40"/>
      <c r="AFL493" s="40"/>
      <c r="AFM493" s="40"/>
      <c r="AFN493" s="40"/>
      <c r="AFO493" s="40"/>
      <c r="AFP493" s="40"/>
      <c r="AFQ493" s="40"/>
      <c r="AFR493" s="40"/>
      <c r="AFS493" s="40"/>
      <c r="AFT493" s="40"/>
      <c r="AFU493" s="40"/>
      <c r="AFV493" s="40"/>
      <c r="AFW493" s="40"/>
      <c r="AFX493" s="40"/>
      <c r="AFY493" s="40"/>
      <c r="AFZ493" s="40"/>
      <c r="AGA493" s="40"/>
      <c r="AGB493" s="40"/>
      <c r="AGC493" s="40"/>
      <c r="AGD493" s="40"/>
      <c r="AGE493" s="40"/>
      <c r="AGF493" s="40"/>
      <c r="AGG493" s="40"/>
      <c r="AGH493" s="40"/>
      <c r="AGI493" s="40"/>
      <c r="AGJ493" s="40"/>
      <c r="AGK493" s="40"/>
      <c r="AGL493" s="40"/>
      <c r="AGM493" s="40"/>
      <c r="AGN493" s="40"/>
      <c r="AGO493" s="40"/>
      <c r="AGP493" s="40"/>
      <c r="AGQ493" s="40"/>
      <c r="AGR493" s="40"/>
      <c r="AGS493" s="40"/>
      <c r="AGT493" s="40"/>
      <c r="AGU493" s="40"/>
      <c r="AGV493" s="40"/>
      <c r="AGW493" s="40"/>
      <c r="AGX493" s="40"/>
      <c r="AGY493" s="40"/>
      <c r="AGZ493" s="40"/>
      <c r="AHA493" s="40"/>
      <c r="AHB493" s="40"/>
      <c r="AHC493" s="40"/>
      <c r="AHD493" s="40"/>
      <c r="AHE493" s="40"/>
      <c r="AHF493" s="40"/>
      <c r="AHG493" s="40"/>
      <c r="AHH493" s="40"/>
      <c r="AHI493" s="40"/>
      <c r="AHJ493" s="40"/>
      <c r="AHK493" s="40"/>
      <c r="AHL493" s="40"/>
      <c r="AHM493" s="40"/>
      <c r="AHN493" s="40"/>
      <c r="AHO493" s="40"/>
      <c r="AHP493" s="40"/>
      <c r="AHQ493" s="40"/>
      <c r="AHR493" s="40"/>
      <c r="AHS493" s="40"/>
      <c r="AHT493" s="40"/>
      <c r="AHU493" s="40"/>
      <c r="AHV493" s="40"/>
      <c r="AHW493" s="40"/>
      <c r="AHX493" s="40"/>
      <c r="AHY493" s="40"/>
      <c r="AHZ493" s="40"/>
      <c r="AIA493" s="40"/>
      <c r="AIB493" s="40"/>
      <c r="AIC493" s="40"/>
      <c r="AID493" s="40"/>
      <c r="AIE493" s="40"/>
      <c r="AIF493" s="40"/>
      <c r="AIG493" s="40"/>
      <c r="AIH493" s="40"/>
      <c r="AII493" s="40"/>
      <c r="AIJ493" s="40"/>
      <c r="AIK493" s="40"/>
      <c r="AIL493" s="40"/>
      <c r="AIM493" s="40"/>
      <c r="AIN493" s="40"/>
      <c r="AIO493" s="40"/>
      <c r="AIP493" s="40"/>
      <c r="AIQ493" s="40"/>
      <c r="AIR493" s="40"/>
      <c r="AIS493" s="40"/>
      <c r="AIT493" s="40"/>
      <c r="AIU493" s="40"/>
      <c r="AIV493" s="40"/>
      <c r="AIW493" s="40"/>
      <c r="AIX493" s="40"/>
      <c r="AIY493" s="40"/>
      <c r="AIZ493" s="40"/>
      <c r="AJA493" s="40"/>
      <c r="AJB493" s="40"/>
      <c r="AJC493" s="40"/>
      <c r="AJD493" s="40"/>
      <c r="AJE493" s="40"/>
      <c r="AJF493" s="40"/>
      <c r="AJG493" s="40"/>
      <c r="AJH493" s="40"/>
      <c r="AJI493" s="40"/>
      <c r="AJJ493" s="40"/>
      <c r="AJK493" s="40"/>
      <c r="AJL493" s="40"/>
      <c r="AJM493" s="40"/>
      <c r="AJN493" s="40"/>
      <c r="AJO493" s="40"/>
      <c r="AJP493" s="40"/>
      <c r="AJQ493" s="40"/>
      <c r="AJR493" s="40"/>
      <c r="AJS493" s="40"/>
      <c r="AJT493" s="40"/>
      <c r="AJU493" s="40"/>
      <c r="AJV493" s="40"/>
      <c r="AJW493" s="40"/>
      <c r="AJX493" s="40"/>
      <c r="AJY493" s="40"/>
      <c r="AJZ493" s="40"/>
      <c r="AKA493" s="40"/>
      <c r="AKB493" s="40"/>
      <c r="AKC493" s="40"/>
      <c r="AKD493" s="40"/>
      <c r="AKE493" s="40"/>
      <c r="AKF493" s="40"/>
      <c r="AKG493" s="40"/>
      <c r="AKH493" s="40"/>
      <c r="AKI493" s="40"/>
      <c r="AKJ493" s="40"/>
      <c r="AKK493" s="40"/>
      <c r="AKL493" s="40"/>
      <c r="AKM493" s="40"/>
      <c r="AKN493" s="40"/>
      <c r="AKO493" s="40"/>
      <c r="AKP493" s="40"/>
      <c r="AKQ493" s="40"/>
      <c r="AKR493" s="40"/>
      <c r="AKS493" s="40"/>
      <c r="AKT493" s="40"/>
      <c r="AKU493" s="40"/>
      <c r="AKV493" s="40"/>
      <c r="AKW493" s="40"/>
      <c r="AKX493" s="40"/>
      <c r="AKY493" s="40"/>
      <c r="AKZ493" s="40"/>
      <c r="ALA493" s="40"/>
      <c r="ALB493" s="40"/>
      <c r="ALC493" s="40"/>
      <c r="ALD493" s="40"/>
      <c r="ALE493" s="40"/>
      <c r="ALF493" s="40"/>
      <c r="ALG493" s="40"/>
      <c r="ALH493" s="40"/>
      <c r="ALI493" s="40"/>
      <c r="ALJ493" s="40"/>
      <c r="ALK493" s="40"/>
      <c r="ALL493" s="40"/>
      <c r="ALM493" s="40"/>
      <c r="ALN493" s="40"/>
      <c r="ALO493" s="40"/>
      <c r="ALP493" s="40"/>
      <c r="ALQ493" s="40"/>
      <c r="ALR493" s="40"/>
      <c r="ALS493" s="40"/>
      <c r="ALT493" s="40"/>
      <c r="ALU493" s="40"/>
      <c r="ALV493" s="40"/>
      <c r="ALW493" s="40"/>
      <c r="ALX493" s="40"/>
      <c r="ALY493" s="40"/>
      <c r="ALZ493" s="40"/>
      <c r="AMA493" s="40"/>
      <c r="AMB493" s="40"/>
      <c r="AMC493" s="40"/>
      <c r="AMD493" s="40"/>
      <c r="AME493" s="40"/>
      <c r="AMF493" s="40"/>
      <c r="AMG493" s="40"/>
      <c r="AMH493" s="40"/>
      <c r="AMI493" s="40"/>
      <c r="AMJ493" s="40"/>
      <c r="AMK493" s="40"/>
      <c r="AML493" s="40"/>
      <c r="AMM493" s="40"/>
      <c r="AMN493" s="40"/>
      <c r="AMO493" s="40"/>
      <c r="AMP493" s="40"/>
      <c r="AMQ493" s="40"/>
      <c r="AMR493" s="40"/>
      <c r="AMS493" s="40"/>
      <c r="AMT493" s="40"/>
      <c r="AMU493" s="40"/>
      <c r="AMV493" s="40"/>
      <c r="AMW493" s="40"/>
      <c r="AMX493" s="40"/>
      <c r="AMY493" s="40"/>
      <c r="AMZ493" s="40"/>
      <c r="ANA493" s="40"/>
      <c r="ANB493" s="40"/>
      <c r="ANC493" s="40"/>
      <c r="AND493" s="40"/>
      <c r="ANE493" s="40"/>
      <c r="ANF493" s="40"/>
      <c r="ANG493" s="40"/>
      <c r="ANH493" s="40"/>
      <c r="ANI493" s="40"/>
      <c r="ANJ493" s="40"/>
      <c r="ANK493" s="40"/>
      <c r="ANL493" s="40"/>
      <c r="ANM493" s="40"/>
      <c r="ANN493" s="40"/>
      <c r="ANO493" s="40"/>
      <c r="ANP493" s="40"/>
      <c r="ANQ493" s="40"/>
      <c r="ANR493" s="40"/>
      <c r="ANS493" s="40"/>
      <c r="ANT493" s="40"/>
      <c r="ANU493" s="40"/>
      <c r="ANV493" s="40"/>
      <c r="ANW493" s="40"/>
      <c r="ANX493" s="40"/>
      <c r="ANY493" s="40"/>
      <c r="ANZ493" s="40"/>
      <c r="AOA493" s="40"/>
      <c r="AOB493" s="40"/>
      <c r="AOC493" s="40"/>
      <c r="AOD493" s="40"/>
      <c r="AOE493" s="40"/>
      <c r="AOF493" s="40"/>
      <c r="AOG493" s="40"/>
      <c r="AOH493" s="40"/>
      <c r="AOI493" s="40"/>
      <c r="AOJ493" s="40"/>
      <c r="AOK493" s="40"/>
      <c r="AOL493" s="40"/>
      <c r="AOM493" s="40"/>
      <c r="AON493" s="40"/>
      <c r="AOO493" s="40"/>
      <c r="AOP493" s="40"/>
      <c r="AOQ493" s="40"/>
      <c r="AOR493" s="40"/>
      <c r="AOS493" s="40"/>
      <c r="AOT493" s="40"/>
      <c r="AOU493" s="40"/>
      <c r="AOV493" s="40"/>
      <c r="AOW493" s="40"/>
      <c r="AOX493" s="40"/>
      <c r="AOY493" s="40"/>
      <c r="AOZ493" s="40"/>
      <c r="APA493" s="40"/>
      <c r="APB493" s="40"/>
      <c r="APC493" s="40"/>
      <c r="APD493" s="40"/>
      <c r="APE493" s="40"/>
      <c r="APF493" s="40"/>
      <c r="APG493" s="40"/>
      <c r="APH493" s="40"/>
      <c r="API493" s="40"/>
      <c r="APJ493" s="40"/>
      <c r="APK493" s="40"/>
      <c r="APL493" s="40"/>
      <c r="APM493" s="40"/>
      <c r="APN493" s="40"/>
      <c r="APO493" s="40"/>
      <c r="APP493" s="40"/>
      <c r="APQ493" s="40"/>
      <c r="APR493" s="40"/>
      <c r="APS493" s="40"/>
      <c r="APT493" s="40"/>
      <c r="APU493" s="40"/>
      <c r="APV493" s="40"/>
      <c r="APW493" s="40"/>
      <c r="APX493" s="40"/>
      <c r="APY493" s="40"/>
      <c r="APZ493" s="40"/>
      <c r="AQA493" s="40"/>
      <c r="AQB493" s="40"/>
      <c r="AQC493" s="40"/>
      <c r="AQD493" s="40"/>
      <c r="AQE493" s="40"/>
      <c r="AQF493" s="40"/>
      <c r="AQG493" s="40"/>
      <c r="AQH493" s="40"/>
      <c r="AQI493" s="40"/>
      <c r="AQJ493" s="40"/>
      <c r="AQK493" s="40"/>
      <c r="AQL493" s="40"/>
      <c r="AQM493" s="40"/>
      <c r="AQN493" s="40"/>
      <c r="AQO493" s="40"/>
      <c r="AQP493" s="40"/>
      <c r="AQQ493" s="40"/>
      <c r="AQR493" s="40"/>
      <c r="AQS493" s="40"/>
      <c r="AQT493" s="40"/>
      <c r="AQU493" s="40"/>
      <c r="AQV493" s="40"/>
      <c r="AQW493" s="40"/>
      <c r="AQX493" s="40"/>
      <c r="AQY493" s="40"/>
      <c r="AQZ493" s="40"/>
      <c r="ARA493" s="40"/>
      <c r="ARB493" s="40"/>
      <c r="ARC493" s="40"/>
      <c r="ARD493" s="40"/>
      <c r="ARE493" s="40"/>
      <c r="ARF493" s="40"/>
      <c r="ARG493" s="40"/>
      <c r="ARH493" s="40"/>
      <c r="ARI493" s="40"/>
      <c r="ARJ493" s="40"/>
      <c r="ARK493" s="40"/>
      <c r="ARL493" s="40"/>
      <c r="ARM493" s="40"/>
      <c r="ARN493" s="40"/>
      <c r="ARO493" s="40"/>
      <c r="ARP493" s="40"/>
      <c r="ARQ493" s="40"/>
      <c r="ARR493" s="40"/>
      <c r="ARS493" s="40"/>
      <c r="ART493" s="40"/>
      <c r="ARU493" s="40"/>
      <c r="ARV493" s="40"/>
      <c r="ARW493" s="40"/>
      <c r="ARX493" s="40"/>
      <c r="ARY493" s="40"/>
      <c r="ARZ493" s="40"/>
      <c r="ASA493" s="40"/>
      <c r="ASB493" s="40"/>
      <c r="ASC493" s="40"/>
      <c r="ASD493" s="40"/>
      <c r="ASE493" s="40"/>
      <c r="ASF493" s="40"/>
      <c r="ASG493" s="40"/>
      <c r="ASH493" s="40"/>
      <c r="ASI493" s="40"/>
      <c r="ASJ493" s="40"/>
      <c r="ASK493" s="40"/>
      <c r="ASL493" s="40"/>
      <c r="ASM493" s="40"/>
      <c r="ASN493" s="40"/>
      <c r="ASO493" s="40"/>
      <c r="ASP493" s="40"/>
      <c r="ASQ493" s="40"/>
      <c r="ASR493" s="40"/>
      <c r="ASS493" s="40"/>
      <c r="AST493" s="40"/>
      <c r="ASU493" s="40"/>
      <c r="ASV493" s="40"/>
      <c r="ASW493" s="40"/>
      <c r="ASX493" s="40"/>
      <c r="ASY493" s="40"/>
      <c r="ASZ493" s="40"/>
      <c r="ATA493" s="40"/>
      <c r="ATB493" s="40"/>
      <c r="ATC493" s="40"/>
      <c r="ATD493" s="40"/>
      <c r="ATE493" s="40"/>
      <c r="ATF493" s="40"/>
      <c r="ATG493" s="40"/>
      <c r="ATH493" s="40"/>
      <c r="ATI493" s="40"/>
      <c r="ATJ493" s="40"/>
      <c r="ATK493" s="40"/>
      <c r="ATL493" s="40"/>
      <c r="ATM493" s="40"/>
      <c r="ATN493" s="40"/>
      <c r="ATO493" s="40"/>
      <c r="ATP493" s="40"/>
      <c r="ATQ493" s="40"/>
      <c r="ATR493" s="40"/>
      <c r="ATS493" s="40"/>
      <c r="ATT493" s="40"/>
      <c r="ATU493" s="40"/>
      <c r="ATV493" s="40"/>
      <c r="ATW493" s="40"/>
      <c r="ATX493" s="40"/>
      <c r="ATY493" s="40"/>
      <c r="ATZ493" s="40"/>
      <c r="AUA493" s="40"/>
      <c r="AUB493" s="40"/>
      <c r="AUC493" s="40"/>
      <c r="AUD493" s="40"/>
      <c r="AUE493" s="40"/>
      <c r="AUF493" s="40"/>
      <c r="AUG493" s="40"/>
      <c r="AUH493" s="40"/>
      <c r="AUI493" s="40"/>
      <c r="AUJ493" s="40"/>
      <c r="AUK493" s="40"/>
      <c r="AUL493" s="40"/>
      <c r="AUM493" s="40"/>
      <c r="AUN493" s="40"/>
      <c r="AUO493" s="40"/>
      <c r="AUP493" s="40"/>
      <c r="AUQ493" s="40"/>
      <c r="AUR493" s="40"/>
      <c r="AUS493" s="40"/>
      <c r="AUT493" s="40"/>
      <c r="AUU493" s="40"/>
      <c r="AUV493" s="40"/>
      <c r="AUW493" s="40"/>
      <c r="AUX493" s="40"/>
      <c r="AUY493" s="40"/>
      <c r="AUZ493" s="40"/>
      <c r="AVA493" s="40"/>
      <c r="AVB493" s="40"/>
      <c r="AVC493" s="40"/>
      <c r="AVD493" s="40"/>
      <c r="AVE493" s="40"/>
      <c r="AVF493" s="40"/>
      <c r="AVG493" s="40"/>
      <c r="AVH493" s="40"/>
      <c r="AVI493" s="40"/>
      <c r="AVJ493" s="40"/>
      <c r="AVK493" s="40"/>
      <c r="AVL493" s="40"/>
      <c r="AVM493" s="40"/>
      <c r="AVN493" s="40"/>
      <c r="AVO493" s="40"/>
      <c r="AVP493" s="40"/>
      <c r="AVQ493" s="40"/>
      <c r="AVR493" s="40"/>
      <c r="AVS493" s="40"/>
      <c r="AVT493" s="40"/>
      <c r="AVU493" s="40"/>
      <c r="AVV493" s="40"/>
      <c r="AVW493" s="40"/>
      <c r="AVX493" s="40"/>
      <c r="AVY493" s="40"/>
      <c r="AVZ493" s="40"/>
      <c r="AWA493" s="40"/>
      <c r="AWB493" s="40"/>
      <c r="AWC493" s="40"/>
      <c r="AWD493" s="40"/>
      <c r="AWE493" s="40"/>
      <c r="AWF493" s="40"/>
      <c r="AWG493" s="40"/>
      <c r="AWH493" s="40"/>
      <c r="AWI493" s="40"/>
      <c r="AWJ493" s="40"/>
      <c r="AWK493" s="40"/>
      <c r="AWL493" s="40"/>
      <c r="AWM493" s="40"/>
      <c r="AWN493" s="40"/>
      <c r="AWO493" s="40"/>
      <c r="AWP493" s="40"/>
      <c r="AWQ493" s="40"/>
      <c r="AWR493" s="40"/>
      <c r="AWS493" s="40"/>
      <c r="AWT493" s="40"/>
      <c r="AWU493" s="40"/>
      <c r="AWV493" s="40"/>
      <c r="AWW493" s="40"/>
      <c r="AWX493" s="40"/>
      <c r="AWY493" s="40"/>
      <c r="AWZ493" s="40"/>
      <c r="AXA493" s="40"/>
      <c r="AXB493" s="40"/>
      <c r="AXC493" s="40"/>
      <c r="AXD493" s="40"/>
      <c r="AXE493" s="40"/>
      <c r="AXF493" s="40"/>
      <c r="AXG493" s="40"/>
      <c r="AXH493" s="40"/>
      <c r="AXI493" s="40"/>
      <c r="AXJ493" s="40"/>
      <c r="AXK493" s="40"/>
      <c r="AXL493" s="40"/>
      <c r="AXM493" s="40"/>
      <c r="AXN493" s="40"/>
      <c r="AXO493" s="40"/>
      <c r="AXP493" s="40"/>
      <c r="AXQ493" s="40"/>
      <c r="AXR493" s="40"/>
      <c r="AXS493" s="40"/>
      <c r="AXT493" s="40"/>
      <c r="AXU493" s="40"/>
      <c r="AXV493" s="40"/>
      <c r="AXW493" s="40"/>
      <c r="AXX493" s="40"/>
      <c r="AXY493" s="40"/>
      <c r="AXZ493" s="40"/>
      <c r="AYA493" s="40"/>
      <c r="AYB493" s="40"/>
      <c r="AYC493" s="40"/>
      <c r="AYD493" s="40"/>
      <c r="AYE493" s="40"/>
      <c r="AYF493" s="40"/>
      <c r="AYG493" s="40"/>
      <c r="AYH493" s="40"/>
      <c r="AYI493" s="40"/>
      <c r="AYJ493" s="40"/>
      <c r="AYK493" s="40"/>
      <c r="AYL493" s="40"/>
      <c r="AYM493" s="40"/>
      <c r="AYN493" s="40"/>
      <c r="AYO493" s="40"/>
      <c r="AYP493" s="40"/>
      <c r="AYQ493" s="40"/>
      <c r="AYR493" s="40"/>
      <c r="AYS493" s="40"/>
      <c r="AYT493" s="40"/>
      <c r="AYU493" s="40"/>
      <c r="AYV493" s="40"/>
      <c r="AYW493" s="40"/>
      <c r="AYX493" s="40"/>
      <c r="AYY493" s="40"/>
      <c r="AYZ493" s="40"/>
      <c r="AZA493" s="40"/>
      <c r="AZB493" s="40"/>
      <c r="AZC493" s="40"/>
      <c r="AZD493" s="40"/>
      <c r="AZE493" s="40"/>
      <c r="AZF493" s="40"/>
      <c r="AZG493" s="40"/>
      <c r="AZH493" s="40"/>
      <c r="AZI493" s="40"/>
      <c r="AZJ493" s="40"/>
      <c r="AZK493" s="40"/>
      <c r="AZL493" s="40"/>
      <c r="AZM493" s="40"/>
      <c r="AZN493" s="40"/>
      <c r="AZO493" s="40"/>
      <c r="AZP493" s="40"/>
      <c r="AZQ493" s="40"/>
      <c r="AZR493" s="40"/>
      <c r="AZS493" s="40"/>
      <c r="AZT493" s="40"/>
      <c r="AZU493" s="40"/>
      <c r="AZV493" s="40"/>
      <c r="AZW493" s="40"/>
      <c r="AZX493" s="40"/>
      <c r="AZY493" s="40"/>
      <c r="AZZ493" s="40"/>
      <c r="BAA493" s="40"/>
      <c r="BAB493" s="40"/>
      <c r="BAC493" s="40"/>
      <c r="BAD493" s="40"/>
      <c r="BAE493" s="40"/>
      <c r="BAF493" s="40"/>
      <c r="BAG493" s="40"/>
      <c r="BAH493" s="40"/>
      <c r="BAI493" s="40"/>
      <c r="BAJ493" s="40"/>
      <c r="BAK493" s="40"/>
      <c r="BAL493" s="40"/>
      <c r="BAM493" s="40"/>
      <c r="BAN493" s="40"/>
      <c r="BAO493" s="40"/>
      <c r="BAP493" s="40"/>
      <c r="BAQ493" s="40"/>
      <c r="BAR493" s="40"/>
      <c r="BAS493" s="40"/>
      <c r="BAT493" s="40"/>
      <c r="BAU493" s="40"/>
      <c r="BAV493" s="40"/>
      <c r="BAW493" s="40"/>
      <c r="BAX493" s="40"/>
      <c r="BAY493" s="40"/>
      <c r="BAZ493" s="40"/>
      <c r="BBA493" s="40"/>
      <c r="BBB493" s="40"/>
      <c r="BBC493" s="40"/>
      <c r="BBD493" s="40"/>
      <c r="BBE493" s="40"/>
      <c r="BBF493" s="40"/>
      <c r="BBG493" s="40"/>
      <c r="BBH493" s="40"/>
      <c r="BBI493" s="40"/>
      <c r="BBJ493" s="40"/>
      <c r="BBK493" s="40"/>
      <c r="BBL493" s="40"/>
      <c r="BBM493" s="40"/>
      <c r="BBN493" s="40"/>
      <c r="BBO493" s="40"/>
      <c r="BBP493" s="40"/>
      <c r="BBQ493" s="40"/>
      <c r="BBR493" s="40"/>
      <c r="BBS493" s="40"/>
      <c r="BBT493" s="40"/>
      <c r="BBU493" s="40"/>
      <c r="BBV493" s="40"/>
      <c r="BBW493" s="40"/>
      <c r="BBX493" s="40"/>
      <c r="BBY493" s="40"/>
      <c r="BBZ493" s="40"/>
      <c r="BCA493" s="40"/>
      <c r="BCB493" s="40"/>
      <c r="BCC493" s="40"/>
      <c r="BCD493" s="40"/>
      <c r="BCE493" s="40"/>
      <c r="BCF493" s="40"/>
      <c r="BCG493" s="40"/>
      <c r="BCH493" s="40"/>
      <c r="BCI493" s="40"/>
      <c r="BCJ493" s="40"/>
      <c r="BCK493" s="40"/>
      <c r="BCL493" s="40"/>
      <c r="BCM493" s="40"/>
      <c r="BCN493" s="40"/>
      <c r="BCO493" s="40"/>
      <c r="BCP493" s="40"/>
      <c r="BCQ493" s="40"/>
      <c r="BCR493" s="40"/>
      <c r="BCS493" s="40"/>
      <c r="BCT493" s="40"/>
      <c r="BCU493" s="40"/>
      <c r="BCV493" s="40"/>
      <c r="BCW493" s="40"/>
      <c r="BCX493" s="40"/>
      <c r="BCY493" s="40"/>
      <c r="BCZ493" s="40"/>
      <c r="BDA493" s="40"/>
      <c r="BDB493" s="40"/>
      <c r="BDC493" s="40"/>
      <c r="BDD493" s="40"/>
      <c r="BDE493" s="40"/>
      <c r="BDF493" s="40"/>
      <c r="BDG493" s="40"/>
      <c r="BDH493" s="40"/>
      <c r="BDI493" s="40"/>
      <c r="BDJ493" s="40"/>
      <c r="BDK493" s="40"/>
      <c r="BDL493" s="40"/>
      <c r="BDM493" s="40"/>
      <c r="BDN493" s="40"/>
      <c r="BDO493" s="40"/>
      <c r="BDP493" s="40"/>
      <c r="BDQ493" s="40"/>
      <c r="BDR493" s="40"/>
      <c r="BDS493" s="40"/>
      <c r="BDT493" s="40"/>
      <c r="BDU493" s="40"/>
      <c r="BDV493" s="40"/>
      <c r="BDW493" s="40"/>
      <c r="BDX493" s="40"/>
      <c r="BDY493" s="40"/>
      <c r="BDZ493" s="40"/>
      <c r="BEA493" s="40"/>
      <c r="BEB493" s="40"/>
      <c r="BEC493" s="40"/>
      <c r="BED493" s="40"/>
      <c r="BEE493" s="40"/>
      <c r="BEF493" s="40"/>
      <c r="BEG493" s="40"/>
      <c r="BEH493" s="40"/>
      <c r="BEI493" s="40"/>
      <c r="BEJ493" s="40"/>
      <c r="BEK493" s="40"/>
      <c r="BEL493" s="40"/>
      <c r="BEM493" s="40"/>
      <c r="BEN493" s="40"/>
      <c r="BEO493" s="40"/>
      <c r="BEP493" s="40"/>
      <c r="BEQ493" s="40"/>
      <c r="BER493" s="40"/>
      <c r="BES493" s="40"/>
      <c r="BET493" s="40"/>
      <c r="BEU493" s="40"/>
      <c r="BEV493" s="40"/>
      <c r="BEW493" s="40"/>
      <c r="BEX493" s="40"/>
      <c r="BEY493" s="40"/>
      <c r="BEZ493" s="40"/>
      <c r="BFA493" s="40"/>
      <c r="BFB493" s="40"/>
      <c r="BFC493" s="40"/>
      <c r="BFD493" s="40"/>
      <c r="BFE493" s="40"/>
      <c r="BFF493" s="40"/>
      <c r="BFG493" s="40"/>
      <c r="BFH493" s="40"/>
      <c r="BFI493" s="40"/>
      <c r="BFJ493" s="40"/>
      <c r="BFK493" s="40"/>
      <c r="BFL493" s="40"/>
      <c r="BFM493" s="40"/>
      <c r="BFN493" s="40"/>
      <c r="BFO493" s="40"/>
      <c r="BFP493" s="40"/>
      <c r="BFQ493" s="40"/>
      <c r="BFR493" s="40"/>
      <c r="BFS493" s="40"/>
      <c r="BFT493" s="40"/>
      <c r="BFU493" s="40"/>
      <c r="BFV493" s="40"/>
      <c r="BFW493" s="40"/>
      <c r="BFX493" s="40"/>
      <c r="BFY493" s="40"/>
      <c r="BFZ493" s="40"/>
      <c r="BGA493" s="40"/>
      <c r="BGB493" s="40"/>
      <c r="BGC493" s="40"/>
      <c r="BGD493" s="40"/>
      <c r="BGE493" s="40"/>
      <c r="BGF493" s="40"/>
      <c r="BGG493" s="40"/>
      <c r="BGH493" s="40"/>
      <c r="BGI493" s="40"/>
      <c r="BGJ493" s="40"/>
      <c r="BGK493" s="40"/>
      <c r="BGL493" s="40"/>
      <c r="BGM493" s="40"/>
      <c r="BGN493" s="40"/>
      <c r="BGO493" s="40"/>
      <c r="BGP493" s="40"/>
      <c r="BGQ493" s="40"/>
      <c r="BGR493" s="40"/>
      <c r="BGS493" s="40"/>
      <c r="BGT493" s="40"/>
      <c r="BGU493" s="40"/>
      <c r="BGV493" s="40"/>
      <c r="BGW493" s="40"/>
      <c r="BGX493" s="40"/>
      <c r="BGY493" s="40"/>
      <c r="BGZ493" s="40"/>
      <c r="BHA493" s="40"/>
      <c r="BHB493" s="40"/>
      <c r="BHC493" s="40"/>
      <c r="BHD493" s="40"/>
      <c r="BHE493" s="40"/>
      <c r="BHF493" s="40"/>
      <c r="BHG493" s="40"/>
      <c r="BHH493" s="40"/>
      <c r="BHI493" s="40"/>
      <c r="BHJ493" s="40"/>
      <c r="BHK493" s="40"/>
      <c r="BHL493" s="40"/>
      <c r="BHM493" s="40"/>
      <c r="BHN493" s="40"/>
      <c r="BHO493" s="40"/>
      <c r="BHP493" s="40"/>
      <c r="BHQ493" s="40"/>
      <c r="BHR493" s="40"/>
      <c r="BHS493" s="40"/>
      <c r="BHT493" s="40"/>
      <c r="BHU493" s="40"/>
      <c r="BHV493" s="40"/>
      <c r="BHW493" s="40"/>
      <c r="BHX493" s="40"/>
      <c r="BHY493" s="40"/>
      <c r="BHZ493" s="40"/>
      <c r="BIA493" s="40"/>
      <c r="BIB493" s="40"/>
      <c r="BIC493" s="40"/>
      <c r="BID493" s="40"/>
      <c r="BIE493" s="40"/>
      <c r="BIF493" s="40"/>
      <c r="BIG493" s="40"/>
      <c r="BIH493" s="40"/>
      <c r="BII493" s="40"/>
      <c r="BIJ493" s="40"/>
      <c r="BIK493" s="40"/>
      <c r="BIL493" s="40"/>
      <c r="BIM493" s="40"/>
      <c r="BIN493" s="40"/>
      <c r="BIO493" s="40"/>
      <c r="BIP493" s="40"/>
      <c r="BIQ493" s="40"/>
      <c r="BIR493" s="40"/>
      <c r="BIS493" s="40"/>
      <c r="BIT493" s="40"/>
      <c r="BIU493" s="40"/>
      <c r="BIV493" s="40"/>
      <c r="BIW493" s="40"/>
      <c r="BIX493" s="40"/>
      <c r="BIY493" s="40"/>
      <c r="BIZ493" s="40"/>
      <c r="BJA493" s="40"/>
      <c r="BJB493" s="40"/>
      <c r="BJC493" s="40"/>
      <c r="BJD493" s="40"/>
      <c r="BJE493" s="40"/>
      <c r="BJF493" s="40"/>
      <c r="BJG493" s="40"/>
      <c r="BJH493" s="40"/>
      <c r="BJI493" s="40"/>
      <c r="BJJ493" s="40"/>
      <c r="BJK493" s="40"/>
      <c r="BJL493" s="40"/>
      <c r="BJM493" s="40"/>
      <c r="BJN493" s="40"/>
      <c r="BJO493" s="40"/>
      <c r="BJP493" s="40"/>
      <c r="BJQ493" s="40"/>
      <c r="BJR493" s="40"/>
      <c r="BJS493" s="40"/>
      <c r="BJT493" s="40"/>
      <c r="BJU493" s="40"/>
      <c r="BJV493" s="40"/>
      <c r="BJW493" s="40"/>
      <c r="BJX493" s="40"/>
      <c r="BJY493" s="40"/>
      <c r="BJZ493" s="40"/>
      <c r="BKA493" s="40"/>
      <c r="BKB493" s="40"/>
      <c r="BKC493" s="40"/>
      <c r="BKD493" s="40"/>
      <c r="BKE493" s="40"/>
      <c r="BKF493" s="40"/>
      <c r="BKG493" s="40"/>
      <c r="BKH493" s="40"/>
      <c r="BKI493" s="40"/>
      <c r="BKJ493" s="40"/>
      <c r="BKK493" s="40"/>
      <c r="BKL493" s="40"/>
      <c r="BKM493" s="40"/>
      <c r="BKN493" s="40"/>
      <c r="BKO493" s="40"/>
      <c r="BKP493" s="40"/>
      <c r="BKQ493" s="40"/>
      <c r="BKR493" s="40"/>
      <c r="BKS493" s="40"/>
      <c r="BKT493" s="40"/>
      <c r="BKU493" s="40"/>
      <c r="BKV493" s="40"/>
      <c r="BKW493" s="40"/>
      <c r="BKX493" s="40"/>
      <c r="BKY493" s="40"/>
      <c r="BKZ493" s="40"/>
      <c r="BLA493" s="40"/>
      <c r="BLB493" s="40"/>
      <c r="BLC493" s="40"/>
      <c r="BLD493" s="40"/>
      <c r="BLE493" s="40"/>
      <c r="BLF493" s="40"/>
      <c r="BLG493" s="40"/>
      <c r="BLH493" s="40"/>
      <c r="BLI493" s="40"/>
      <c r="BLJ493" s="40"/>
      <c r="BLK493" s="40"/>
      <c r="BLL493" s="40"/>
      <c r="BLM493" s="40"/>
      <c r="BLN493" s="40"/>
      <c r="BLO493" s="40"/>
      <c r="BLP493" s="40"/>
      <c r="BLQ493" s="40"/>
      <c r="BLR493" s="40"/>
      <c r="BLS493" s="40"/>
      <c r="BLT493" s="40"/>
      <c r="BLU493" s="40"/>
      <c r="BLV493" s="40"/>
      <c r="BLW493" s="40"/>
      <c r="BLX493" s="40"/>
      <c r="BLY493" s="40"/>
      <c r="BLZ493" s="40"/>
      <c r="BMA493" s="40"/>
      <c r="BMB493" s="40"/>
      <c r="BMC493" s="40"/>
      <c r="BMD493" s="40"/>
      <c r="BME493" s="40"/>
      <c r="BMF493" s="40"/>
      <c r="BMG493" s="40"/>
      <c r="BMH493" s="40"/>
      <c r="BMI493" s="40"/>
      <c r="BMJ493" s="40"/>
      <c r="BMK493" s="40"/>
      <c r="BML493" s="40"/>
      <c r="BMM493" s="40"/>
      <c r="BMN493" s="40"/>
      <c r="BMO493" s="40"/>
      <c r="BMP493" s="40"/>
      <c r="BMQ493" s="40"/>
      <c r="BMR493" s="40"/>
      <c r="BMS493" s="40"/>
      <c r="BMT493" s="40"/>
      <c r="BMU493" s="40"/>
      <c r="BMV493" s="40"/>
      <c r="BMW493" s="40"/>
      <c r="BMX493" s="40"/>
      <c r="BMY493" s="40"/>
      <c r="BMZ493" s="40"/>
      <c r="BNA493" s="40"/>
      <c r="BNB493" s="40"/>
      <c r="BNC493" s="40"/>
      <c r="BND493" s="40"/>
      <c r="BNE493" s="40"/>
      <c r="BNF493" s="40"/>
      <c r="BNG493" s="40"/>
      <c r="BNH493" s="40"/>
      <c r="BNI493" s="40"/>
      <c r="BNJ493" s="40"/>
      <c r="BNK493" s="40"/>
      <c r="BNL493" s="40"/>
      <c r="BNM493" s="40"/>
      <c r="BNN493" s="40"/>
      <c r="BNO493" s="40"/>
      <c r="BNP493" s="40"/>
      <c r="BNQ493" s="40"/>
      <c r="BNR493" s="40"/>
      <c r="BNS493" s="40"/>
      <c r="BNT493" s="40"/>
      <c r="BNU493" s="40"/>
      <c r="BNV493" s="40"/>
      <c r="BNW493" s="40"/>
      <c r="BNX493" s="40"/>
      <c r="BNY493" s="40"/>
      <c r="BNZ493" s="40"/>
      <c r="BOA493" s="40"/>
      <c r="BOB493" s="40"/>
      <c r="BOC493" s="40"/>
      <c r="BOD493" s="40"/>
      <c r="BOE493" s="40"/>
      <c r="BOF493" s="40"/>
      <c r="BOG493" s="40"/>
      <c r="BOH493" s="40"/>
      <c r="BOI493" s="40"/>
      <c r="BOJ493" s="40"/>
      <c r="BOK493" s="40"/>
      <c r="BOL493" s="40"/>
      <c r="BOM493" s="40"/>
      <c r="BON493" s="40"/>
      <c r="BOO493" s="40"/>
      <c r="BOP493" s="40"/>
      <c r="BOQ493" s="40"/>
      <c r="BOR493" s="40"/>
      <c r="BOS493" s="40"/>
      <c r="BOT493" s="40"/>
      <c r="BOU493" s="40"/>
      <c r="BOV493" s="40"/>
      <c r="BOW493" s="40"/>
      <c r="BOX493" s="40"/>
      <c r="BOY493" s="40"/>
      <c r="BOZ493" s="40"/>
      <c r="BPA493" s="40"/>
      <c r="BPB493" s="40"/>
      <c r="BPC493" s="40"/>
      <c r="BPD493" s="40"/>
      <c r="BPE493" s="40"/>
      <c r="BPF493" s="40"/>
      <c r="BPG493" s="40"/>
      <c r="BPH493" s="40"/>
      <c r="BPI493" s="40"/>
      <c r="BPJ493" s="40"/>
      <c r="BPK493" s="40"/>
      <c r="BPL493" s="40"/>
      <c r="BPM493" s="40"/>
      <c r="BPN493" s="40"/>
      <c r="BPO493" s="40"/>
      <c r="BPP493" s="40"/>
      <c r="BPQ493" s="40"/>
      <c r="BPR493" s="40"/>
      <c r="BPS493" s="40"/>
      <c r="BPT493" s="40"/>
      <c r="BPU493" s="40"/>
      <c r="BPV493" s="40"/>
      <c r="BPW493" s="40"/>
      <c r="BPX493" s="40"/>
      <c r="BPY493" s="40"/>
      <c r="BPZ493" s="40"/>
      <c r="BQA493" s="40"/>
      <c r="BQB493" s="40"/>
      <c r="BQC493" s="40"/>
      <c r="BQD493" s="40"/>
      <c r="BQE493" s="40"/>
      <c r="BQF493" s="40"/>
      <c r="BQG493" s="40"/>
      <c r="BQH493" s="40"/>
      <c r="BQI493" s="40"/>
      <c r="BQJ493" s="40"/>
      <c r="BQK493" s="40"/>
      <c r="BQL493" s="40"/>
      <c r="BQM493" s="40"/>
      <c r="BQN493" s="40"/>
      <c r="BQO493" s="40"/>
      <c r="BQP493" s="40"/>
      <c r="BQQ493" s="40"/>
      <c r="BQR493" s="40"/>
      <c r="BQS493" s="40"/>
      <c r="BQT493" s="40"/>
      <c r="BQU493" s="40"/>
      <c r="BQV493" s="40"/>
      <c r="BQW493" s="40"/>
      <c r="BQX493" s="40"/>
      <c r="BQY493" s="40"/>
      <c r="BQZ493" s="40"/>
      <c r="BRA493" s="40"/>
      <c r="BRB493" s="40"/>
      <c r="BRC493" s="40"/>
      <c r="BRD493" s="40"/>
      <c r="BRE493" s="40"/>
      <c r="BRF493" s="40"/>
      <c r="BRG493" s="40"/>
      <c r="BRH493" s="40"/>
      <c r="BRI493" s="40"/>
      <c r="BRJ493" s="40"/>
      <c r="BRK493" s="40"/>
      <c r="BRL493" s="40"/>
      <c r="BRM493" s="40"/>
      <c r="BRN493" s="40"/>
      <c r="BRO493" s="40"/>
      <c r="BRP493" s="40"/>
      <c r="BRQ493" s="40"/>
      <c r="BRR493" s="40"/>
      <c r="BRS493" s="40"/>
      <c r="BRT493" s="40"/>
      <c r="BRU493" s="40"/>
      <c r="BRV493" s="40"/>
      <c r="BRW493" s="40"/>
      <c r="BRX493" s="40"/>
      <c r="BRY493" s="40"/>
      <c r="BRZ493" s="40"/>
      <c r="BSA493" s="40"/>
      <c r="BSB493" s="40"/>
    </row>
    <row r="494" spans="1:1848" s="2" customFormat="1" ht="13.5" x14ac:dyDescent="0.2">
      <c r="A494" s="71"/>
      <c r="B494" s="72"/>
      <c r="C494" s="16"/>
      <c r="D494" s="58"/>
      <c r="E494" s="16"/>
      <c r="F494" s="16"/>
      <c r="G494" s="16"/>
      <c r="H494" s="16"/>
      <c r="I494" s="16"/>
      <c r="J494" s="117"/>
      <c r="K494" s="117"/>
      <c r="L494" s="117"/>
      <c r="M494" s="117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40"/>
      <c r="BJ494" s="40"/>
      <c r="BK494" s="40"/>
      <c r="BL494" s="40"/>
      <c r="BM494" s="40"/>
      <c r="BN494" s="40"/>
      <c r="BO494" s="40"/>
      <c r="BP494" s="40"/>
      <c r="BQ494" s="40"/>
      <c r="BR494" s="40"/>
      <c r="BS494" s="40"/>
      <c r="BT494" s="40"/>
      <c r="BU494" s="40"/>
      <c r="BV494" s="40"/>
      <c r="BW494" s="40"/>
      <c r="BX494" s="40"/>
      <c r="BY494" s="40"/>
      <c r="BZ494" s="40"/>
      <c r="CA494" s="40"/>
      <c r="CB494" s="40"/>
      <c r="CC494" s="40"/>
      <c r="CD494" s="40"/>
      <c r="CE494" s="40"/>
      <c r="CF494" s="40"/>
      <c r="CG494" s="40"/>
      <c r="CH494" s="40"/>
      <c r="CI494" s="40"/>
      <c r="CJ494" s="40"/>
      <c r="CK494" s="40"/>
      <c r="CL494" s="40"/>
      <c r="CM494" s="40"/>
      <c r="CN494" s="40"/>
      <c r="CO494" s="40"/>
      <c r="CP494" s="40"/>
      <c r="CQ494" s="40"/>
      <c r="CR494" s="40"/>
      <c r="CS494" s="40"/>
      <c r="CT494" s="40"/>
      <c r="CU494" s="40"/>
      <c r="CV494" s="40"/>
      <c r="CW494" s="40"/>
      <c r="CX494" s="40"/>
      <c r="CY494" s="40"/>
      <c r="CZ494" s="40"/>
      <c r="DA494" s="40"/>
      <c r="DB494" s="40"/>
      <c r="DC494" s="40"/>
      <c r="DD494" s="40"/>
      <c r="DE494" s="40"/>
      <c r="DF494" s="40"/>
      <c r="DG494" s="40"/>
      <c r="DH494" s="40"/>
      <c r="DI494" s="40"/>
      <c r="DJ494" s="40"/>
      <c r="DK494" s="40"/>
      <c r="DL494" s="40"/>
      <c r="DM494" s="40"/>
      <c r="DN494" s="40"/>
      <c r="DO494" s="40"/>
      <c r="DP494" s="40"/>
      <c r="DQ494" s="40"/>
      <c r="DR494" s="40"/>
      <c r="DS494" s="40"/>
      <c r="DT494" s="40"/>
      <c r="DU494" s="40"/>
      <c r="DV494" s="40"/>
      <c r="DW494" s="40"/>
      <c r="DX494" s="40"/>
      <c r="DY494" s="40"/>
      <c r="DZ494" s="40"/>
      <c r="EA494" s="40"/>
      <c r="EB494" s="40"/>
      <c r="EC494" s="40"/>
      <c r="ED494" s="40"/>
      <c r="EE494" s="40"/>
      <c r="EF494" s="40"/>
      <c r="EG494" s="40"/>
      <c r="EH494" s="40"/>
      <c r="EI494" s="40"/>
      <c r="EJ494" s="40"/>
      <c r="EK494" s="40"/>
      <c r="EL494" s="40"/>
      <c r="EM494" s="40"/>
      <c r="EN494" s="40"/>
      <c r="EO494" s="40"/>
      <c r="EP494" s="40"/>
      <c r="EQ494" s="40"/>
      <c r="ER494" s="40"/>
      <c r="ES494" s="40"/>
      <c r="ET494" s="40"/>
      <c r="EU494" s="40"/>
      <c r="EV494" s="40"/>
      <c r="EW494" s="40"/>
      <c r="EX494" s="40"/>
      <c r="EY494" s="40"/>
      <c r="EZ494" s="40"/>
      <c r="FA494" s="40"/>
      <c r="FB494" s="40"/>
      <c r="FC494" s="40"/>
      <c r="FD494" s="40"/>
      <c r="FE494" s="40"/>
      <c r="FF494" s="40"/>
      <c r="FG494" s="40"/>
      <c r="FH494" s="40"/>
      <c r="FI494" s="40"/>
      <c r="FJ494" s="40"/>
      <c r="FK494" s="40"/>
      <c r="FL494" s="40"/>
      <c r="FM494" s="40"/>
      <c r="FN494" s="40"/>
      <c r="FO494" s="40"/>
      <c r="FP494" s="40"/>
      <c r="FQ494" s="40"/>
      <c r="FR494" s="40"/>
      <c r="FS494" s="40"/>
      <c r="FT494" s="40"/>
      <c r="FU494" s="40"/>
      <c r="FV494" s="40"/>
      <c r="FW494" s="40"/>
      <c r="FX494" s="40"/>
      <c r="FY494" s="40"/>
      <c r="FZ494" s="40"/>
      <c r="GA494" s="40"/>
      <c r="GB494" s="40"/>
      <c r="GC494" s="40"/>
      <c r="GD494" s="40"/>
      <c r="GE494" s="40"/>
      <c r="GF494" s="40"/>
      <c r="GG494" s="40"/>
      <c r="GH494" s="40"/>
      <c r="GI494" s="40"/>
      <c r="GJ494" s="40"/>
      <c r="GK494" s="40"/>
      <c r="GL494" s="40"/>
      <c r="GM494" s="40"/>
      <c r="GN494" s="40"/>
      <c r="GO494" s="40"/>
      <c r="GP494" s="40"/>
      <c r="GQ494" s="40"/>
      <c r="GR494" s="40"/>
      <c r="GS494" s="40"/>
      <c r="GT494" s="40"/>
      <c r="GU494" s="40"/>
      <c r="GV494" s="40"/>
      <c r="GW494" s="40"/>
      <c r="GX494" s="40"/>
      <c r="GY494" s="40"/>
      <c r="GZ494" s="40"/>
      <c r="HA494" s="40"/>
      <c r="HB494" s="40"/>
      <c r="HC494" s="40"/>
      <c r="HD494" s="40"/>
      <c r="HE494" s="40"/>
      <c r="HF494" s="40"/>
      <c r="HG494" s="40"/>
      <c r="HH494" s="40"/>
      <c r="HI494" s="40"/>
      <c r="HJ494" s="40"/>
      <c r="HK494" s="40"/>
      <c r="HL494" s="40"/>
      <c r="HM494" s="40"/>
      <c r="HN494" s="40"/>
      <c r="HO494" s="40"/>
      <c r="HP494" s="40"/>
      <c r="HQ494" s="40"/>
      <c r="HR494" s="40"/>
      <c r="HS494" s="40"/>
      <c r="HT494" s="40"/>
      <c r="HU494" s="40"/>
      <c r="HV494" s="40"/>
      <c r="HW494" s="40"/>
      <c r="HX494" s="40"/>
      <c r="HY494" s="40"/>
      <c r="HZ494" s="40"/>
      <c r="IA494" s="40"/>
      <c r="IB494" s="40"/>
      <c r="IC494" s="40"/>
      <c r="ID494" s="40"/>
      <c r="IE494" s="40"/>
      <c r="IF494" s="40"/>
      <c r="IG494" s="40"/>
      <c r="IH494" s="40"/>
      <c r="II494" s="40"/>
      <c r="IJ494" s="40"/>
      <c r="IK494" s="40"/>
      <c r="IL494" s="40"/>
      <c r="IM494" s="40"/>
      <c r="IN494" s="40"/>
      <c r="IO494" s="40"/>
      <c r="IP494" s="40"/>
      <c r="IQ494" s="40"/>
      <c r="IR494" s="40"/>
      <c r="IS494" s="40"/>
      <c r="IT494" s="40"/>
      <c r="IU494" s="40"/>
      <c r="IV494" s="40"/>
      <c r="IW494" s="40"/>
      <c r="IX494" s="40"/>
      <c r="IY494" s="40"/>
      <c r="IZ494" s="40"/>
      <c r="JA494" s="40"/>
      <c r="JB494" s="40"/>
      <c r="JC494" s="40"/>
      <c r="JD494" s="40"/>
      <c r="JE494" s="40"/>
      <c r="JF494" s="40"/>
      <c r="JG494" s="40"/>
      <c r="JH494" s="40"/>
      <c r="JI494" s="40"/>
      <c r="JJ494" s="40"/>
      <c r="JK494" s="40"/>
      <c r="JL494" s="40"/>
      <c r="JM494" s="40"/>
      <c r="JN494" s="40"/>
      <c r="JO494" s="40"/>
      <c r="JP494" s="40"/>
      <c r="JQ494" s="40"/>
      <c r="JR494" s="40"/>
      <c r="JS494" s="40"/>
      <c r="JT494" s="40"/>
      <c r="JU494" s="40"/>
      <c r="JV494" s="40"/>
      <c r="JW494" s="40"/>
      <c r="JX494" s="40"/>
      <c r="JY494" s="40"/>
      <c r="JZ494" s="40"/>
      <c r="KA494" s="40"/>
      <c r="KB494" s="40"/>
      <c r="KC494" s="40"/>
      <c r="KD494" s="40"/>
      <c r="KE494" s="40"/>
      <c r="KF494" s="40"/>
      <c r="KG494" s="40"/>
      <c r="KH494" s="40"/>
      <c r="KI494" s="40"/>
      <c r="KJ494" s="40"/>
      <c r="KK494" s="40"/>
      <c r="KL494" s="40"/>
      <c r="KM494" s="40"/>
      <c r="KN494" s="40"/>
      <c r="KO494" s="40"/>
      <c r="KP494" s="40"/>
      <c r="KQ494" s="40"/>
      <c r="KR494" s="40"/>
      <c r="KS494" s="40"/>
      <c r="KT494" s="40"/>
      <c r="KU494" s="40"/>
      <c r="KV494" s="40"/>
      <c r="KW494" s="40"/>
      <c r="KX494" s="40"/>
      <c r="KY494" s="40"/>
      <c r="KZ494" s="40"/>
      <c r="LA494" s="40"/>
      <c r="LB494" s="40"/>
      <c r="LC494" s="40"/>
      <c r="LD494" s="40"/>
      <c r="LE494" s="40"/>
      <c r="LF494" s="40"/>
      <c r="LG494" s="40"/>
      <c r="LH494" s="40"/>
      <c r="LI494" s="40"/>
      <c r="LJ494" s="40"/>
      <c r="LK494" s="40"/>
      <c r="LL494" s="40"/>
      <c r="LM494" s="40"/>
      <c r="LN494" s="40"/>
      <c r="LO494" s="40"/>
      <c r="LP494" s="40"/>
      <c r="LQ494" s="40"/>
      <c r="LR494" s="40"/>
      <c r="LS494" s="40"/>
      <c r="LT494" s="40"/>
      <c r="LU494" s="40"/>
      <c r="LV494" s="40"/>
      <c r="LW494" s="40"/>
      <c r="LX494" s="40"/>
      <c r="LY494" s="40"/>
      <c r="LZ494" s="40"/>
      <c r="MA494" s="40"/>
      <c r="MB494" s="40"/>
      <c r="MC494" s="40"/>
      <c r="MD494" s="40"/>
      <c r="ME494" s="40"/>
      <c r="MF494" s="40"/>
      <c r="MG494" s="40"/>
      <c r="MH494" s="40"/>
      <c r="MI494" s="40"/>
      <c r="MJ494" s="40"/>
      <c r="MK494" s="40"/>
      <c r="ML494" s="40"/>
      <c r="MM494" s="40"/>
      <c r="MN494" s="40"/>
      <c r="MO494" s="40"/>
      <c r="MP494" s="40"/>
      <c r="MQ494" s="40"/>
      <c r="MR494" s="40"/>
      <c r="MS494" s="40"/>
      <c r="MT494" s="40"/>
      <c r="MU494" s="40"/>
      <c r="MV494" s="40"/>
      <c r="MW494" s="40"/>
      <c r="MX494" s="40"/>
      <c r="MY494" s="40"/>
      <c r="MZ494" s="40"/>
      <c r="NA494" s="40"/>
      <c r="NB494" s="40"/>
      <c r="NC494" s="40"/>
      <c r="ND494" s="40"/>
      <c r="NE494" s="40"/>
      <c r="NF494" s="40"/>
      <c r="NG494" s="40"/>
      <c r="NH494" s="40"/>
      <c r="NI494" s="40"/>
      <c r="NJ494" s="40"/>
      <c r="NK494" s="40"/>
      <c r="NL494" s="40"/>
      <c r="NM494" s="40"/>
      <c r="NN494" s="40"/>
      <c r="NO494" s="40"/>
      <c r="NP494" s="40"/>
      <c r="NQ494" s="40"/>
      <c r="NR494" s="40"/>
      <c r="NS494" s="40"/>
      <c r="NT494" s="40"/>
      <c r="NU494" s="40"/>
      <c r="NV494" s="40"/>
      <c r="NW494" s="40"/>
      <c r="NX494" s="40"/>
      <c r="NY494" s="40"/>
      <c r="NZ494" s="40"/>
      <c r="OA494" s="40"/>
      <c r="OB494" s="40"/>
      <c r="OC494" s="40"/>
      <c r="OD494" s="40"/>
      <c r="OE494" s="40"/>
      <c r="OF494" s="40"/>
      <c r="OG494" s="40"/>
      <c r="OH494" s="40"/>
      <c r="OI494" s="40"/>
      <c r="OJ494" s="40"/>
      <c r="OK494" s="40"/>
      <c r="OL494" s="40"/>
      <c r="OM494" s="40"/>
      <c r="ON494" s="40"/>
      <c r="OO494" s="40"/>
      <c r="OP494" s="40"/>
      <c r="OQ494" s="40"/>
      <c r="OR494" s="40"/>
      <c r="OS494" s="40"/>
      <c r="OT494" s="40"/>
      <c r="OU494" s="40"/>
      <c r="OV494" s="40"/>
      <c r="OW494" s="40"/>
      <c r="OX494" s="40"/>
      <c r="OY494" s="40"/>
      <c r="OZ494" s="40"/>
      <c r="PA494" s="40"/>
      <c r="PB494" s="40"/>
      <c r="PC494" s="40"/>
      <c r="PD494" s="40"/>
      <c r="PE494" s="40"/>
      <c r="PF494" s="40"/>
      <c r="PG494" s="40"/>
      <c r="PH494" s="40"/>
      <c r="PI494" s="40"/>
      <c r="PJ494" s="40"/>
      <c r="PK494" s="40"/>
      <c r="PL494" s="40"/>
      <c r="PM494" s="40"/>
      <c r="PN494" s="40"/>
      <c r="PO494" s="40"/>
      <c r="PP494" s="40"/>
      <c r="PQ494" s="40"/>
      <c r="PR494" s="40"/>
      <c r="PS494" s="40"/>
      <c r="PT494" s="40"/>
      <c r="PU494" s="40"/>
      <c r="PV494" s="40"/>
      <c r="PW494" s="40"/>
      <c r="PX494" s="40"/>
      <c r="PY494" s="40"/>
      <c r="PZ494" s="40"/>
      <c r="QA494" s="40"/>
      <c r="QB494" s="40"/>
      <c r="QC494" s="40"/>
      <c r="QD494" s="40"/>
      <c r="QE494" s="40"/>
      <c r="QF494" s="40"/>
      <c r="QG494" s="40"/>
      <c r="QH494" s="40"/>
      <c r="QI494" s="40"/>
      <c r="QJ494" s="40"/>
      <c r="QK494" s="40"/>
      <c r="QL494" s="40"/>
      <c r="QM494" s="40"/>
      <c r="QN494" s="40"/>
      <c r="QO494" s="40"/>
      <c r="QP494" s="40"/>
      <c r="QQ494" s="40"/>
      <c r="QR494" s="40"/>
      <c r="QS494" s="40"/>
      <c r="QT494" s="40"/>
      <c r="QU494" s="40"/>
      <c r="QV494" s="40"/>
      <c r="QW494" s="40"/>
      <c r="QX494" s="40"/>
      <c r="QY494" s="40"/>
      <c r="QZ494" s="40"/>
      <c r="RA494" s="40"/>
      <c r="RB494" s="40"/>
      <c r="RC494" s="40"/>
      <c r="RD494" s="40"/>
      <c r="RE494" s="40"/>
      <c r="RF494" s="40"/>
      <c r="RG494" s="40"/>
      <c r="RH494" s="40"/>
      <c r="RI494" s="40"/>
      <c r="RJ494" s="40"/>
      <c r="RK494" s="40"/>
      <c r="RL494" s="40"/>
      <c r="RM494" s="40"/>
      <c r="RN494" s="40"/>
      <c r="RO494" s="40"/>
      <c r="RP494" s="40"/>
      <c r="RQ494" s="40"/>
      <c r="RR494" s="40"/>
      <c r="RS494" s="40"/>
      <c r="RT494" s="40"/>
      <c r="RU494" s="40"/>
      <c r="RV494" s="40"/>
      <c r="RW494" s="40"/>
      <c r="RX494" s="40"/>
      <c r="RY494" s="40"/>
      <c r="RZ494" s="40"/>
      <c r="SA494" s="40"/>
      <c r="SB494" s="40"/>
      <c r="SC494" s="40"/>
      <c r="SD494" s="40"/>
      <c r="SE494" s="40"/>
      <c r="SF494" s="40"/>
      <c r="SG494" s="40"/>
      <c r="SH494" s="40"/>
      <c r="SI494" s="40"/>
      <c r="SJ494" s="40"/>
      <c r="SK494" s="40"/>
      <c r="SL494" s="40"/>
      <c r="SM494" s="40"/>
      <c r="SN494" s="40"/>
      <c r="SO494" s="40"/>
      <c r="SP494" s="40"/>
      <c r="SQ494" s="40"/>
      <c r="SR494" s="40"/>
      <c r="SS494" s="40"/>
      <c r="ST494" s="40"/>
      <c r="SU494" s="40"/>
      <c r="SV494" s="40"/>
      <c r="SW494" s="40"/>
      <c r="SX494" s="40"/>
      <c r="SY494" s="40"/>
      <c r="SZ494" s="40"/>
      <c r="TA494" s="40"/>
      <c r="TB494" s="40"/>
      <c r="TC494" s="40"/>
      <c r="TD494" s="40"/>
      <c r="TE494" s="40"/>
      <c r="TF494" s="40"/>
      <c r="TG494" s="40"/>
      <c r="TH494" s="40"/>
      <c r="TI494" s="40"/>
      <c r="TJ494" s="40"/>
      <c r="TK494" s="40"/>
      <c r="TL494" s="40"/>
      <c r="TM494" s="40"/>
      <c r="TN494" s="40"/>
      <c r="TO494" s="40"/>
      <c r="TP494" s="40"/>
      <c r="TQ494" s="40"/>
      <c r="TR494" s="40"/>
      <c r="TS494" s="40"/>
      <c r="TT494" s="40"/>
      <c r="TU494" s="40"/>
      <c r="TV494" s="40"/>
      <c r="TW494" s="40"/>
      <c r="TX494" s="40"/>
      <c r="TY494" s="40"/>
      <c r="TZ494" s="40"/>
      <c r="UA494" s="40"/>
      <c r="UB494" s="40"/>
      <c r="UC494" s="40"/>
      <c r="UD494" s="40"/>
      <c r="UE494" s="40"/>
      <c r="UF494" s="40"/>
      <c r="UG494" s="40"/>
      <c r="UH494" s="40"/>
      <c r="UI494" s="40"/>
      <c r="UJ494" s="40"/>
      <c r="UK494" s="40"/>
      <c r="UL494" s="40"/>
      <c r="UM494" s="40"/>
      <c r="UN494" s="40"/>
      <c r="UO494" s="40"/>
      <c r="UP494" s="40"/>
      <c r="UQ494" s="40"/>
      <c r="UR494" s="40"/>
      <c r="US494" s="40"/>
      <c r="UT494" s="40"/>
      <c r="UU494" s="40"/>
      <c r="UV494" s="40"/>
      <c r="UW494" s="40"/>
      <c r="UX494" s="40"/>
      <c r="UY494" s="40"/>
      <c r="UZ494" s="40"/>
      <c r="VA494" s="40"/>
      <c r="VB494" s="40"/>
      <c r="VC494" s="40"/>
      <c r="VD494" s="40"/>
      <c r="VE494" s="40"/>
      <c r="VF494" s="40"/>
      <c r="VG494" s="40"/>
      <c r="VH494" s="40"/>
      <c r="VI494" s="40"/>
      <c r="VJ494" s="40"/>
      <c r="VK494" s="40"/>
      <c r="VL494" s="40"/>
      <c r="VM494" s="40"/>
      <c r="VN494" s="40"/>
      <c r="VO494" s="40"/>
      <c r="VP494" s="40"/>
      <c r="VQ494" s="40"/>
      <c r="VR494" s="40"/>
      <c r="VS494" s="40"/>
      <c r="VT494" s="40"/>
      <c r="VU494" s="40"/>
      <c r="VV494" s="40"/>
      <c r="VW494" s="40"/>
      <c r="VX494" s="40"/>
      <c r="VY494" s="40"/>
      <c r="VZ494" s="40"/>
      <c r="WA494" s="40"/>
      <c r="WB494" s="40"/>
      <c r="WC494" s="40"/>
      <c r="WD494" s="40"/>
      <c r="WE494" s="40"/>
      <c r="WF494" s="40"/>
      <c r="WG494" s="40"/>
      <c r="WH494" s="40"/>
      <c r="WI494" s="40"/>
      <c r="WJ494" s="40"/>
      <c r="WK494" s="40"/>
      <c r="WL494" s="40"/>
      <c r="WM494" s="40"/>
      <c r="WN494" s="40"/>
      <c r="WO494" s="40"/>
      <c r="WP494" s="40"/>
      <c r="WQ494" s="40"/>
      <c r="WR494" s="40"/>
      <c r="WS494" s="40"/>
      <c r="WT494" s="40"/>
      <c r="WU494" s="40"/>
      <c r="WV494" s="40"/>
      <c r="WW494" s="40"/>
      <c r="WX494" s="40"/>
      <c r="WY494" s="40"/>
      <c r="WZ494" s="40"/>
      <c r="XA494" s="40"/>
      <c r="XB494" s="40"/>
      <c r="XC494" s="40"/>
      <c r="XD494" s="40"/>
      <c r="XE494" s="40"/>
      <c r="XF494" s="40"/>
      <c r="XG494" s="40"/>
      <c r="XH494" s="40"/>
      <c r="XI494" s="40"/>
      <c r="XJ494" s="40"/>
      <c r="XK494" s="40"/>
      <c r="XL494" s="40"/>
      <c r="XM494" s="40"/>
      <c r="XN494" s="40"/>
      <c r="XO494" s="40"/>
      <c r="XP494" s="40"/>
      <c r="XQ494" s="40"/>
      <c r="XR494" s="40"/>
      <c r="XS494" s="40"/>
      <c r="XT494" s="40"/>
      <c r="XU494" s="40"/>
      <c r="XV494" s="40"/>
      <c r="XW494" s="40"/>
      <c r="XX494" s="40"/>
      <c r="XY494" s="40"/>
      <c r="XZ494" s="40"/>
      <c r="YA494" s="40"/>
      <c r="YB494" s="40"/>
      <c r="YC494" s="40"/>
      <c r="YD494" s="40"/>
      <c r="YE494" s="40"/>
      <c r="YF494" s="40"/>
      <c r="YG494" s="40"/>
      <c r="YH494" s="40"/>
      <c r="YI494" s="40"/>
      <c r="YJ494" s="40"/>
      <c r="YK494" s="40"/>
      <c r="YL494" s="40"/>
      <c r="YM494" s="40"/>
      <c r="YN494" s="40"/>
      <c r="YO494" s="40"/>
      <c r="YP494" s="40"/>
      <c r="YQ494" s="40"/>
      <c r="YR494" s="40"/>
      <c r="YS494" s="40"/>
      <c r="YT494" s="40"/>
      <c r="YU494" s="40"/>
      <c r="YV494" s="40"/>
      <c r="YW494" s="40"/>
      <c r="YX494" s="40"/>
      <c r="YY494" s="40"/>
      <c r="YZ494" s="40"/>
      <c r="ZA494" s="40"/>
      <c r="ZB494" s="40"/>
      <c r="ZC494" s="40"/>
      <c r="ZD494" s="40"/>
      <c r="ZE494" s="40"/>
      <c r="ZF494" s="40"/>
      <c r="ZG494" s="40"/>
      <c r="ZH494" s="40"/>
      <c r="ZI494" s="40"/>
      <c r="ZJ494" s="40"/>
      <c r="ZK494" s="40"/>
      <c r="ZL494" s="40"/>
      <c r="ZM494" s="40"/>
      <c r="ZN494" s="40"/>
      <c r="ZO494" s="40"/>
      <c r="ZP494" s="40"/>
      <c r="ZQ494" s="40"/>
      <c r="ZR494" s="40"/>
      <c r="ZS494" s="40"/>
      <c r="ZT494" s="40"/>
      <c r="ZU494" s="40"/>
      <c r="ZV494" s="40"/>
      <c r="ZW494" s="40"/>
      <c r="ZX494" s="40"/>
      <c r="ZY494" s="40"/>
      <c r="ZZ494" s="40"/>
      <c r="AAA494" s="40"/>
      <c r="AAB494" s="40"/>
      <c r="AAC494" s="40"/>
      <c r="AAD494" s="40"/>
      <c r="AAE494" s="40"/>
      <c r="AAF494" s="40"/>
      <c r="AAG494" s="40"/>
      <c r="AAH494" s="40"/>
      <c r="AAI494" s="40"/>
      <c r="AAJ494" s="40"/>
      <c r="AAK494" s="40"/>
      <c r="AAL494" s="40"/>
      <c r="AAM494" s="40"/>
      <c r="AAN494" s="40"/>
      <c r="AAO494" s="40"/>
      <c r="AAP494" s="40"/>
      <c r="AAQ494" s="40"/>
      <c r="AAR494" s="40"/>
      <c r="AAS494" s="40"/>
      <c r="AAT494" s="40"/>
      <c r="AAU494" s="40"/>
      <c r="AAV494" s="40"/>
      <c r="AAW494" s="40"/>
      <c r="AAX494" s="40"/>
      <c r="AAY494" s="40"/>
      <c r="AAZ494" s="40"/>
      <c r="ABA494" s="40"/>
      <c r="ABB494" s="40"/>
      <c r="ABC494" s="40"/>
      <c r="ABD494" s="40"/>
      <c r="ABE494" s="40"/>
      <c r="ABF494" s="40"/>
      <c r="ABG494" s="40"/>
      <c r="ABH494" s="40"/>
      <c r="ABI494" s="40"/>
      <c r="ABJ494" s="40"/>
      <c r="ABK494" s="40"/>
      <c r="ABL494" s="40"/>
      <c r="ABM494" s="40"/>
      <c r="ABN494" s="40"/>
      <c r="ABO494" s="40"/>
      <c r="ABP494" s="40"/>
      <c r="ABQ494" s="40"/>
      <c r="ABR494" s="40"/>
      <c r="ABS494" s="40"/>
      <c r="ABT494" s="40"/>
      <c r="ABU494" s="40"/>
      <c r="ABV494" s="40"/>
      <c r="ABW494" s="40"/>
      <c r="ABX494" s="40"/>
      <c r="ABY494" s="40"/>
      <c r="ABZ494" s="40"/>
      <c r="ACA494" s="40"/>
      <c r="ACB494" s="40"/>
      <c r="ACC494" s="40"/>
      <c r="ACD494" s="40"/>
      <c r="ACE494" s="40"/>
      <c r="ACF494" s="40"/>
      <c r="ACG494" s="40"/>
      <c r="ACH494" s="40"/>
      <c r="ACI494" s="40"/>
      <c r="ACJ494" s="40"/>
      <c r="ACK494" s="40"/>
      <c r="ACL494" s="40"/>
      <c r="ACM494" s="40"/>
      <c r="ACN494" s="40"/>
      <c r="ACO494" s="40"/>
      <c r="ACP494" s="40"/>
      <c r="ACQ494" s="40"/>
      <c r="ACR494" s="40"/>
      <c r="ACS494" s="40"/>
      <c r="ACT494" s="40"/>
      <c r="ACU494" s="40"/>
      <c r="ACV494" s="40"/>
      <c r="ACW494" s="40"/>
      <c r="ACX494" s="40"/>
      <c r="ACY494" s="40"/>
      <c r="ACZ494" s="40"/>
      <c r="ADA494" s="40"/>
      <c r="ADB494" s="40"/>
      <c r="ADC494" s="40"/>
      <c r="ADD494" s="40"/>
      <c r="ADE494" s="40"/>
      <c r="ADF494" s="40"/>
      <c r="ADG494" s="40"/>
      <c r="ADH494" s="40"/>
      <c r="ADI494" s="40"/>
      <c r="ADJ494" s="40"/>
      <c r="ADK494" s="40"/>
      <c r="ADL494" s="40"/>
      <c r="ADM494" s="40"/>
      <c r="ADN494" s="40"/>
      <c r="ADO494" s="40"/>
      <c r="ADP494" s="40"/>
      <c r="ADQ494" s="40"/>
      <c r="ADR494" s="40"/>
      <c r="ADS494" s="40"/>
      <c r="ADT494" s="40"/>
      <c r="ADU494" s="40"/>
      <c r="ADV494" s="40"/>
      <c r="ADW494" s="40"/>
      <c r="ADX494" s="40"/>
      <c r="ADY494" s="40"/>
      <c r="ADZ494" s="40"/>
      <c r="AEA494" s="40"/>
      <c r="AEB494" s="40"/>
      <c r="AEC494" s="40"/>
      <c r="AED494" s="40"/>
      <c r="AEE494" s="40"/>
      <c r="AEF494" s="40"/>
      <c r="AEG494" s="40"/>
      <c r="AEH494" s="40"/>
      <c r="AEI494" s="40"/>
      <c r="AEJ494" s="40"/>
      <c r="AEK494" s="40"/>
      <c r="AEL494" s="40"/>
      <c r="AEM494" s="40"/>
      <c r="AEN494" s="40"/>
      <c r="AEO494" s="40"/>
      <c r="AEP494" s="40"/>
      <c r="AEQ494" s="40"/>
      <c r="AER494" s="40"/>
      <c r="AES494" s="40"/>
      <c r="AET494" s="40"/>
      <c r="AEU494" s="40"/>
      <c r="AEV494" s="40"/>
      <c r="AEW494" s="40"/>
      <c r="AEX494" s="40"/>
      <c r="AEY494" s="40"/>
      <c r="AEZ494" s="40"/>
      <c r="AFA494" s="40"/>
      <c r="AFB494" s="40"/>
      <c r="AFC494" s="40"/>
      <c r="AFD494" s="40"/>
      <c r="AFE494" s="40"/>
      <c r="AFF494" s="40"/>
      <c r="AFG494" s="40"/>
      <c r="AFH494" s="40"/>
      <c r="AFI494" s="40"/>
      <c r="AFJ494" s="40"/>
      <c r="AFK494" s="40"/>
      <c r="AFL494" s="40"/>
      <c r="AFM494" s="40"/>
      <c r="AFN494" s="40"/>
      <c r="AFO494" s="40"/>
      <c r="AFP494" s="40"/>
      <c r="AFQ494" s="40"/>
      <c r="AFR494" s="40"/>
      <c r="AFS494" s="40"/>
      <c r="AFT494" s="40"/>
      <c r="AFU494" s="40"/>
      <c r="AFV494" s="40"/>
      <c r="AFW494" s="40"/>
      <c r="AFX494" s="40"/>
      <c r="AFY494" s="40"/>
      <c r="AFZ494" s="40"/>
      <c r="AGA494" s="40"/>
      <c r="AGB494" s="40"/>
      <c r="AGC494" s="40"/>
      <c r="AGD494" s="40"/>
      <c r="AGE494" s="40"/>
      <c r="AGF494" s="40"/>
      <c r="AGG494" s="40"/>
      <c r="AGH494" s="40"/>
      <c r="AGI494" s="40"/>
      <c r="AGJ494" s="40"/>
      <c r="AGK494" s="40"/>
      <c r="AGL494" s="40"/>
      <c r="AGM494" s="40"/>
      <c r="AGN494" s="40"/>
      <c r="AGO494" s="40"/>
      <c r="AGP494" s="40"/>
      <c r="AGQ494" s="40"/>
      <c r="AGR494" s="40"/>
      <c r="AGS494" s="40"/>
      <c r="AGT494" s="40"/>
      <c r="AGU494" s="40"/>
      <c r="AGV494" s="40"/>
      <c r="AGW494" s="40"/>
      <c r="AGX494" s="40"/>
      <c r="AGY494" s="40"/>
      <c r="AGZ494" s="40"/>
      <c r="AHA494" s="40"/>
      <c r="AHB494" s="40"/>
      <c r="AHC494" s="40"/>
      <c r="AHD494" s="40"/>
      <c r="AHE494" s="40"/>
      <c r="AHF494" s="40"/>
      <c r="AHG494" s="40"/>
      <c r="AHH494" s="40"/>
      <c r="AHI494" s="40"/>
      <c r="AHJ494" s="40"/>
      <c r="AHK494" s="40"/>
      <c r="AHL494" s="40"/>
      <c r="AHM494" s="40"/>
      <c r="AHN494" s="40"/>
      <c r="AHO494" s="40"/>
      <c r="AHP494" s="40"/>
      <c r="AHQ494" s="40"/>
      <c r="AHR494" s="40"/>
      <c r="AHS494" s="40"/>
      <c r="AHT494" s="40"/>
      <c r="AHU494" s="40"/>
      <c r="AHV494" s="40"/>
      <c r="AHW494" s="40"/>
      <c r="AHX494" s="40"/>
      <c r="AHY494" s="40"/>
      <c r="AHZ494" s="40"/>
      <c r="AIA494" s="40"/>
      <c r="AIB494" s="40"/>
      <c r="AIC494" s="40"/>
      <c r="AID494" s="40"/>
      <c r="AIE494" s="40"/>
      <c r="AIF494" s="40"/>
      <c r="AIG494" s="40"/>
      <c r="AIH494" s="40"/>
      <c r="AII494" s="40"/>
      <c r="AIJ494" s="40"/>
      <c r="AIK494" s="40"/>
      <c r="AIL494" s="40"/>
      <c r="AIM494" s="40"/>
      <c r="AIN494" s="40"/>
      <c r="AIO494" s="40"/>
      <c r="AIP494" s="40"/>
      <c r="AIQ494" s="40"/>
      <c r="AIR494" s="40"/>
      <c r="AIS494" s="40"/>
      <c r="AIT494" s="40"/>
      <c r="AIU494" s="40"/>
      <c r="AIV494" s="40"/>
      <c r="AIW494" s="40"/>
      <c r="AIX494" s="40"/>
      <c r="AIY494" s="40"/>
      <c r="AIZ494" s="40"/>
      <c r="AJA494" s="40"/>
      <c r="AJB494" s="40"/>
      <c r="AJC494" s="40"/>
      <c r="AJD494" s="40"/>
      <c r="AJE494" s="40"/>
      <c r="AJF494" s="40"/>
      <c r="AJG494" s="40"/>
      <c r="AJH494" s="40"/>
      <c r="AJI494" s="40"/>
      <c r="AJJ494" s="40"/>
      <c r="AJK494" s="40"/>
      <c r="AJL494" s="40"/>
      <c r="AJM494" s="40"/>
      <c r="AJN494" s="40"/>
      <c r="AJO494" s="40"/>
      <c r="AJP494" s="40"/>
      <c r="AJQ494" s="40"/>
      <c r="AJR494" s="40"/>
      <c r="AJS494" s="40"/>
      <c r="AJT494" s="40"/>
      <c r="AJU494" s="40"/>
      <c r="AJV494" s="40"/>
      <c r="AJW494" s="40"/>
      <c r="AJX494" s="40"/>
      <c r="AJY494" s="40"/>
      <c r="AJZ494" s="40"/>
      <c r="AKA494" s="40"/>
      <c r="AKB494" s="40"/>
      <c r="AKC494" s="40"/>
      <c r="AKD494" s="40"/>
      <c r="AKE494" s="40"/>
      <c r="AKF494" s="40"/>
      <c r="AKG494" s="40"/>
      <c r="AKH494" s="40"/>
      <c r="AKI494" s="40"/>
      <c r="AKJ494" s="40"/>
      <c r="AKK494" s="40"/>
      <c r="AKL494" s="40"/>
      <c r="AKM494" s="40"/>
      <c r="AKN494" s="40"/>
      <c r="AKO494" s="40"/>
      <c r="AKP494" s="40"/>
      <c r="AKQ494" s="40"/>
      <c r="AKR494" s="40"/>
      <c r="AKS494" s="40"/>
      <c r="AKT494" s="40"/>
      <c r="AKU494" s="40"/>
      <c r="AKV494" s="40"/>
      <c r="AKW494" s="40"/>
      <c r="AKX494" s="40"/>
      <c r="AKY494" s="40"/>
      <c r="AKZ494" s="40"/>
      <c r="ALA494" s="40"/>
      <c r="ALB494" s="40"/>
      <c r="ALC494" s="40"/>
      <c r="ALD494" s="40"/>
      <c r="ALE494" s="40"/>
      <c r="ALF494" s="40"/>
      <c r="ALG494" s="40"/>
      <c r="ALH494" s="40"/>
      <c r="ALI494" s="40"/>
      <c r="ALJ494" s="40"/>
      <c r="ALK494" s="40"/>
      <c r="ALL494" s="40"/>
      <c r="ALM494" s="40"/>
      <c r="ALN494" s="40"/>
      <c r="ALO494" s="40"/>
      <c r="ALP494" s="40"/>
      <c r="ALQ494" s="40"/>
      <c r="ALR494" s="40"/>
      <c r="ALS494" s="40"/>
      <c r="ALT494" s="40"/>
      <c r="ALU494" s="40"/>
      <c r="ALV494" s="40"/>
      <c r="ALW494" s="40"/>
      <c r="ALX494" s="40"/>
      <c r="ALY494" s="40"/>
      <c r="ALZ494" s="40"/>
      <c r="AMA494" s="40"/>
      <c r="AMB494" s="40"/>
      <c r="AMC494" s="40"/>
      <c r="AMD494" s="40"/>
      <c r="AME494" s="40"/>
      <c r="AMF494" s="40"/>
      <c r="AMG494" s="40"/>
      <c r="AMH494" s="40"/>
      <c r="AMI494" s="40"/>
      <c r="AMJ494" s="40"/>
      <c r="AMK494" s="40"/>
      <c r="AML494" s="40"/>
      <c r="AMM494" s="40"/>
      <c r="AMN494" s="40"/>
      <c r="AMO494" s="40"/>
      <c r="AMP494" s="40"/>
      <c r="AMQ494" s="40"/>
      <c r="AMR494" s="40"/>
      <c r="AMS494" s="40"/>
      <c r="AMT494" s="40"/>
      <c r="AMU494" s="40"/>
      <c r="AMV494" s="40"/>
      <c r="AMW494" s="40"/>
      <c r="AMX494" s="40"/>
      <c r="AMY494" s="40"/>
      <c r="AMZ494" s="40"/>
      <c r="ANA494" s="40"/>
      <c r="ANB494" s="40"/>
      <c r="ANC494" s="40"/>
      <c r="AND494" s="40"/>
      <c r="ANE494" s="40"/>
      <c r="ANF494" s="40"/>
      <c r="ANG494" s="40"/>
      <c r="ANH494" s="40"/>
      <c r="ANI494" s="40"/>
      <c r="ANJ494" s="40"/>
      <c r="ANK494" s="40"/>
      <c r="ANL494" s="40"/>
      <c r="ANM494" s="40"/>
      <c r="ANN494" s="40"/>
      <c r="ANO494" s="40"/>
      <c r="ANP494" s="40"/>
      <c r="ANQ494" s="40"/>
      <c r="ANR494" s="40"/>
      <c r="ANS494" s="40"/>
      <c r="ANT494" s="40"/>
      <c r="ANU494" s="40"/>
      <c r="ANV494" s="40"/>
      <c r="ANW494" s="40"/>
      <c r="ANX494" s="40"/>
      <c r="ANY494" s="40"/>
      <c r="ANZ494" s="40"/>
      <c r="AOA494" s="40"/>
      <c r="AOB494" s="40"/>
      <c r="AOC494" s="40"/>
      <c r="AOD494" s="40"/>
      <c r="AOE494" s="40"/>
      <c r="AOF494" s="40"/>
      <c r="AOG494" s="40"/>
      <c r="AOH494" s="40"/>
      <c r="AOI494" s="40"/>
      <c r="AOJ494" s="40"/>
      <c r="AOK494" s="40"/>
      <c r="AOL494" s="40"/>
      <c r="AOM494" s="40"/>
      <c r="AON494" s="40"/>
      <c r="AOO494" s="40"/>
      <c r="AOP494" s="40"/>
      <c r="AOQ494" s="40"/>
      <c r="AOR494" s="40"/>
      <c r="AOS494" s="40"/>
      <c r="AOT494" s="40"/>
      <c r="AOU494" s="40"/>
      <c r="AOV494" s="40"/>
      <c r="AOW494" s="40"/>
      <c r="AOX494" s="40"/>
      <c r="AOY494" s="40"/>
      <c r="AOZ494" s="40"/>
      <c r="APA494" s="40"/>
      <c r="APB494" s="40"/>
      <c r="APC494" s="40"/>
      <c r="APD494" s="40"/>
      <c r="APE494" s="40"/>
      <c r="APF494" s="40"/>
      <c r="APG494" s="40"/>
      <c r="APH494" s="40"/>
      <c r="API494" s="40"/>
      <c r="APJ494" s="40"/>
      <c r="APK494" s="40"/>
      <c r="APL494" s="40"/>
      <c r="APM494" s="40"/>
      <c r="APN494" s="40"/>
      <c r="APO494" s="40"/>
      <c r="APP494" s="40"/>
      <c r="APQ494" s="40"/>
      <c r="APR494" s="40"/>
      <c r="APS494" s="40"/>
      <c r="APT494" s="40"/>
      <c r="APU494" s="40"/>
      <c r="APV494" s="40"/>
      <c r="APW494" s="40"/>
      <c r="APX494" s="40"/>
      <c r="APY494" s="40"/>
      <c r="APZ494" s="40"/>
      <c r="AQA494" s="40"/>
      <c r="AQB494" s="40"/>
      <c r="AQC494" s="40"/>
      <c r="AQD494" s="40"/>
      <c r="AQE494" s="40"/>
      <c r="AQF494" s="40"/>
      <c r="AQG494" s="40"/>
      <c r="AQH494" s="40"/>
      <c r="AQI494" s="40"/>
      <c r="AQJ494" s="40"/>
      <c r="AQK494" s="40"/>
      <c r="AQL494" s="40"/>
      <c r="AQM494" s="40"/>
      <c r="AQN494" s="40"/>
      <c r="AQO494" s="40"/>
      <c r="AQP494" s="40"/>
      <c r="AQQ494" s="40"/>
      <c r="AQR494" s="40"/>
      <c r="AQS494" s="40"/>
      <c r="AQT494" s="40"/>
      <c r="AQU494" s="40"/>
      <c r="AQV494" s="40"/>
      <c r="AQW494" s="40"/>
      <c r="AQX494" s="40"/>
      <c r="AQY494" s="40"/>
      <c r="AQZ494" s="40"/>
      <c r="ARA494" s="40"/>
      <c r="ARB494" s="40"/>
      <c r="ARC494" s="40"/>
      <c r="ARD494" s="40"/>
      <c r="ARE494" s="40"/>
      <c r="ARF494" s="40"/>
      <c r="ARG494" s="40"/>
      <c r="ARH494" s="40"/>
      <c r="ARI494" s="40"/>
      <c r="ARJ494" s="40"/>
      <c r="ARK494" s="40"/>
      <c r="ARL494" s="40"/>
      <c r="ARM494" s="40"/>
      <c r="ARN494" s="40"/>
      <c r="ARO494" s="40"/>
      <c r="ARP494" s="40"/>
      <c r="ARQ494" s="40"/>
      <c r="ARR494" s="40"/>
      <c r="ARS494" s="40"/>
      <c r="ART494" s="40"/>
      <c r="ARU494" s="40"/>
      <c r="ARV494" s="40"/>
      <c r="ARW494" s="40"/>
      <c r="ARX494" s="40"/>
      <c r="ARY494" s="40"/>
      <c r="ARZ494" s="40"/>
      <c r="ASA494" s="40"/>
      <c r="ASB494" s="40"/>
      <c r="ASC494" s="40"/>
      <c r="ASD494" s="40"/>
      <c r="ASE494" s="40"/>
      <c r="ASF494" s="40"/>
      <c r="ASG494" s="40"/>
      <c r="ASH494" s="40"/>
      <c r="ASI494" s="40"/>
      <c r="ASJ494" s="40"/>
      <c r="ASK494" s="40"/>
      <c r="ASL494" s="40"/>
      <c r="ASM494" s="40"/>
      <c r="ASN494" s="40"/>
      <c r="ASO494" s="40"/>
      <c r="ASP494" s="40"/>
      <c r="ASQ494" s="40"/>
      <c r="ASR494" s="40"/>
      <c r="ASS494" s="40"/>
      <c r="AST494" s="40"/>
      <c r="ASU494" s="40"/>
      <c r="ASV494" s="40"/>
      <c r="ASW494" s="40"/>
      <c r="ASX494" s="40"/>
      <c r="ASY494" s="40"/>
      <c r="ASZ494" s="40"/>
      <c r="ATA494" s="40"/>
      <c r="ATB494" s="40"/>
      <c r="ATC494" s="40"/>
      <c r="ATD494" s="40"/>
      <c r="ATE494" s="40"/>
      <c r="ATF494" s="40"/>
      <c r="ATG494" s="40"/>
      <c r="ATH494" s="40"/>
      <c r="ATI494" s="40"/>
      <c r="ATJ494" s="40"/>
      <c r="ATK494" s="40"/>
      <c r="ATL494" s="40"/>
      <c r="ATM494" s="40"/>
      <c r="ATN494" s="40"/>
      <c r="ATO494" s="40"/>
      <c r="ATP494" s="40"/>
      <c r="ATQ494" s="40"/>
      <c r="ATR494" s="40"/>
      <c r="ATS494" s="40"/>
      <c r="ATT494" s="40"/>
      <c r="ATU494" s="40"/>
      <c r="ATV494" s="40"/>
      <c r="ATW494" s="40"/>
      <c r="ATX494" s="40"/>
      <c r="ATY494" s="40"/>
      <c r="ATZ494" s="40"/>
      <c r="AUA494" s="40"/>
      <c r="AUB494" s="40"/>
      <c r="AUC494" s="40"/>
      <c r="AUD494" s="40"/>
      <c r="AUE494" s="40"/>
      <c r="AUF494" s="40"/>
      <c r="AUG494" s="40"/>
      <c r="AUH494" s="40"/>
      <c r="AUI494" s="40"/>
      <c r="AUJ494" s="40"/>
      <c r="AUK494" s="40"/>
      <c r="AUL494" s="40"/>
      <c r="AUM494" s="40"/>
      <c r="AUN494" s="40"/>
      <c r="AUO494" s="40"/>
      <c r="AUP494" s="40"/>
      <c r="AUQ494" s="40"/>
      <c r="AUR494" s="40"/>
      <c r="AUS494" s="40"/>
      <c r="AUT494" s="40"/>
      <c r="AUU494" s="40"/>
      <c r="AUV494" s="40"/>
      <c r="AUW494" s="40"/>
      <c r="AUX494" s="40"/>
      <c r="AUY494" s="40"/>
      <c r="AUZ494" s="40"/>
      <c r="AVA494" s="40"/>
      <c r="AVB494" s="40"/>
      <c r="AVC494" s="40"/>
      <c r="AVD494" s="40"/>
      <c r="AVE494" s="40"/>
      <c r="AVF494" s="40"/>
      <c r="AVG494" s="40"/>
      <c r="AVH494" s="40"/>
      <c r="AVI494" s="40"/>
      <c r="AVJ494" s="40"/>
      <c r="AVK494" s="40"/>
      <c r="AVL494" s="40"/>
      <c r="AVM494" s="40"/>
      <c r="AVN494" s="40"/>
      <c r="AVO494" s="40"/>
      <c r="AVP494" s="40"/>
      <c r="AVQ494" s="40"/>
      <c r="AVR494" s="40"/>
      <c r="AVS494" s="40"/>
      <c r="AVT494" s="40"/>
      <c r="AVU494" s="40"/>
      <c r="AVV494" s="40"/>
      <c r="AVW494" s="40"/>
      <c r="AVX494" s="40"/>
      <c r="AVY494" s="40"/>
      <c r="AVZ494" s="40"/>
      <c r="AWA494" s="40"/>
      <c r="AWB494" s="40"/>
      <c r="AWC494" s="40"/>
      <c r="AWD494" s="40"/>
      <c r="AWE494" s="40"/>
      <c r="AWF494" s="40"/>
      <c r="AWG494" s="40"/>
      <c r="AWH494" s="40"/>
      <c r="AWI494" s="40"/>
      <c r="AWJ494" s="40"/>
      <c r="AWK494" s="40"/>
      <c r="AWL494" s="40"/>
      <c r="AWM494" s="40"/>
      <c r="AWN494" s="40"/>
      <c r="AWO494" s="40"/>
      <c r="AWP494" s="40"/>
      <c r="AWQ494" s="40"/>
      <c r="AWR494" s="40"/>
      <c r="AWS494" s="40"/>
      <c r="AWT494" s="40"/>
      <c r="AWU494" s="40"/>
      <c r="AWV494" s="40"/>
      <c r="AWW494" s="40"/>
      <c r="AWX494" s="40"/>
      <c r="AWY494" s="40"/>
      <c r="AWZ494" s="40"/>
      <c r="AXA494" s="40"/>
      <c r="AXB494" s="40"/>
      <c r="AXC494" s="40"/>
      <c r="AXD494" s="40"/>
      <c r="AXE494" s="40"/>
      <c r="AXF494" s="40"/>
      <c r="AXG494" s="40"/>
      <c r="AXH494" s="40"/>
      <c r="AXI494" s="40"/>
      <c r="AXJ494" s="40"/>
      <c r="AXK494" s="40"/>
      <c r="AXL494" s="40"/>
      <c r="AXM494" s="40"/>
      <c r="AXN494" s="40"/>
      <c r="AXO494" s="40"/>
      <c r="AXP494" s="40"/>
      <c r="AXQ494" s="40"/>
      <c r="AXR494" s="40"/>
      <c r="AXS494" s="40"/>
      <c r="AXT494" s="40"/>
      <c r="AXU494" s="40"/>
      <c r="AXV494" s="40"/>
      <c r="AXW494" s="40"/>
      <c r="AXX494" s="40"/>
      <c r="AXY494" s="40"/>
      <c r="AXZ494" s="40"/>
      <c r="AYA494" s="40"/>
      <c r="AYB494" s="40"/>
      <c r="AYC494" s="40"/>
      <c r="AYD494" s="40"/>
      <c r="AYE494" s="40"/>
      <c r="AYF494" s="40"/>
      <c r="AYG494" s="40"/>
      <c r="AYH494" s="40"/>
      <c r="AYI494" s="40"/>
      <c r="AYJ494" s="40"/>
      <c r="AYK494" s="40"/>
      <c r="AYL494" s="40"/>
      <c r="AYM494" s="40"/>
      <c r="AYN494" s="40"/>
      <c r="AYO494" s="40"/>
      <c r="AYP494" s="40"/>
      <c r="AYQ494" s="40"/>
      <c r="AYR494" s="40"/>
      <c r="AYS494" s="40"/>
      <c r="AYT494" s="40"/>
      <c r="AYU494" s="40"/>
      <c r="AYV494" s="40"/>
      <c r="AYW494" s="40"/>
      <c r="AYX494" s="40"/>
      <c r="AYY494" s="40"/>
      <c r="AYZ494" s="40"/>
      <c r="AZA494" s="40"/>
      <c r="AZB494" s="40"/>
      <c r="AZC494" s="40"/>
      <c r="AZD494" s="40"/>
      <c r="AZE494" s="40"/>
      <c r="AZF494" s="40"/>
      <c r="AZG494" s="40"/>
      <c r="AZH494" s="40"/>
      <c r="AZI494" s="40"/>
      <c r="AZJ494" s="40"/>
      <c r="AZK494" s="40"/>
      <c r="AZL494" s="40"/>
      <c r="AZM494" s="40"/>
      <c r="AZN494" s="40"/>
      <c r="AZO494" s="40"/>
      <c r="AZP494" s="40"/>
      <c r="AZQ494" s="40"/>
      <c r="AZR494" s="40"/>
      <c r="AZS494" s="40"/>
      <c r="AZT494" s="40"/>
      <c r="AZU494" s="40"/>
      <c r="AZV494" s="40"/>
      <c r="AZW494" s="40"/>
      <c r="AZX494" s="40"/>
      <c r="AZY494" s="40"/>
      <c r="AZZ494" s="40"/>
      <c r="BAA494" s="40"/>
      <c r="BAB494" s="40"/>
      <c r="BAC494" s="40"/>
      <c r="BAD494" s="40"/>
      <c r="BAE494" s="40"/>
      <c r="BAF494" s="40"/>
      <c r="BAG494" s="40"/>
      <c r="BAH494" s="40"/>
      <c r="BAI494" s="40"/>
      <c r="BAJ494" s="40"/>
      <c r="BAK494" s="40"/>
      <c r="BAL494" s="40"/>
      <c r="BAM494" s="40"/>
      <c r="BAN494" s="40"/>
      <c r="BAO494" s="40"/>
      <c r="BAP494" s="40"/>
      <c r="BAQ494" s="40"/>
      <c r="BAR494" s="40"/>
      <c r="BAS494" s="40"/>
      <c r="BAT494" s="40"/>
      <c r="BAU494" s="40"/>
      <c r="BAV494" s="40"/>
      <c r="BAW494" s="40"/>
      <c r="BAX494" s="40"/>
      <c r="BAY494" s="40"/>
      <c r="BAZ494" s="40"/>
      <c r="BBA494" s="40"/>
      <c r="BBB494" s="40"/>
      <c r="BBC494" s="40"/>
      <c r="BBD494" s="40"/>
      <c r="BBE494" s="40"/>
      <c r="BBF494" s="40"/>
      <c r="BBG494" s="40"/>
      <c r="BBH494" s="40"/>
      <c r="BBI494" s="40"/>
      <c r="BBJ494" s="40"/>
      <c r="BBK494" s="40"/>
      <c r="BBL494" s="40"/>
      <c r="BBM494" s="40"/>
      <c r="BBN494" s="40"/>
      <c r="BBO494" s="40"/>
      <c r="BBP494" s="40"/>
      <c r="BBQ494" s="40"/>
      <c r="BBR494" s="40"/>
      <c r="BBS494" s="40"/>
      <c r="BBT494" s="40"/>
      <c r="BBU494" s="40"/>
      <c r="BBV494" s="40"/>
      <c r="BBW494" s="40"/>
      <c r="BBX494" s="40"/>
      <c r="BBY494" s="40"/>
      <c r="BBZ494" s="40"/>
      <c r="BCA494" s="40"/>
      <c r="BCB494" s="40"/>
      <c r="BCC494" s="40"/>
      <c r="BCD494" s="40"/>
      <c r="BCE494" s="40"/>
      <c r="BCF494" s="40"/>
      <c r="BCG494" s="40"/>
      <c r="BCH494" s="40"/>
      <c r="BCI494" s="40"/>
      <c r="BCJ494" s="40"/>
      <c r="BCK494" s="40"/>
      <c r="BCL494" s="40"/>
      <c r="BCM494" s="40"/>
      <c r="BCN494" s="40"/>
      <c r="BCO494" s="40"/>
      <c r="BCP494" s="40"/>
      <c r="BCQ494" s="40"/>
      <c r="BCR494" s="40"/>
      <c r="BCS494" s="40"/>
      <c r="BCT494" s="40"/>
      <c r="BCU494" s="40"/>
      <c r="BCV494" s="40"/>
      <c r="BCW494" s="40"/>
      <c r="BCX494" s="40"/>
      <c r="BCY494" s="40"/>
      <c r="BCZ494" s="40"/>
      <c r="BDA494" s="40"/>
      <c r="BDB494" s="40"/>
      <c r="BDC494" s="40"/>
      <c r="BDD494" s="40"/>
      <c r="BDE494" s="40"/>
      <c r="BDF494" s="40"/>
      <c r="BDG494" s="40"/>
      <c r="BDH494" s="40"/>
      <c r="BDI494" s="40"/>
      <c r="BDJ494" s="40"/>
      <c r="BDK494" s="40"/>
      <c r="BDL494" s="40"/>
      <c r="BDM494" s="40"/>
      <c r="BDN494" s="40"/>
      <c r="BDO494" s="40"/>
      <c r="BDP494" s="40"/>
      <c r="BDQ494" s="40"/>
      <c r="BDR494" s="40"/>
      <c r="BDS494" s="40"/>
      <c r="BDT494" s="40"/>
      <c r="BDU494" s="40"/>
      <c r="BDV494" s="40"/>
      <c r="BDW494" s="40"/>
      <c r="BDX494" s="40"/>
      <c r="BDY494" s="40"/>
      <c r="BDZ494" s="40"/>
      <c r="BEA494" s="40"/>
      <c r="BEB494" s="40"/>
      <c r="BEC494" s="40"/>
      <c r="BED494" s="40"/>
      <c r="BEE494" s="40"/>
      <c r="BEF494" s="40"/>
      <c r="BEG494" s="40"/>
      <c r="BEH494" s="40"/>
      <c r="BEI494" s="40"/>
      <c r="BEJ494" s="40"/>
      <c r="BEK494" s="40"/>
      <c r="BEL494" s="40"/>
      <c r="BEM494" s="40"/>
      <c r="BEN494" s="40"/>
      <c r="BEO494" s="40"/>
      <c r="BEP494" s="40"/>
      <c r="BEQ494" s="40"/>
      <c r="BER494" s="40"/>
      <c r="BES494" s="40"/>
      <c r="BET494" s="40"/>
      <c r="BEU494" s="40"/>
      <c r="BEV494" s="40"/>
      <c r="BEW494" s="40"/>
      <c r="BEX494" s="40"/>
      <c r="BEY494" s="40"/>
      <c r="BEZ494" s="40"/>
      <c r="BFA494" s="40"/>
      <c r="BFB494" s="40"/>
      <c r="BFC494" s="40"/>
      <c r="BFD494" s="40"/>
      <c r="BFE494" s="40"/>
      <c r="BFF494" s="40"/>
      <c r="BFG494" s="40"/>
      <c r="BFH494" s="40"/>
      <c r="BFI494" s="40"/>
      <c r="BFJ494" s="40"/>
      <c r="BFK494" s="40"/>
      <c r="BFL494" s="40"/>
      <c r="BFM494" s="40"/>
      <c r="BFN494" s="40"/>
      <c r="BFO494" s="40"/>
      <c r="BFP494" s="40"/>
      <c r="BFQ494" s="40"/>
      <c r="BFR494" s="40"/>
      <c r="BFS494" s="40"/>
      <c r="BFT494" s="40"/>
      <c r="BFU494" s="40"/>
      <c r="BFV494" s="40"/>
      <c r="BFW494" s="40"/>
      <c r="BFX494" s="40"/>
      <c r="BFY494" s="40"/>
      <c r="BFZ494" s="40"/>
      <c r="BGA494" s="40"/>
      <c r="BGB494" s="40"/>
      <c r="BGC494" s="40"/>
      <c r="BGD494" s="40"/>
      <c r="BGE494" s="40"/>
      <c r="BGF494" s="40"/>
      <c r="BGG494" s="40"/>
      <c r="BGH494" s="40"/>
      <c r="BGI494" s="40"/>
      <c r="BGJ494" s="40"/>
      <c r="BGK494" s="40"/>
      <c r="BGL494" s="40"/>
      <c r="BGM494" s="40"/>
      <c r="BGN494" s="40"/>
      <c r="BGO494" s="40"/>
      <c r="BGP494" s="40"/>
      <c r="BGQ494" s="40"/>
      <c r="BGR494" s="40"/>
      <c r="BGS494" s="40"/>
      <c r="BGT494" s="40"/>
      <c r="BGU494" s="40"/>
      <c r="BGV494" s="40"/>
      <c r="BGW494" s="40"/>
      <c r="BGX494" s="40"/>
      <c r="BGY494" s="40"/>
      <c r="BGZ494" s="40"/>
      <c r="BHA494" s="40"/>
      <c r="BHB494" s="40"/>
      <c r="BHC494" s="40"/>
      <c r="BHD494" s="40"/>
      <c r="BHE494" s="40"/>
      <c r="BHF494" s="40"/>
      <c r="BHG494" s="40"/>
      <c r="BHH494" s="40"/>
      <c r="BHI494" s="40"/>
      <c r="BHJ494" s="40"/>
      <c r="BHK494" s="40"/>
      <c r="BHL494" s="40"/>
      <c r="BHM494" s="40"/>
      <c r="BHN494" s="40"/>
      <c r="BHO494" s="40"/>
      <c r="BHP494" s="40"/>
      <c r="BHQ494" s="40"/>
      <c r="BHR494" s="40"/>
      <c r="BHS494" s="40"/>
      <c r="BHT494" s="40"/>
      <c r="BHU494" s="40"/>
      <c r="BHV494" s="40"/>
      <c r="BHW494" s="40"/>
      <c r="BHX494" s="40"/>
      <c r="BHY494" s="40"/>
      <c r="BHZ494" s="40"/>
      <c r="BIA494" s="40"/>
      <c r="BIB494" s="40"/>
      <c r="BIC494" s="40"/>
      <c r="BID494" s="40"/>
      <c r="BIE494" s="40"/>
      <c r="BIF494" s="40"/>
      <c r="BIG494" s="40"/>
      <c r="BIH494" s="40"/>
      <c r="BII494" s="40"/>
      <c r="BIJ494" s="40"/>
      <c r="BIK494" s="40"/>
      <c r="BIL494" s="40"/>
      <c r="BIM494" s="40"/>
      <c r="BIN494" s="40"/>
      <c r="BIO494" s="40"/>
      <c r="BIP494" s="40"/>
      <c r="BIQ494" s="40"/>
      <c r="BIR494" s="40"/>
      <c r="BIS494" s="40"/>
      <c r="BIT494" s="40"/>
      <c r="BIU494" s="40"/>
      <c r="BIV494" s="40"/>
      <c r="BIW494" s="40"/>
      <c r="BIX494" s="40"/>
      <c r="BIY494" s="40"/>
      <c r="BIZ494" s="40"/>
      <c r="BJA494" s="40"/>
      <c r="BJB494" s="40"/>
      <c r="BJC494" s="40"/>
      <c r="BJD494" s="40"/>
      <c r="BJE494" s="40"/>
      <c r="BJF494" s="40"/>
      <c r="BJG494" s="40"/>
      <c r="BJH494" s="40"/>
      <c r="BJI494" s="40"/>
      <c r="BJJ494" s="40"/>
      <c r="BJK494" s="40"/>
      <c r="BJL494" s="40"/>
      <c r="BJM494" s="40"/>
      <c r="BJN494" s="40"/>
      <c r="BJO494" s="40"/>
      <c r="BJP494" s="40"/>
      <c r="BJQ494" s="40"/>
      <c r="BJR494" s="40"/>
      <c r="BJS494" s="40"/>
      <c r="BJT494" s="40"/>
      <c r="BJU494" s="40"/>
      <c r="BJV494" s="40"/>
      <c r="BJW494" s="40"/>
      <c r="BJX494" s="40"/>
      <c r="BJY494" s="40"/>
      <c r="BJZ494" s="40"/>
      <c r="BKA494" s="40"/>
      <c r="BKB494" s="40"/>
      <c r="BKC494" s="40"/>
      <c r="BKD494" s="40"/>
      <c r="BKE494" s="40"/>
      <c r="BKF494" s="40"/>
      <c r="BKG494" s="40"/>
      <c r="BKH494" s="40"/>
      <c r="BKI494" s="40"/>
      <c r="BKJ494" s="40"/>
      <c r="BKK494" s="40"/>
      <c r="BKL494" s="40"/>
      <c r="BKM494" s="40"/>
      <c r="BKN494" s="40"/>
      <c r="BKO494" s="40"/>
      <c r="BKP494" s="40"/>
      <c r="BKQ494" s="40"/>
      <c r="BKR494" s="40"/>
      <c r="BKS494" s="40"/>
      <c r="BKT494" s="40"/>
      <c r="BKU494" s="40"/>
      <c r="BKV494" s="40"/>
      <c r="BKW494" s="40"/>
      <c r="BKX494" s="40"/>
      <c r="BKY494" s="40"/>
      <c r="BKZ494" s="40"/>
      <c r="BLA494" s="40"/>
      <c r="BLB494" s="40"/>
      <c r="BLC494" s="40"/>
      <c r="BLD494" s="40"/>
      <c r="BLE494" s="40"/>
      <c r="BLF494" s="40"/>
      <c r="BLG494" s="40"/>
      <c r="BLH494" s="40"/>
      <c r="BLI494" s="40"/>
      <c r="BLJ494" s="40"/>
      <c r="BLK494" s="40"/>
      <c r="BLL494" s="40"/>
      <c r="BLM494" s="40"/>
      <c r="BLN494" s="40"/>
      <c r="BLO494" s="40"/>
      <c r="BLP494" s="40"/>
      <c r="BLQ494" s="40"/>
      <c r="BLR494" s="40"/>
      <c r="BLS494" s="40"/>
      <c r="BLT494" s="40"/>
      <c r="BLU494" s="40"/>
      <c r="BLV494" s="40"/>
      <c r="BLW494" s="40"/>
      <c r="BLX494" s="40"/>
      <c r="BLY494" s="40"/>
      <c r="BLZ494" s="40"/>
      <c r="BMA494" s="40"/>
      <c r="BMB494" s="40"/>
      <c r="BMC494" s="40"/>
      <c r="BMD494" s="40"/>
      <c r="BME494" s="40"/>
      <c r="BMF494" s="40"/>
      <c r="BMG494" s="40"/>
      <c r="BMH494" s="40"/>
      <c r="BMI494" s="40"/>
      <c r="BMJ494" s="40"/>
      <c r="BMK494" s="40"/>
      <c r="BML494" s="40"/>
      <c r="BMM494" s="40"/>
      <c r="BMN494" s="40"/>
      <c r="BMO494" s="40"/>
      <c r="BMP494" s="40"/>
      <c r="BMQ494" s="40"/>
      <c r="BMR494" s="40"/>
      <c r="BMS494" s="40"/>
      <c r="BMT494" s="40"/>
      <c r="BMU494" s="40"/>
      <c r="BMV494" s="40"/>
      <c r="BMW494" s="40"/>
      <c r="BMX494" s="40"/>
      <c r="BMY494" s="40"/>
      <c r="BMZ494" s="40"/>
      <c r="BNA494" s="40"/>
      <c r="BNB494" s="40"/>
      <c r="BNC494" s="40"/>
      <c r="BND494" s="40"/>
      <c r="BNE494" s="40"/>
      <c r="BNF494" s="40"/>
      <c r="BNG494" s="40"/>
      <c r="BNH494" s="40"/>
      <c r="BNI494" s="40"/>
      <c r="BNJ494" s="40"/>
      <c r="BNK494" s="40"/>
      <c r="BNL494" s="40"/>
      <c r="BNM494" s="40"/>
      <c r="BNN494" s="40"/>
      <c r="BNO494" s="40"/>
      <c r="BNP494" s="40"/>
      <c r="BNQ494" s="40"/>
      <c r="BNR494" s="40"/>
      <c r="BNS494" s="40"/>
      <c r="BNT494" s="40"/>
      <c r="BNU494" s="40"/>
      <c r="BNV494" s="40"/>
      <c r="BNW494" s="40"/>
      <c r="BNX494" s="40"/>
      <c r="BNY494" s="40"/>
      <c r="BNZ494" s="40"/>
      <c r="BOA494" s="40"/>
      <c r="BOB494" s="40"/>
      <c r="BOC494" s="40"/>
      <c r="BOD494" s="40"/>
      <c r="BOE494" s="40"/>
      <c r="BOF494" s="40"/>
      <c r="BOG494" s="40"/>
      <c r="BOH494" s="40"/>
      <c r="BOI494" s="40"/>
      <c r="BOJ494" s="40"/>
      <c r="BOK494" s="40"/>
      <c r="BOL494" s="40"/>
      <c r="BOM494" s="40"/>
      <c r="BON494" s="40"/>
      <c r="BOO494" s="40"/>
      <c r="BOP494" s="40"/>
      <c r="BOQ494" s="40"/>
      <c r="BOR494" s="40"/>
      <c r="BOS494" s="40"/>
      <c r="BOT494" s="40"/>
      <c r="BOU494" s="40"/>
      <c r="BOV494" s="40"/>
      <c r="BOW494" s="40"/>
      <c r="BOX494" s="40"/>
      <c r="BOY494" s="40"/>
      <c r="BOZ494" s="40"/>
      <c r="BPA494" s="40"/>
      <c r="BPB494" s="40"/>
      <c r="BPC494" s="40"/>
      <c r="BPD494" s="40"/>
      <c r="BPE494" s="40"/>
      <c r="BPF494" s="40"/>
      <c r="BPG494" s="40"/>
      <c r="BPH494" s="40"/>
      <c r="BPI494" s="40"/>
      <c r="BPJ494" s="40"/>
      <c r="BPK494" s="40"/>
      <c r="BPL494" s="40"/>
      <c r="BPM494" s="40"/>
      <c r="BPN494" s="40"/>
      <c r="BPO494" s="40"/>
      <c r="BPP494" s="40"/>
      <c r="BPQ494" s="40"/>
      <c r="BPR494" s="40"/>
      <c r="BPS494" s="40"/>
      <c r="BPT494" s="40"/>
      <c r="BPU494" s="40"/>
      <c r="BPV494" s="40"/>
      <c r="BPW494" s="40"/>
      <c r="BPX494" s="40"/>
      <c r="BPY494" s="40"/>
      <c r="BPZ494" s="40"/>
      <c r="BQA494" s="40"/>
      <c r="BQB494" s="40"/>
      <c r="BQC494" s="40"/>
      <c r="BQD494" s="40"/>
      <c r="BQE494" s="40"/>
      <c r="BQF494" s="40"/>
      <c r="BQG494" s="40"/>
      <c r="BQH494" s="40"/>
      <c r="BQI494" s="40"/>
      <c r="BQJ494" s="40"/>
      <c r="BQK494" s="40"/>
      <c r="BQL494" s="40"/>
      <c r="BQM494" s="40"/>
      <c r="BQN494" s="40"/>
      <c r="BQO494" s="40"/>
      <c r="BQP494" s="40"/>
      <c r="BQQ494" s="40"/>
      <c r="BQR494" s="40"/>
      <c r="BQS494" s="40"/>
      <c r="BQT494" s="40"/>
      <c r="BQU494" s="40"/>
      <c r="BQV494" s="40"/>
      <c r="BQW494" s="40"/>
      <c r="BQX494" s="40"/>
      <c r="BQY494" s="40"/>
      <c r="BQZ494" s="40"/>
      <c r="BRA494" s="40"/>
      <c r="BRB494" s="40"/>
      <c r="BRC494" s="40"/>
      <c r="BRD494" s="40"/>
      <c r="BRE494" s="40"/>
      <c r="BRF494" s="40"/>
      <c r="BRG494" s="40"/>
      <c r="BRH494" s="40"/>
      <c r="BRI494" s="40"/>
      <c r="BRJ494" s="40"/>
      <c r="BRK494" s="40"/>
      <c r="BRL494" s="40"/>
      <c r="BRM494" s="40"/>
      <c r="BRN494" s="40"/>
      <c r="BRO494" s="40"/>
      <c r="BRP494" s="40"/>
      <c r="BRQ494" s="40"/>
      <c r="BRR494" s="40"/>
      <c r="BRS494" s="40"/>
      <c r="BRT494" s="40"/>
      <c r="BRU494" s="40"/>
      <c r="BRV494" s="40"/>
      <c r="BRW494" s="40"/>
      <c r="BRX494" s="40"/>
      <c r="BRY494" s="40"/>
      <c r="BRZ494" s="40"/>
      <c r="BSA494" s="40"/>
      <c r="BSB494" s="40"/>
    </row>
    <row r="495" spans="1:1848" x14ac:dyDescent="0.2">
      <c r="A495" s="68"/>
      <c r="B495" s="57"/>
      <c r="C495" s="26"/>
      <c r="D495" s="41"/>
      <c r="E495" s="26"/>
      <c r="F495" s="26"/>
      <c r="G495" s="26"/>
      <c r="H495" s="26"/>
      <c r="I495" s="26"/>
      <c r="J495" s="119"/>
      <c r="K495" s="119"/>
      <c r="L495" s="119"/>
      <c r="M495" s="119"/>
    </row>
    <row r="496" spans="1:1848" x14ac:dyDescent="0.2">
      <c r="A496" s="68"/>
      <c r="B496" s="24"/>
      <c r="C496" s="24"/>
      <c r="D496" s="69"/>
      <c r="E496" s="24"/>
      <c r="F496" s="24"/>
      <c r="G496" s="24"/>
      <c r="H496" s="24"/>
      <c r="I496" s="24"/>
      <c r="J496" s="113"/>
      <c r="K496" s="113"/>
      <c r="L496" s="113"/>
      <c r="M496" s="113"/>
    </row>
    <row r="497" spans="1:1848" x14ac:dyDescent="0.2">
      <c r="A497" s="68"/>
      <c r="B497" s="24"/>
      <c r="C497" s="24"/>
      <c r="D497" s="69"/>
      <c r="E497" s="24"/>
      <c r="F497" s="24"/>
      <c r="G497" s="24"/>
      <c r="H497" s="24"/>
      <c r="I497" s="24"/>
      <c r="J497" s="113"/>
      <c r="K497" s="113"/>
      <c r="L497" s="113"/>
      <c r="M497" s="113"/>
    </row>
    <row r="498" spans="1:1848" ht="13.5" x14ac:dyDescent="0.2">
      <c r="A498" s="71"/>
      <c r="B498" s="57"/>
      <c r="C498" s="24"/>
      <c r="D498" s="69"/>
      <c r="E498" s="24"/>
      <c r="F498" s="24"/>
      <c r="G498" s="24"/>
      <c r="H498" s="24"/>
      <c r="I498" s="24"/>
      <c r="J498" s="113"/>
      <c r="K498" s="113"/>
      <c r="L498" s="113"/>
      <c r="M498" s="113"/>
    </row>
    <row r="499" spans="1:1848" s="2" customFormat="1" x14ac:dyDescent="0.2">
      <c r="A499" s="68"/>
      <c r="B499" s="72"/>
      <c r="C499" s="28"/>
      <c r="D499" s="120"/>
      <c r="E499" s="28"/>
      <c r="F499" s="28"/>
      <c r="G499" s="28"/>
      <c r="H499" s="28"/>
      <c r="I499" s="28"/>
      <c r="J499" s="114"/>
      <c r="K499" s="114"/>
      <c r="L499" s="114"/>
      <c r="M499" s="114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40"/>
      <c r="BJ499" s="40"/>
      <c r="BK499" s="40"/>
      <c r="BL499" s="40"/>
      <c r="BM499" s="40"/>
      <c r="BN499" s="40"/>
      <c r="BO499" s="40"/>
      <c r="BP499" s="40"/>
      <c r="BQ499" s="40"/>
      <c r="BR499" s="40"/>
      <c r="BS499" s="40"/>
      <c r="BT499" s="40"/>
      <c r="BU499" s="40"/>
      <c r="BV499" s="40"/>
      <c r="BW499" s="40"/>
      <c r="BX499" s="40"/>
      <c r="BY499" s="40"/>
      <c r="BZ499" s="40"/>
      <c r="CA499" s="40"/>
      <c r="CB499" s="40"/>
      <c r="CC499" s="40"/>
      <c r="CD499" s="40"/>
      <c r="CE499" s="40"/>
      <c r="CF499" s="40"/>
      <c r="CG499" s="40"/>
      <c r="CH499" s="40"/>
      <c r="CI499" s="40"/>
      <c r="CJ499" s="40"/>
      <c r="CK499" s="40"/>
      <c r="CL499" s="40"/>
      <c r="CM499" s="40"/>
      <c r="CN499" s="40"/>
      <c r="CO499" s="40"/>
      <c r="CP499" s="40"/>
      <c r="CQ499" s="40"/>
      <c r="CR499" s="40"/>
      <c r="CS499" s="40"/>
      <c r="CT499" s="40"/>
      <c r="CU499" s="40"/>
      <c r="CV499" s="40"/>
      <c r="CW499" s="40"/>
      <c r="CX499" s="40"/>
      <c r="CY499" s="40"/>
      <c r="CZ499" s="40"/>
      <c r="DA499" s="40"/>
      <c r="DB499" s="40"/>
      <c r="DC499" s="40"/>
      <c r="DD499" s="40"/>
      <c r="DE499" s="40"/>
      <c r="DF499" s="40"/>
      <c r="DG499" s="40"/>
      <c r="DH499" s="40"/>
      <c r="DI499" s="40"/>
      <c r="DJ499" s="40"/>
      <c r="DK499" s="40"/>
      <c r="DL499" s="40"/>
      <c r="DM499" s="40"/>
      <c r="DN499" s="40"/>
      <c r="DO499" s="40"/>
      <c r="DP499" s="40"/>
      <c r="DQ499" s="40"/>
      <c r="DR499" s="40"/>
      <c r="DS499" s="40"/>
      <c r="DT499" s="40"/>
      <c r="DU499" s="40"/>
      <c r="DV499" s="40"/>
      <c r="DW499" s="40"/>
      <c r="DX499" s="40"/>
      <c r="DY499" s="40"/>
      <c r="DZ499" s="40"/>
      <c r="EA499" s="40"/>
      <c r="EB499" s="40"/>
      <c r="EC499" s="40"/>
      <c r="ED499" s="40"/>
      <c r="EE499" s="40"/>
      <c r="EF499" s="40"/>
      <c r="EG499" s="40"/>
      <c r="EH499" s="40"/>
      <c r="EI499" s="40"/>
      <c r="EJ499" s="40"/>
      <c r="EK499" s="40"/>
      <c r="EL499" s="40"/>
      <c r="EM499" s="40"/>
      <c r="EN499" s="40"/>
      <c r="EO499" s="40"/>
      <c r="EP499" s="40"/>
      <c r="EQ499" s="40"/>
      <c r="ER499" s="40"/>
      <c r="ES499" s="40"/>
      <c r="ET499" s="40"/>
      <c r="EU499" s="40"/>
      <c r="EV499" s="40"/>
      <c r="EW499" s="40"/>
      <c r="EX499" s="40"/>
      <c r="EY499" s="40"/>
      <c r="EZ499" s="40"/>
      <c r="FA499" s="40"/>
      <c r="FB499" s="40"/>
      <c r="FC499" s="40"/>
      <c r="FD499" s="40"/>
      <c r="FE499" s="40"/>
      <c r="FF499" s="40"/>
      <c r="FG499" s="40"/>
      <c r="FH499" s="40"/>
      <c r="FI499" s="40"/>
      <c r="FJ499" s="40"/>
      <c r="FK499" s="40"/>
      <c r="FL499" s="40"/>
      <c r="FM499" s="40"/>
      <c r="FN499" s="40"/>
      <c r="FO499" s="40"/>
      <c r="FP499" s="40"/>
      <c r="FQ499" s="40"/>
      <c r="FR499" s="40"/>
      <c r="FS499" s="40"/>
      <c r="FT499" s="40"/>
      <c r="FU499" s="40"/>
      <c r="FV499" s="40"/>
      <c r="FW499" s="40"/>
      <c r="FX499" s="40"/>
      <c r="FY499" s="40"/>
      <c r="FZ499" s="40"/>
      <c r="GA499" s="40"/>
      <c r="GB499" s="40"/>
      <c r="GC499" s="40"/>
      <c r="GD499" s="40"/>
      <c r="GE499" s="40"/>
      <c r="GF499" s="40"/>
      <c r="GG499" s="40"/>
      <c r="GH499" s="40"/>
      <c r="GI499" s="40"/>
      <c r="GJ499" s="40"/>
      <c r="GK499" s="40"/>
      <c r="GL499" s="40"/>
      <c r="GM499" s="40"/>
      <c r="GN499" s="40"/>
      <c r="GO499" s="40"/>
      <c r="GP499" s="40"/>
      <c r="GQ499" s="40"/>
      <c r="GR499" s="40"/>
      <c r="GS499" s="40"/>
      <c r="GT499" s="40"/>
      <c r="GU499" s="40"/>
      <c r="GV499" s="40"/>
      <c r="GW499" s="40"/>
      <c r="GX499" s="40"/>
      <c r="GY499" s="40"/>
      <c r="GZ499" s="40"/>
      <c r="HA499" s="40"/>
      <c r="HB499" s="40"/>
      <c r="HC499" s="40"/>
      <c r="HD499" s="40"/>
      <c r="HE499" s="40"/>
      <c r="HF499" s="40"/>
      <c r="HG499" s="40"/>
      <c r="HH499" s="40"/>
      <c r="HI499" s="40"/>
      <c r="HJ499" s="40"/>
      <c r="HK499" s="40"/>
      <c r="HL499" s="40"/>
      <c r="HM499" s="40"/>
      <c r="HN499" s="40"/>
      <c r="HO499" s="40"/>
      <c r="HP499" s="40"/>
      <c r="HQ499" s="40"/>
      <c r="HR499" s="40"/>
      <c r="HS499" s="40"/>
      <c r="HT499" s="40"/>
      <c r="HU499" s="40"/>
      <c r="HV499" s="40"/>
      <c r="HW499" s="40"/>
      <c r="HX499" s="40"/>
      <c r="HY499" s="40"/>
      <c r="HZ499" s="40"/>
      <c r="IA499" s="40"/>
      <c r="IB499" s="40"/>
      <c r="IC499" s="40"/>
      <c r="ID499" s="40"/>
      <c r="IE499" s="40"/>
      <c r="IF499" s="40"/>
      <c r="IG499" s="40"/>
      <c r="IH499" s="40"/>
      <c r="II499" s="40"/>
      <c r="IJ499" s="40"/>
      <c r="IK499" s="40"/>
      <c r="IL499" s="40"/>
      <c r="IM499" s="40"/>
      <c r="IN499" s="40"/>
      <c r="IO499" s="40"/>
      <c r="IP499" s="40"/>
      <c r="IQ499" s="40"/>
      <c r="IR499" s="40"/>
      <c r="IS499" s="40"/>
      <c r="IT499" s="40"/>
      <c r="IU499" s="40"/>
      <c r="IV499" s="40"/>
      <c r="IW499" s="40"/>
      <c r="IX499" s="40"/>
      <c r="IY499" s="40"/>
      <c r="IZ499" s="40"/>
      <c r="JA499" s="40"/>
      <c r="JB499" s="40"/>
      <c r="JC499" s="40"/>
      <c r="JD499" s="40"/>
      <c r="JE499" s="40"/>
      <c r="JF499" s="40"/>
      <c r="JG499" s="40"/>
      <c r="JH499" s="40"/>
      <c r="JI499" s="40"/>
      <c r="JJ499" s="40"/>
      <c r="JK499" s="40"/>
      <c r="JL499" s="40"/>
      <c r="JM499" s="40"/>
      <c r="JN499" s="40"/>
      <c r="JO499" s="40"/>
      <c r="JP499" s="40"/>
      <c r="JQ499" s="40"/>
      <c r="JR499" s="40"/>
      <c r="JS499" s="40"/>
      <c r="JT499" s="40"/>
      <c r="JU499" s="40"/>
      <c r="JV499" s="40"/>
      <c r="JW499" s="40"/>
      <c r="JX499" s="40"/>
      <c r="JY499" s="40"/>
      <c r="JZ499" s="40"/>
      <c r="KA499" s="40"/>
      <c r="KB499" s="40"/>
      <c r="KC499" s="40"/>
      <c r="KD499" s="40"/>
      <c r="KE499" s="40"/>
      <c r="KF499" s="40"/>
      <c r="KG499" s="40"/>
      <c r="KH499" s="40"/>
      <c r="KI499" s="40"/>
      <c r="KJ499" s="40"/>
      <c r="KK499" s="40"/>
      <c r="KL499" s="40"/>
      <c r="KM499" s="40"/>
      <c r="KN499" s="40"/>
      <c r="KO499" s="40"/>
      <c r="KP499" s="40"/>
      <c r="KQ499" s="40"/>
      <c r="KR499" s="40"/>
      <c r="KS499" s="40"/>
      <c r="KT499" s="40"/>
      <c r="KU499" s="40"/>
      <c r="KV499" s="40"/>
      <c r="KW499" s="40"/>
      <c r="KX499" s="40"/>
      <c r="KY499" s="40"/>
      <c r="KZ499" s="40"/>
      <c r="LA499" s="40"/>
      <c r="LB499" s="40"/>
      <c r="LC499" s="40"/>
      <c r="LD499" s="40"/>
      <c r="LE499" s="40"/>
      <c r="LF499" s="40"/>
      <c r="LG499" s="40"/>
      <c r="LH499" s="40"/>
      <c r="LI499" s="40"/>
      <c r="LJ499" s="40"/>
      <c r="LK499" s="40"/>
      <c r="LL499" s="40"/>
      <c r="LM499" s="40"/>
      <c r="LN499" s="40"/>
      <c r="LO499" s="40"/>
      <c r="LP499" s="40"/>
      <c r="LQ499" s="40"/>
      <c r="LR499" s="40"/>
      <c r="LS499" s="40"/>
      <c r="LT499" s="40"/>
      <c r="LU499" s="40"/>
      <c r="LV499" s="40"/>
      <c r="LW499" s="40"/>
      <c r="LX499" s="40"/>
      <c r="LY499" s="40"/>
      <c r="LZ499" s="40"/>
      <c r="MA499" s="40"/>
      <c r="MB499" s="40"/>
      <c r="MC499" s="40"/>
      <c r="MD499" s="40"/>
      <c r="ME499" s="40"/>
      <c r="MF499" s="40"/>
      <c r="MG499" s="40"/>
      <c r="MH499" s="40"/>
      <c r="MI499" s="40"/>
      <c r="MJ499" s="40"/>
      <c r="MK499" s="40"/>
      <c r="ML499" s="40"/>
      <c r="MM499" s="40"/>
      <c r="MN499" s="40"/>
      <c r="MO499" s="40"/>
      <c r="MP499" s="40"/>
      <c r="MQ499" s="40"/>
      <c r="MR499" s="40"/>
      <c r="MS499" s="40"/>
      <c r="MT499" s="40"/>
      <c r="MU499" s="40"/>
      <c r="MV499" s="40"/>
      <c r="MW499" s="40"/>
      <c r="MX499" s="40"/>
      <c r="MY499" s="40"/>
      <c r="MZ499" s="40"/>
      <c r="NA499" s="40"/>
      <c r="NB499" s="40"/>
      <c r="NC499" s="40"/>
      <c r="ND499" s="40"/>
      <c r="NE499" s="40"/>
      <c r="NF499" s="40"/>
      <c r="NG499" s="40"/>
      <c r="NH499" s="40"/>
      <c r="NI499" s="40"/>
      <c r="NJ499" s="40"/>
      <c r="NK499" s="40"/>
      <c r="NL499" s="40"/>
      <c r="NM499" s="40"/>
      <c r="NN499" s="40"/>
      <c r="NO499" s="40"/>
      <c r="NP499" s="40"/>
      <c r="NQ499" s="40"/>
      <c r="NR499" s="40"/>
      <c r="NS499" s="40"/>
      <c r="NT499" s="40"/>
      <c r="NU499" s="40"/>
      <c r="NV499" s="40"/>
      <c r="NW499" s="40"/>
      <c r="NX499" s="40"/>
      <c r="NY499" s="40"/>
      <c r="NZ499" s="40"/>
      <c r="OA499" s="40"/>
      <c r="OB499" s="40"/>
      <c r="OC499" s="40"/>
      <c r="OD499" s="40"/>
      <c r="OE499" s="40"/>
      <c r="OF499" s="40"/>
      <c r="OG499" s="40"/>
      <c r="OH499" s="40"/>
      <c r="OI499" s="40"/>
      <c r="OJ499" s="40"/>
      <c r="OK499" s="40"/>
      <c r="OL499" s="40"/>
      <c r="OM499" s="40"/>
      <c r="ON499" s="40"/>
      <c r="OO499" s="40"/>
      <c r="OP499" s="40"/>
      <c r="OQ499" s="40"/>
      <c r="OR499" s="40"/>
      <c r="OS499" s="40"/>
      <c r="OT499" s="40"/>
      <c r="OU499" s="40"/>
      <c r="OV499" s="40"/>
      <c r="OW499" s="40"/>
      <c r="OX499" s="40"/>
      <c r="OY499" s="40"/>
      <c r="OZ499" s="40"/>
      <c r="PA499" s="40"/>
      <c r="PB499" s="40"/>
      <c r="PC499" s="40"/>
      <c r="PD499" s="40"/>
      <c r="PE499" s="40"/>
      <c r="PF499" s="40"/>
      <c r="PG499" s="40"/>
      <c r="PH499" s="40"/>
      <c r="PI499" s="40"/>
      <c r="PJ499" s="40"/>
      <c r="PK499" s="40"/>
      <c r="PL499" s="40"/>
      <c r="PM499" s="40"/>
      <c r="PN499" s="40"/>
      <c r="PO499" s="40"/>
      <c r="PP499" s="40"/>
      <c r="PQ499" s="40"/>
      <c r="PR499" s="40"/>
      <c r="PS499" s="40"/>
      <c r="PT499" s="40"/>
      <c r="PU499" s="40"/>
      <c r="PV499" s="40"/>
      <c r="PW499" s="40"/>
      <c r="PX499" s="40"/>
      <c r="PY499" s="40"/>
      <c r="PZ499" s="40"/>
      <c r="QA499" s="40"/>
      <c r="QB499" s="40"/>
      <c r="QC499" s="40"/>
      <c r="QD499" s="40"/>
      <c r="QE499" s="40"/>
      <c r="QF499" s="40"/>
      <c r="QG499" s="40"/>
      <c r="QH499" s="40"/>
      <c r="QI499" s="40"/>
      <c r="QJ499" s="40"/>
      <c r="QK499" s="40"/>
      <c r="QL499" s="40"/>
      <c r="QM499" s="40"/>
      <c r="QN499" s="40"/>
      <c r="QO499" s="40"/>
      <c r="QP499" s="40"/>
      <c r="QQ499" s="40"/>
      <c r="QR499" s="40"/>
      <c r="QS499" s="40"/>
      <c r="QT499" s="40"/>
      <c r="QU499" s="40"/>
      <c r="QV499" s="40"/>
      <c r="QW499" s="40"/>
      <c r="QX499" s="40"/>
      <c r="QY499" s="40"/>
      <c r="QZ499" s="40"/>
      <c r="RA499" s="40"/>
      <c r="RB499" s="40"/>
      <c r="RC499" s="40"/>
      <c r="RD499" s="40"/>
      <c r="RE499" s="40"/>
      <c r="RF499" s="40"/>
      <c r="RG499" s="40"/>
      <c r="RH499" s="40"/>
      <c r="RI499" s="40"/>
      <c r="RJ499" s="40"/>
      <c r="RK499" s="40"/>
      <c r="RL499" s="40"/>
      <c r="RM499" s="40"/>
      <c r="RN499" s="40"/>
      <c r="RO499" s="40"/>
      <c r="RP499" s="40"/>
      <c r="RQ499" s="40"/>
      <c r="RR499" s="40"/>
      <c r="RS499" s="40"/>
      <c r="RT499" s="40"/>
      <c r="RU499" s="40"/>
      <c r="RV499" s="40"/>
      <c r="RW499" s="40"/>
      <c r="RX499" s="40"/>
      <c r="RY499" s="40"/>
      <c r="RZ499" s="40"/>
      <c r="SA499" s="40"/>
      <c r="SB499" s="40"/>
      <c r="SC499" s="40"/>
      <c r="SD499" s="40"/>
      <c r="SE499" s="40"/>
      <c r="SF499" s="40"/>
      <c r="SG499" s="40"/>
      <c r="SH499" s="40"/>
      <c r="SI499" s="40"/>
      <c r="SJ499" s="40"/>
      <c r="SK499" s="40"/>
      <c r="SL499" s="40"/>
      <c r="SM499" s="40"/>
      <c r="SN499" s="40"/>
      <c r="SO499" s="40"/>
      <c r="SP499" s="40"/>
      <c r="SQ499" s="40"/>
      <c r="SR499" s="40"/>
      <c r="SS499" s="40"/>
      <c r="ST499" s="40"/>
      <c r="SU499" s="40"/>
      <c r="SV499" s="40"/>
      <c r="SW499" s="40"/>
      <c r="SX499" s="40"/>
      <c r="SY499" s="40"/>
      <c r="SZ499" s="40"/>
      <c r="TA499" s="40"/>
      <c r="TB499" s="40"/>
      <c r="TC499" s="40"/>
      <c r="TD499" s="40"/>
      <c r="TE499" s="40"/>
      <c r="TF499" s="40"/>
      <c r="TG499" s="40"/>
      <c r="TH499" s="40"/>
      <c r="TI499" s="40"/>
      <c r="TJ499" s="40"/>
      <c r="TK499" s="40"/>
      <c r="TL499" s="40"/>
      <c r="TM499" s="40"/>
      <c r="TN499" s="40"/>
      <c r="TO499" s="40"/>
      <c r="TP499" s="40"/>
      <c r="TQ499" s="40"/>
      <c r="TR499" s="40"/>
      <c r="TS499" s="40"/>
      <c r="TT499" s="40"/>
      <c r="TU499" s="40"/>
      <c r="TV499" s="40"/>
      <c r="TW499" s="40"/>
      <c r="TX499" s="40"/>
      <c r="TY499" s="40"/>
      <c r="TZ499" s="40"/>
      <c r="UA499" s="40"/>
      <c r="UB499" s="40"/>
      <c r="UC499" s="40"/>
      <c r="UD499" s="40"/>
      <c r="UE499" s="40"/>
      <c r="UF499" s="40"/>
      <c r="UG499" s="40"/>
      <c r="UH499" s="40"/>
      <c r="UI499" s="40"/>
      <c r="UJ499" s="40"/>
      <c r="UK499" s="40"/>
      <c r="UL499" s="40"/>
      <c r="UM499" s="40"/>
      <c r="UN499" s="40"/>
      <c r="UO499" s="40"/>
      <c r="UP499" s="40"/>
      <c r="UQ499" s="40"/>
      <c r="UR499" s="40"/>
      <c r="US499" s="40"/>
      <c r="UT499" s="40"/>
      <c r="UU499" s="40"/>
      <c r="UV499" s="40"/>
      <c r="UW499" s="40"/>
      <c r="UX499" s="40"/>
      <c r="UY499" s="40"/>
      <c r="UZ499" s="40"/>
      <c r="VA499" s="40"/>
      <c r="VB499" s="40"/>
      <c r="VC499" s="40"/>
      <c r="VD499" s="40"/>
      <c r="VE499" s="40"/>
      <c r="VF499" s="40"/>
      <c r="VG499" s="40"/>
      <c r="VH499" s="40"/>
      <c r="VI499" s="40"/>
      <c r="VJ499" s="40"/>
      <c r="VK499" s="40"/>
      <c r="VL499" s="40"/>
      <c r="VM499" s="40"/>
      <c r="VN499" s="40"/>
      <c r="VO499" s="40"/>
      <c r="VP499" s="40"/>
      <c r="VQ499" s="40"/>
      <c r="VR499" s="40"/>
      <c r="VS499" s="40"/>
      <c r="VT499" s="40"/>
      <c r="VU499" s="40"/>
      <c r="VV499" s="40"/>
      <c r="VW499" s="40"/>
      <c r="VX499" s="40"/>
      <c r="VY499" s="40"/>
      <c r="VZ499" s="40"/>
      <c r="WA499" s="40"/>
      <c r="WB499" s="40"/>
      <c r="WC499" s="40"/>
      <c r="WD499" s="40"/>
      <c r="WE499" s="40"/>
      <c r="WF499" s="40"/>
      <c r="WG499" s="40"/>
      <c r="WH499" s="40"/>
      <c r="WI499" s="40"/>
      <c r="WJ499" s="40"/>
      <c r="WK499" s="40"/>
      <c r="WL499" s="40"/>
      <c r="WM499" s="40"/>
      <c r="WN499" s="40"/>
      <c r="WO499" s="40"/>
      <c r="WP499" s="40"/>
      <c r="WQ499" s="40"/>
      <c r="WR499" s="40"/>
      <c r="WS499" s="40"/>
      <c r="WT499" s="40"/>
      <c r="WU499" s="40"/>
      <c r="WV499" s="40"/>
      <c r="WW499" s="40"/>
      <c r="WX499" s="40"/>
      <c r="WY499" s="40"/>
      <c r="WZ499" s="40"/>
      <c r="XA499" s="40"/>
      <c r="XB499" s="40"/>
      <c r="XC499" s="40"/>
      <c r="XD499" s="40"/>
      <c r="XE499" s="40"/>
      <c r="XF499" s="40"/>
      <c r="XG499" s="40"/>
      <c r="XH499" s="40"/>
      <c r="XI499" s="40"/>
      <c r="XJ499" s="40"/>
      <c r="XK499" s="40"/>
      <c r="XL499" s="40"/>
      <c r="XM499" s="40"/>
      <c r="XN499" s="40"/>
      <c r="XO499" s="40"/>
      <c r="XP499" s="40"/>
      <c r="XQ499" s="40"/>
      <c r="XR499" s="40"/>
      <c r="XS499" s="40"/>
      <c r="XT499" s="40"/>
      <c r="XU499" s="40"/>
      <c r="XV499" s="40"/>
      <c r="XW499" s="40"/>
      <c r="XX499" s="40"/>
      <c r="XY499" s="40"/>
      <c r="XZ499" s="40"/>
      <c r="YA499" s="40"/>
      <c r="YB499" s="40"/>
      <c r="YC499" s="40"/>
      <c r="YD499" s="40"/>
      <c r="YE499" s="40"/>
      <c r="YF499" s="40"/>
      <c r="YG499" s="40"/>
      <c r="YH499" s="40"/>
      <c r="YI499" s="40"/>
      <c r="YJ499" s="40"/>
      <c r="YK499" s="40"/>
      <c r="YL499" s="40"/>
      <c r="YM499" s="40"/>
      <c r="YN499" s="40"/>
      <c r="YO499" s="40"/>
      <c r="YP499" s="40"/>
      <c r="YQ499" s="40"/>
      <c r="YR499" s="40"/>
      <c r="YS499" s="40"/>
      <c r="YT499" s="40"/>
      <c r="YU499" s="40"/>
      <c r="YV499" s="40"/>
      <c r="YW499" s="40"/>
      <c r="YX499" s="40"/>
      <c r="YY499" s="40"/>
      <c r="YZ499" s="40"/>
      <c r="ZA499" s="40"/>
      <c r="ZB499" s="40"/>
      <c r="ZC499" s="40"/>
      <c r="ZD499" s="40"/>
      <c r="ZE499" s="40"/>
      <c r="ZF499" s="40"/>
      <c r="ZG499" s="40"/>
      <c r="ZH499" s="40"/>
      <c r="ZI499" s="40"/>
      <c r="ZJ499" s="40"/>
      <c r="ZK499" s="40"/>
      <c r="ZL499" s="40"/>
      <c r="ZM499" s="40"/>
      <c r="ZN499" s="40"/>
      <c r="ZO499" s="40"/>
      <c r="ZP499" s="40"/>
      <c r="ZQ499" s="40"/>
      <c r="ZR499" s="40"/>
      <c r="ZS499" s="40"/>
      <c r="ZT499" s="40"/>
      <c r="ZU499" s="40"/>
      <c r="ZV499" s="40"/>
      <c r="ZW499" s="40"/>
      <c r="ZX499" s="40"/>
      <c r="ZY499" s="40"/>
      <c r="ZZ499" s="40"/>
      <c r="AAA499" s="40"/>
      <c r="AAB499" s="40"/>
      <c r="AAC499" s="40"/>
      <c r="AAD499" s="40"/>
      <c r="AAE499" s="40"/>
      <c r="AAF499" s="40"/>
      <c r="AAG499" s="40"/>
      <c r="AAH499" s="40"/>
      <c r="AAI499" s="40"/>
      <c r="AAJ499" s="40"/>
      <c r="AAK499" s="40"/>
      <c r="AAL499" s="40"/>
      <c r="AAM499" s="40"/>
      <c r="AAN499" s="40"/>
      <c r="AAO499" s="40"/>
      <c r="AAP499" s="40"/>
      <c r="AAQ499" s="40"/>
      <c r="AAR499" s="40"/>
      <c r="AAS499" s="40"/>
      <c r="AAT499" s="40"/>
      <c r="AAU499" s="40"/>
      <c r="AAV499" s="40"/>
      <c r="AAW499" s="40"/>
      <c r="AAX499" s="40"/>
      <c r="AAY499" s="40"/>
      <c r="AAZ499" s="40"/>
      <c r="ABA499" s="40"/>
      <c r="ABB499" s="40"/>
      <c r="ABC499" s="40"/>
      <c r="ABD499" s="40"/>
      <c r="ABE499" s="40"/>
      <c r="ABF499" s="40"/>
      <c r="ABG499" s="40"/>
      <c r="ABH499" s="40"/>
      <c r="ABI499" s="40"/>
      <c r="ABJ499" s="40"/>
      <c r="ABK499" s="40"/>
      <c r="ABL499" s="40"/>
      <c r="ABM499" s="40"/>
      <c r="ABN499" s="40"/>
      <c r="ABO499" s="40"/>
      <c r="ABP499" s="40"/>
      <c r="ABQ499" s="40"/>
      <c r="ABR499" s="40"/>
      <c r="ABS499" s="40"/>
      <c r="ABT499" s="40"/>
      <c r="ABU499" s="40"/>
      <c r="ABV499" s="40"/>
      <c r="ABW499" s="40"/>
      <c r="ABX499" s="40"/>
      <c r="ABY499" s="40"/>
      <c r="ABZ499" s="40"/>
      <c r="ACA499" s="40"/>
      <c r="ACB499" s="40"/>
      <c r="ACC499" s="40"/>
      <c r="ACD499" s="40"/>
      <c r="ACE499" s="40"/>
      <c r="ACF499" s="40"/>
      <c r="ACG499" s="40"/>
      <c r="ACH499" s="40"/>
      <c r="ACI499" s="40"/>
      <c r="ACJ499" s="40"/>
      <c r="ACK499" s="40"/>
      <c r="ACL499" s="40"/>
      <c r="ACM499" s="40"/>
      <c r="ACN499" s="40"/>
      <c r="ACO499" s="40"/>
      <c r="ACP499" s="40"/>
      <c r="ACQ499" s="40"/>
      <c r="ACR499" s="40"/>
      <c r="ACS499" s="40"/>
      <c r="ACT499" s="40"/>
      <c r="ACU499" s="40"/>
      <c r="ACV499" s="40"/>
      <c r="ACW499" s="40"/>
      <c r="ACX499" s="40"/>
      <c r="ACY499" s="40"/>
      <c r="ACZ499" s="40"/>
      <c r="ADA499" s="40"/>
      <c r="ADB499" s="40"/>
      <c r="ADC499" s="40"/>
      <c r="ADD499" s="40"/>
      <c r="ADE499" s="40"/>
      <c r="ADF499" s="40"/>
      <c r="ADG499" s="40"/>
      <c r="ADH499" s="40"/>
      <c r="ADI499" s="40"/>
      <c r="ADJ499" s="40"/>
      <c r="ADK499" s="40"/>
      <c r="ADL499" s="40"/>
      <c r="ADM499" s="40"/>
      <c r="ADN499" s="40"/>
      <c r="ADO499" s="40"/>
      <c r="ADP499" s="40"/>
      <c r="ADQ499" s="40"/>
      <c r="ADR499" s="40"/>
      <c r="ADS499" s="40"/>
      <c r="ADT499" s="40"/>
      <c r="ADU499" s="40"/>
      <c r="ADV499" s="40"/>
      <c r="ADW499" s="40"/>
      <c r="ADX499" s="40"/>
      <c r="ADY499" s="40"/>
      <c r="ADZ499" s="40"/>
      <c r="AEA499" s="40"/>
      <c r="AEB499" s="40"/>
      <c r="AEC499" s="40"/>
      <c r="AED499" s="40"/>
      <c r="AEE499" s="40"/>
      <c r="AEF499" s="40"/>
      <c r="AEG499" s="40"/>
      <c r="AEH499" s="40"/>
      <c r="AEI499" s="40"/>
      <c r="AEJ499" s="40"/>
      <c r="AEK499" s="40"/>
      <c r="AEL499" s="40"/>
      <c r="AEM499" s="40"/>
      <c r="AEN499" s="40"/>
      <c r="AEO499" s="40"/>
      <c r="AEP499" s="40"/>
      <c r="AEQ499" s="40"/>
      <c r="AER499" s="40"/>
      <c r="AES499" s="40"/>
      <c r="AET499" s="40"/>
      <c r="AEU499" s="40"/>
      <c r="AEV499" s="40"/>
      <c r="AEW499" s="40"/>
      <c r="AEX499" s="40"/>
      <c r="AEY499" s="40"/>
      <c r="AEZ499" s="40"/>
      <c r="AFA499" s="40"/>
      <c r="AFB499" s="40"/>
      <c r="AFC499" s="40"/>
      <c r="AFD499" s="40"/>
      <c r="AFE499" s="40"/>
      <c r="AFF499" s="40"/>
      <c r="AFG499" s="40"/>
      <c r="AFH499" s="40"/>
      <c r="AFI499" s="40"/>
      <c r="AFJ499" s="40"/>
      <c r="AFK499" s="40"/>
      <c r="AFL499" s="40"/>
      <c r="AFM499" s="40"/>
      <c r="AFN499" s="40"/>
      <c r="AFO499" s="40"/>
      <c r="AFP499" s="40"/>
      <c r="AFQ499" s="40"/>
      <c r="AFR499" s="40"/>
      <c r="AFS499" s="40"/>
      <c r="AFT499" s="40"/>
      <c r="AFU499" s="40"/>
      <c r="AFV499" s="40"/>
      <c r="AFW499" s="40"/>
      <c r="AFX499" s="40"/>
      <c r="AFY499" s="40"/>
      <c r="AFZ499" s="40"/>
      <c r="AGA499" s="40"/>
      <c r="AGB499" s="40"/>
      <c r="AGC499" s="40"/>
      <c r="AGD499" s="40"/>
      <c r="AGE499" s="40"/>
      <c r="AGF499" s="40"/>
      <c r="AGG499" s="40"/>
      <c r="AGH499" s="40"/>
      <c r="AGI499" s="40"/>
      <c r="AGJ499" s="40"/>
      <c r="AGK499" s="40"/>
      <c r="AGL499" s="40"/>
      <c r="AGM499" s="40"/>
      <c r="AGN499" s="40"/>
      <c r="AGO499" s="40"/>
      <c r="AGP499" s="40"/>
      <c r="AGQ499" s="40"/>
      <c r="AGR499" s="40"/>
      <c r="AGS499" s="40"/>
      <c r="AGT499" s="40"/>
      <c r="AGU499" s="40"/>
      <c r="AGV499" s="40"/>
      <c r="AGW499" s="40"/>
      <c r="AGX499" s="40"/>
      <c r="AGY499" s="40"/>
      <c r="AGZ499" s="40"/>
      <c r="AHA499" s="40"/>
      <c r="AHB499" s="40"/>
      <c r="AHC499" s="40"/>
      <c r="AHD499" s="40"/>
      <c r="AHE499" s="40"/>
      <c r="AHF499" s="40"/>
      <c r="AHG499" s="40"/>
      <c r="AHH499" s="40"/>
      <c r="AHI499" s="40"/>
      <c r="AHJ499" s="40"/>
      <c r="AHK499" s="40"/>
      <c r="AHL499" s="40"/>
      <c r="AHM499" s="40"/>
      <c r="AHN499" s="40"/>
      <c r="AHO499" s="40"/>
      <c r="AHP499" s="40"/>
      <c r="AHQ499" s="40"/>
      <c r="AHR499" s="40"/>
      <c r="AHS499" s="40"/>
      <c r="AHT499" s="40"/>
      <c r="AHU499" s="40"/>
      <c r="AHV499" s="40"/>
      <c r="AHW499" s="40"/>
      <c r="AHX499" s="40"/>
      <c r="AHY499" s="40"/>
      <c r="AHZ499" s="40"/>
      <c r="AIA499" s="40"/>
      <c r="AIB499" s="40"/>
      <c r="AIC499" s="40"/>
      <c r="AID499" s="40"/>
      <c r="AIE499" s="40"/>
      <c r="AIF499" s="40"/>
      <c r="AIG499" s="40"/>
      <c r="AIH499" s="40"/>
      <c r="AII499" s="40"/>
      <c r="AIJ499" s="40"/>
      <c r="AIK499" s="40"/>
      <c r="AIL499" s="40"/>
      <c r="AIM499" s="40"/>
      <c r="AIN499" s="40"/>
      <c r="AIO499" s="40"/>
      <c r="AIP499" s="40"/>
      <c r="AIQ499" s="40"/>
      <c r="AIR499" s="40"/>
      <c r="AIS499" s="40"/>
      <c r="AIT499" s="40"/>
      <c r="AIU499" s="40"/>
      <c r="AIV499" s="40"/>
      <c r="AIW499" s="40"/>
      <c r="AIX499" s="40"/>
      <c r="AIY499" s="40"/>
      <c r="AIZ499" s="40"/>
      <c r="AJA499" s="40"/>
      <c r="AJB499" s="40"/>
      <c r="AJC499" s="40"/>
      <c r="AJD499" s="40"/>
      <c r="AJE499" s="40"/>
      <c r="AJF499" s="40"/>
      <c r="AJG499" s="40"/>
      <c r="AJH499" s="40"/>
      <c r="AJI499" s="40"/>
      <c r="AJJ499" s="40"/>
      <c r="AJK499" s="40"/>
      <c r="AJL499" s="40"/>
      <c r="AJM499" s="40"/>
      <c r="AJN499" s="40"/>
      <c r="AJO499" s="40"/>
      <c r="AJP499" s="40"/>
      <c r="AJQ499" s="40"/>
      <c r="AJR499" s="40"/>
      <c r="AJS499" s="40"/>
      <c r="AJT499" s="40"/>
      <c r="AJU499" s="40"/>
      <c r="AJV499" s="40"/>
      <c r="AJW499" s="40"/>
      <c r="AJX499" s="40"/>
      <c r="AJY499" s="40"/>
      <c r="AJZ499" s="40"/>
      <c r="AKA499" s="40"/>
      <c r="AKB499" s="40"/>
      <c r="AKC499" s="40"/>
      <c r="AKD499" s="40"/>
      <c r="AKE499" s="40"/>
      <c r="AKF499" s="40"/>
      <c r="AKG499" s="40"/>
      <c r="AKH499" s="40"/>
      <c r="AKI499" s="40"/>
      <c r="AKJ499" s="40"/>
      <c r="AKK499" s="40"/>
      <c r="AKL499" s="40"/>
      <c r="AKM499" s="40"/>
      <c r="AKN499" s="40"/>
      <c r="AKO499" s="40"/>
      <c r="AKP499" s="40"/>
      <c r="AKQ499" s="40"/>
      <c r="AKR499" s="40"/>
      <c r="AKS499" s="40"/>
      <c r="AKT499" s="40"/>
      <c r="AKU499" s="40"/>
      <c r="AKV499" s="40"/>
      <c r="AKW499" s="40"/>
      <c r="AKX499" s="40"/>
      <c r="AKY499" s="40"/>
      <c r="AKZ499" s="40"/>
      <c r="ALA499" s="40"/>
      <c r="ALB499" s="40"/>
      <c r="ALC499" s="40"/>
      <c r="ALD499" s="40"/>
      <c r="ALE499" s="40"/>
      <c r="ALF499" s="40"/>
      <c r="ALG499" s="40"/>
      <c r="ALH499" s="40"/>
      <c r="ALI499" s="40"/>
      <c r="ALJ499" s="40"/>
      <c r="ALK499" s="40"/>
      <c r="ALL499" s="40"/>
      <c r="ALM499" s="40"/>
      <c r="ALN499" s="40"/>
      <c r="ALO499" s="40"/>
      <c r="ALP499" s="40"/>
      <c r="ALQ499" s="40"/>
      <c r="ALR499" s="40"/>
      <c r="ALS499" s="40"/>
      <c r="ALT499" s="40"/>
      <c r="ALU499" s="40"/>
      <c r="ALV499" s="40"/>
      <c r="ALW499" s="40"/>
      <c r="ALX499" s="40"/>
      <c r="ALY499" s="40"/>
      <c r="ALZ499" s="40"/>
      <c r="AMA499" s="40"/>
      <c r="AMB499" s="40"/>
      <c r="AMC499" s="40"/>
      <c r="AMD499" s="40"/>
      <c r="AME499" s="40"/>
      <c r="AMF499" s="40"/>
      <c r="AMG499" s="40"/>
      <c r="AMH499" s="40"/>
      <c r="AMI499" s="40"/>
      <c r="AMJ499" s="40"/>
      <c r="AMK499" s="40"/>
      <c r="AML499" s="40"/>
      <c r="AMM499" s="40"/>
      <c r="AMN499" s="40"/>
      <c r="AMO499" s="40"/>
      <c r="AMP499" s="40"/>
      <c r="AMQ499" s="40"/>
      <c r="AMR499" s="40"/>
      <c r="AMS499" s="40"/>
      <c r="AMT499" s="40"/>
      <c r="AMU499" s="40"/>
      <c r="AMV499" s="40"/>
      <c r="AMW499" s="40"/>
      <c r="AMX499" s="40"/>
      <c r="AMY499" s="40"/>
      <c r="AMZ499" s="40"/>
      <c r="ANA499" s="40"/>
      <c r="ANB499" s="40"/>
      <c r="ANC499" s="40"/>
      <c r="AND499" s="40"/>
      <c r="ANE499" s="40"/>
      <c r="ANF499" s="40"/>
      <c r="ANG499" s="40"/>
      <c r="ANH499" s="40"/>
      <c r="ANI499" s="40"/>
      <c r="ANJ499" s="40"/>
      <c r="ANK499" s="40"/>
      <c r="ANL499" s="40"/>
      <c r="ANM499" s="40"/>
      <c r="ANN499" s="40"/>
      <c r="ANO499" s="40"/>
      <c r="ANP499" s="40"/>
      <c r="ANQ499" s="40"/>
      <c r="ANR499" s="40"/>
      <c r="ANS499" s="40"/>
      <c r="ANT499" s="40"/>
      <c r="ANU499" s="40"/>
      <c r="ANV499" s="40"/>
      <c r="ANW499" s="40"/>
      <c r="ANX499" s="40"/>
      <c r="ANY499" s="40"/>
      <c r="ANZ499" s="40"/>
      <c r="AOA499" s="40"/>
      <c r="AOB499" s="40"/>
      <c r="AOC499" s="40"/>
      <c r="AOD499" s="40"/>
      <c r="AOE499" s="40"/>
      <c r="AOF499" s="40"/>
      <c r="AOG499" s="40"/>
      <c r="AOH499" s="40"/>
      <c r="AOI499" s="40"/>
      <c r="AOJ499" s="40"/>
      <c r="AOK499" s="40"/>
      <c r="AOL499" s="40"/>
      <c r="AOM499" s="40"/>
      <c r="AON499" s="40"/>
      <c r="AOO499" s="40"/>
      <c r="AOP499" s="40"/>
      <c r="AOQ499" s="40"/>
      <c r="AOR499" s="40"/>
      <c r="AOS499" s="40"/>
      <c r="AOT499" s="40"/>
      <c r="AOU499" s="40"/>
      <c r="AOV499" s="40"/>
      <c r="AOW499" s="40"/>
      <c r="AOX499" s="40"/>
      <c r="AOY499" s="40"/>
      <c r="AOZ499" s="40"/>
      <c r="APA499" s="40"/>
      <c r="APB499" s="40"/>
      <c r="APC499" s="40"/>
      <c r="APD499" s="40"/>
      <c r="APE499" s="40"/>
      <c r="APF499" s="40"/>
      <c r="APG499" s="40"/>
      <c r="APH499" s="40"/>
      <c r="API499" s="40"/>
      <c r="APJ499" s="40"/>
      <c r="APK499" s="40"/>
      <c r="APL499" s="40"/>
      <c r="APM499" s="40"/>
      <c r="APN499" s="40"/>
      <c r="APO499" s="40"/>
      <c r="APP499" s="40"/>
      <c r="APQ499" s="40"/>
      <c r="APR499" s="40"/>
      <c r="APS499" s="40"/>
      <c r="APT499" s="40"/>
      <c r="APU499" s="40"/>
      <c r="APV499" s="40"/>
      <c r="APW499" s="40"/>
      <c r="APX499" s="40"/>
      <c r="APY499" s="40"/>
      <c r="APZ499" s="40"/>
      <c r="AQA499" s="40"/>
      <c r="AQB499" s="40"/>
      <c r="AQC499" s="40"/>
      <c r="AQD499" s="40"/>
      <c r="AQE499" s="40"/>
      <c r="AQF499" s="40"/>
      <c r="AQG499" s="40"/>
      <c r="AQH499" s="40"/>
      <c r="AQI499" s="40"/>
      <c r="AQJ499" s="40"/>
      <c r="AQK499" s="40"/>
      <c r="AQL499" s="40"/>
      <c r="AQM499" s="40"/>
      <c r="AQN499" s="40"/>
      <c r="AQO499" s="40"/>
      <c r="AQP499" s="40"/>
      <c r="AQQ499" s="40"/>
      <c r="AQR499" s="40"/>
      <c r="AQS499" s="40"/>
      <c r="AQT499" s="40"/>
      <c r="AQU499" s="40"/>
      <c r="AQV499" s="40"/>
      <c r="AQW499" s="40"/>
      <c r="AQX499" s="40"/>
      <c r="AQY499" s="40"/>
      <c r="AQZ499" s="40"/>
      <c r="ARA499" s="40"/>
      <c r="ARB499" s="40"/>
      <c r="ARC499" s="40"/>
      <c r="ARD499" s="40"/>
      <c r="ARE499" s="40"/>
      <c r="ARF499" s="40"/>
      <c r="ARG499" s="40"/>
      <c r="ARH499" s="40"/>
      <c r="ARI499" s="40"/>
      <c r="ARJ499" s="40"/>
      <c r="ARK499" s="40"/>
      <c r="ARL499" s="40"/>
      <c r="ARM499" s="40"/>
      <c r="ARN499" s="40"/>
      <c r="ARO499" s="40"/>
      <c r="ARP499" s="40"/>
      <c r="ARQ499" s="40"/>
      <c r="ARR499" s="40"/>
      <c r="ARS499" s="40"/>
      <c r="ART499" s="40"/>
      <c r="ARU499" s="40"/>
      <c r="ARV499" s="40"/>
      <c r="ARW499" s="40"/>
      <c r="ARX499" s="40"/>
      <c r="ARY499" s="40"/>
      <c r="ARZ499" s="40"/>
      <c r="ASA499" s="40"/>
      <c r="ASB499" s="40"/>
      <c r="ASC499" s="40"/>
      <c r="ASD499" s="40"/>
      <c r="ASE499" s="40"/>
      <c r="ASF499" s="40"/>
      <c r="ASG499" s="40"/>
      <c r="ASH499" s="40"/>
      <c r="ASI499" s="40"/>
      <c r="ASJ499" s="40"/>
      <c r="ASK499" s="40"/>
      <c r="ASL499" s="40"/>
      <c r="ASM499" s="40"/>
      <c r="ASN499" s="40"/>
      <c r="ASO499" s="40"/>
      <c r="ASP499" s="40"/>
      <c r="ASQ499" s="40"/>
      <c r="ASR499" s="40"/>
      <c r="ASS499" s="40"/>
      <c r="AST499" s="40"/>
      <c r="ASU499" s="40"/>
      <c r="ASV499" s="40"/>
      <c r="ASW499" s="40"/>
      <c r="ASX499" s="40"/>
      <c r="ASY499" s="40"/>
      <c r="ASZ499" s="40"/>
      <c r="ATA499" s="40"/>
      <c r="ATB499" s="40"/>
      <c r="ATC499" s="40"/>
      <c r="ATD499" s="40"/>
      <c r="ATE499" s="40"/>
      <c r="ATF499" s="40"/>
      <c r="ATG499" s="40"/>
      <c r="ATH499" s="40"/>
      <c r="ATI499" s="40"/>
      <c r="ATJ499" s="40"/>
      <c r="ATK499" s="40"/>
      <c r="ATL499" s="40"/>
      <c r="ATM499" s="40"/>
      <c r="ATN499" s="40"/>
      <c r="ATO499" s="40"/>
      <c r="ATP499" s="40"/>
      <c r="ATQ499" s="40"/>
      <c r="ATR499" s="40"/>
      <c r="ATS499" s="40"/>
      <c r="ATT499" s="40"/>
      <c r="ATU499" s="40"/>
      <c r="ATV499" s="40"/>
      <c r="ATW499" s="40"/>
      <c r="ATX499" s="40"/>
      <c r="ATY499" s="40"/>
      <c r="ATZ499" s="40"/>
      <c r="AUA499" s="40"/>
      <c r="AUB499" s="40"/>
      <c r="AUC499" s="40"/>
      <c r="AUD499" s="40"/>
      <c r="AUE499" s="40"/>
      <c r="AUF499" s="40"/>
      <c r="AUG499" s="40"/>
      <c r="AUH499" s="40"/>
      <c r="AUI499" s="40"/>
      <c r="AUJ499" s="40"/>
      <c r="AUK499" s="40"/>
      <c r="AUL499" s="40"/>
      <c r="AUM499" s="40"/>
      <c r="AUN499" s="40"/>
      <c r="AUO499" s="40"/>
      <c r="AUP499" s="40"/>
      <c r="AUQ499" s="40"/>
      <c r="AUR499" s="40"/>
      <c r="AUS499" s="40"/>
      <c r="AUT499" s="40"/>
      <c r="AUU499" s="40"/>
      <c r="AUV499" s="40"/>
      <c r="AUW499" s="40"/>
      <c r="AUX499" s="40"/>
      <c r="AUY499" s="40"/>
      <c r="AUZ499" s="40"/>
      <c r="AVA499" s="40"/>
      <c r="AVB499" s="40"/>
      <c r="AVC499" s="40"/>
      <c r="AVD499" s="40"/>
      <c r="AVE499" s="40"/>
      <c r="AVF499" s="40"/>
      <c r="AVG499" s="40"/>
      <c r="AVH499" s="40"/>
      <c r="AVI499" s="40"/>
      <c r="AVJ499" s="40"/>
      <c r="AVK499" s="40"/>
      <c r="AVL499" s="40"/>
      <c r="AVM499" s="40"/>
      <c r="AVN499" s="40"/>
      <c r="AVO499" s="40"/>
      <c r="AVP499" s="40"/>
      <c r="AVQ499" s="40"/>
      <c r="AVR499" s="40"/>
      <c r="AVS499" s="40"/>
      <c r="AVT499" s="40"/>
      <c r="AVU499" s="40"/>
      <c r="AVV499" s="40"/>
      <c r="AVW499" s="40"/>
      <c r="AVX499" s="40"/>
      <c r="AVY499" s="40"/>
      <c r="AVZ499" s="40"/>
      <c r="AWA499" s="40"/>
      <c r="AWB499" s="40"/>
      <c r="AWC499" s="40"/>
      <c r="AWD499" s="40"/>
      <c r="AWE499" s="40"/>
      <c r="AWF499" s="40"/>
      <c r="AWG499" s="40"/>
      <c r="AWH499" s="40"/>
      <c r="AWI499" s="40"/>
      <c r="AWJ499" s="40"/>
      <c r="AWK499" s="40"/>
      <c r="AWL499" s="40"/>
      <c r="AWM499" s="40"/>
      <c r="AWN499" s="40"/>
      <c r="AWO499" s="40"/>
      <c r="AWP499" s="40"/>
      <c r="AWQ499" s="40"/>
      <c r="AWR499" s="40"/>
      <c r="AWS499" s="40"/>
      <c r="AWT499" s="40"/>
      <c r="AWU499" s="40"/>
      <c r="AWV499" s="40"/>
      <c r="AWW499" s="40"/>
      <c r="AWX499" s="40"/>
      <c r="AWY499" s="40"/>
      <c r="AWZ499" s="40"/>
      <c r="AXA499" s="40"/>
      <c r="AXB499" s="40"/>
      <c r="AXC499" s="40"/>
      <c r="AXD499" s="40"/>
      <c r="AXE499" s="40"/>
      <c r="AXF499" s="40"/>
      <c r="AXG499" s="40"/>
      <c r="AXH499" s="40"/>
      <c r="AXI499" s="40"/>
      <c r="AXJ499" s="40"/>
      <c r="AXK499" s="40"/>
      <c r="AXL499" s="40"/>
      <c r="AXM499" s="40"/>
      <c r="AXN499" s="40"/>
      <c r="AXO499" s="40"/>
      <c r="AXP499" s="40"/>
      <c r="AXQ499" s="40"/>
      <c r="AXR499" s="40"/>
      <c r="AXS499" s="40"/>
      <c r="AXT499" s="40"/>
      <c r="AXU499" s="40"/>
      <c r="AXV499" s="40"/>
      <c r="AXW499" s="40"/>
      <c r="AXX499" s="40"/>
      <c r="AXY499" s="40"/>
      <c r="AXZ499" s="40"/>
      <c r="AYA499" s="40"/>
      <c r="AYB499" s="40"/>
      <c r="AYC499" s="40"/>
      <c r="AYD499" s="40"/>
      <c r="AYE499" s="40"/>
      <c r="AYF499" s="40"/>
      <c r="AYG499" s="40"/>
      <c r="AYH499" s="40"/>
      <c r="AYI499" s="40"/>
      <c r="AYJ499" s="40"/>
      <c r="AYK499" s="40"/>
      <c r="AYL499" s="40"/>
      <c r="AYM499" s="40"/>
      <c r="AYN499" s="40"/>
      <c r="AYO499" s="40"/>
      <c r="AYP499" s="40"/>
      <c r="AYQ499" s="40"/>
      <c r="AYR499" s="40"/>
      <c r="AYS499" s="40"/>
      <c r="AYT499" s="40"/>
      <c r="AYU499" s="40"/>
      <c r="AYV499" s="40"/>
      <c r="AYW499" s="40"/>
      <c r="AYX499" s="40"/>
      <c r="AYY499" s="40"/>
      <c r="AYZ499" s="40"/>
      <c r="AZA499" s="40"/>
      <c r="AZB499" s="40"/>
      <c r="AZC499" s="40"/>
      <c r="AZD499" s="40"/>
      <c r="AZE499" s="40"/>
      <c r="AZF499" s="40"/>
      <c r="AZG499" s="40"/>
      <c r="AZH499" s="40"/>
      <c r="AZI499" s="40"/>
      <c r="AZJ499" s="40"/>
      <c r="AZK499" s="40"/>
      <c r="AZL499" s="40"/>
      <c r="AZM499" s="40"/>
      <c r="AZN499" s="40"/>
      <c r="AZO499" s="40"/>
      <c r="AZP499" s="40"/>
      <c r="AZQ499" s="40"/>
      <c r="AZR499" s="40"/>
      <c r="AZS499" s="40"/>
      <c r="AZT499" s="40"/>
      <c r="AZU499" s="40"/>
      <c r="AZV499" s="40"/>
      <c r="AZW499" s="40"/>
      <c r="AZX499" s="40"/>
      <c r="AZY499" s="40"/>
      <c r="AZZ499" s="40"/>
      <c r="BAA499" s="40"/>
      <c r="BAB499" s="40"/>
      <c r="BAC499" s="40"/>
      <c r="BAD499" s="40"/>
      <c r="BAE499" s="40"/>
      <c r="BAF499" s="40"/>
      <c r="BAG499" s="40"/>
      <c r="BAH499" s="40"/>
      <c r="BAI499" s="40"/>
      <c r="BAJ499" s="40"/>
      <c r="BAK499" s="40"/>
      <c r="BAL499" s="40"/>
      <c r="BAM499" s="40"/>
      <c r="BAN499" s="40"/>
      <c r="BAO499" s="40"/>
      <c r="BAP499" s="40"/>
      <c r="BAQ499" s="40"/>
      <c r="BAR499" s="40"/>
      <c r="BAS499" s="40"/>
      <c r="BAT499" s="40"/>
      <c r="BAU499" s="40"/>
      <c r="BAV499" s="40"/>
      <c r="BAW499" s="40"/>
      <c r="BAX499" s="40"/>
      <c r="BAY499" s="40"/>
      <c r="BAZ499" s="40"/>
      <c r="BBA499" s="40"/>
      <c r="BBB499" s="40"/>
      <c r="BBC499" s="40"/>
      <c r="BBD499" s="40"/>
      <c r="BBE499" s="40"/>
      <c r="BBF499" s="40"/>
      <c r="BBG499" s="40"/>
      <c r="BBH499" s="40"/>
      <c r="BBI499" s="40"/>
      <c r="BBJ499" s="40"/>
      <c r="BBK499" s="40"/>
      <c r="BBL499" s="40"/>
      <c r="BBM499" s="40"/>
      <c r="BBN499" s="40"/>
      <c r="BBO499" s="40"/>
      <c r="BBP499" s="40"/>
      <c r="BBQ499" s="40"/>
      <c r="BBR499" s="40"/>
      <c r="BBS499" s="40"/>
      <c r="BBT499" s="40"/>
      <c r="BBU499" s="40"/>
      <c r="BBV499" s="40"/>
      <c r="BBW499" s="40"/>
      <c r="BBX499" s="40"/>
      <c r="BBY499" s="40"/>
      <c r="BBZ499" s="40"/>
      <c r="BCA499" s="40"/>
      <c r="BCB499" s="40"/>
      <c r="BCC499" s="40"/>
      <c r="BCD499" s="40"/>
      <c r="BCE499" s="40"/>
      <c r="BCF499" s="40"/>
      <c r="BCG499" s="40"/>
      <c r="BCH499" s="40"/>
      <c r="BCI499" s="40"/>
      <c r="BCJ499" s="40"/>
      <c r="BCK499" s="40"/>
      <c r="BCL499" s="40"/>
      <c r="BCM499" s="40"/>
      <c r="BCN499" s="40"/>
      <c r="BCO499" s="40"/>
      <c r="BCP499" s="40"/>
      <c r="BCQ499" s="40"/>
      <c r="BCR499" s="40"/>
      <c r="BCS499" s="40"/>
      <c r="BCT499" s="40"/>
      <c r="BCU499" s="40"/>
      <c r="BCV499" s="40"/>
      <c r="BCW499" s="40"/>
      <c r="BCX499" s="40"/>
      <c r="BCY499" s="40"/>
      <c r="BCZ499" s="40"/>
      <c r="BDA499" s="40"/>
      <c r="BDB499" s="40"/>
      <c r="BDC499" s="40"/>
      <c r="BDD499" s="40"/>
      <c r="BDE499" s="40"/>
      <c r="BDF499" s="40"/>
      <c r="BDG499" s="40"/>
      <c r="BDH499" s="40"/>
      <c r="BDI499" s="40"/>
      <c r="BDJ499" s="40"/>
      <c r="BDK499" s="40"/>
      <c r="BDL499" s="40"/>
      <c r="BDM499" s="40"/>
      <c r="BDN499" s="40"/>
      <c r="BDO499" s="40"/>
      <c r="BDP499" s="40"/>
      <c r="BDQ499" s="40"/>
      <c r="BDR499" s="40"/>
      <c r="BDS499" s="40"/>
      <c r="BDT499" s="40"/>
      <c r="BDU499" s="40"/>
      <c r="BDV499" s="40"/>
      <c r="BDW499" s="40"/>
      <c r="BDX499" s="40"/>
      <c r="BDY499" s="40"/>
      <c r="BDZ499" s="40"/>
      <c r="BEA499" s="40"/>
      <c r="BEB499" s="40"/>
      <c r="BEC499" s="40"/>
      <c r="BED499" s="40"/>
      <c r="BEE499" s="40"/>
      <c r="BEF499" s="40"/>
      <c r="BEG499" s="40"/>
      <c r="BEH499" s="40"/>
      <c r="BEI499" s="40"/>
      <c r="BEJ499" s="40"/>
      <c r="BEK499" s="40"/>
      <c r="BEL499" s="40"/>
      <c r="BEM499" s="40"/>
      <c r="BEN499" s="40"/>
      <c r="BEO499" s="40"/>
      <c r="BEP499" s="40"/>
      <c r="BEQ499" s="40"/>
      <c r="BER499" s="40"/>
      <c r="BES499" s="40"/>
      <c r="BET499" s="40"/>
      <c r="BEU499" s="40"/>
      <c r="BEV499" s="40"/>
      <c r="BEW499" s="40"/>
      <c r="BEX499" s="40"/>
      <c r="BEY499" s="40"/>
      <c r="BEZ499" s="40"/>
      <c r="BFA499" s="40"/>
      <c r="BFB499" s="40"/>
      <c r="BFC499" s="40"/>
      <c r="BFD499" s="40"/>
      <c r="BFE499" s="40"/>
      <c r="BFF499" s="40"/>
      <c r="BFG499" s="40"/>
      <c r="BFH499" s="40"/>
      <c r="BFI499" s="40"/>
      <c r="BFJ499" s="40"/>
      <c r="BFK499" s="40"/>
      <c r="BFL499" s="40"/>
      <c r="BFM499" s="40"/>
      <c r="BFN499" s="40"/>
      <c r="BFO499" s="40"/>
      <c r="BFP499" s="40"/>
      <c r="BFQ499" s="40"/>
      <c r="BFR499" s="40"/>
      <c r="BFS499" s="40"/>
      <c r="BFT499" s="40"/>
      <c r="BFU499" s="40"/>
      <c r="BFV499" s="40"/>
      <c r="BFW499" s="40"/>
      <c r="BFX499" s="40"/>
      <c r="BFY499" s="40"/>
      <c r="BFZ499" s="40"/>
      <c r="BGA499" s="40"/>
      <c r="BGB499" s="40"/>
      <c r="BGC499" s="40"/>
      <c r="BGD499" s="40"/>
      <c r="BGE499" s="40"/>
      <c r="BGF499" s="40"/>
      <c r="BGG499" s="40"/>
      <c r="BGH499" s="40"/>
      <c r="BGI499" s="40"/>
      <c r="BGJ499" s="40"/>
      <c r="BGK499" s="40"/>
      <c r="BGL499" s="40"/>
      <c r="BGM499" s="40"/>
      <c r="BGN499" s="40"/>
      <c r="BGO499" s="40"/>
      <c r="BGP499" s="40"/>
      <c r="BGQ499" s="40"/>
      <c r="BGR499" s="40"/>
      <c r="BGS499" s="40"/>
      <c r="BGT499" s="40"/>
      <c r="BGU499" s="40"/>
      <c r="BGV499" s="40"/>
      <c r="BGW499" s="40"/>
      <c r="BGX499" s="40"/>
      <c r="BGY499" s="40"/>
      <c r="BGZ499" s="40"/>
      <c r="BHA499" s="40"/>
      <c r="BHB499" s="40"/>
      <c r="BHC499" s="40"/>
      <c r="BHD499" s="40"/>
      <c r="BHE499" s="40"/>
      <c r="BHF499" s="40"/>
      <c r="BHG499" s="40"/>
      <c r="BHH499" s="40"/>
      <c r="BHI499" s="40"/>
      <c r="BHJ499" s="40"/>
      <c r="BHK499" s="40"/>
      <c r="BHL499" s="40"/>
      <c r="BHM499" s="40"/>
      <c r="BHN499" s="40"/>
      <c r="BHO499" s="40"/>
      <c r="BHP499" s="40"/>
      <c r="BHQ499" s="40"/>
      <c r="BHR499" s="40"/>
      <c r="BHS499" s="40"/>
      <c r="BHT499" s="40"/>
      <c r="BHU499" s="40"/>
      <c r="BHV499" s="40"/>
      <c r="BHW499" s="40"/>
      <c r="BHX499" s="40"/>
      <c r="BHY499" s="40"/>
      <c r="BHZ499" s="40"/>
      <c r="BIA499" s="40"/>
      <c r="BIB499" s="40"/>
      <c r="BIC499" s="40"/>
      <c r="BID499" s="40"/>
      <c r="BIE499" s="40"/>
      <c r="BIF499" s="40"/>
      <c r="BIG499" s="40"/>
      <c r="BIH499" s="40"/>
      <c r="BII499" s="40"/>
      <c r="BIJ499" s="40"/>
      <c r="BIK499" s="40"/>
      <c r="BIL499" s="40"/>
      <c r="BIM499" s="40"/>
      <c r="BIN499" s="40"/>
      <c r="BIO499" s="40"/>
      <c r="BIP499" s="40"/>
      <c r="BIQ499" s="40"/>
      <c r="BIR499" s="40"/>
      <c r="BIS499" s="40"/>
      <c r="BIT499" s="40"/>
      <c r="BIU499" s="40"/>
      <c r="BIV499" s="40"/>
      <c r="BIW499" s="40"/>
      <c r="BIX499" s="40"/>
      <c r="BIY499" s="40"/>
      <c r="BIZ499" s="40"/>
      <c r="BJA499" s="40"/>
      <c r="BJB499" s="40"/>
      <c r="BJC499" s="40"/>
      <c r="BJD499" s="40"/>
      <c r="BJE499" s="40"/>
      <c r="BJF499" s="40"/>
      <c r="BJG499" s="40"/>
      <c r="BJH499" s="40"/>
      <c r="BJI499" s="40"/>
      <c r="BJJ499" s="40"/>
      <c r="BJK499" s="40"/>
      <c r="BJL499" s="40"/>
      <c r="BJM499" s="40"/>
      <c r="BJN499" s="40"/>
      <c r="BJO499" s="40"/>
      <c r="BJP499" s="40"/>
      <c r="BJQ499" s="40"/>
      <c r="BJR499" s="40"/>
      <c r="BJS499" s="40"/>
      <c r="BJT499" s="40"/>
      <c r="BJU499" s="40"/>
      <c r="BJV499" s="40"/>
      <c r="BJW499" s="40"/>
      <c r="BJX499" s="40"/>
      <c r="BJY499" s="40"/>
      <c r="BJZ499" s="40"/>
      <c r="BKA499" s="40"/>
      <c r="BKB499" s="40"/>
      <c r="BKC499" s="40"/>
      <c r="BKD499" s="40"/>
      <c r="BKE499" s="40"/>
      <c r="BKF499" s="40"/>
      <c r="BKG499" s="40"/>
      <c r="BKH499" s="40"/>
      <c r="BKI499" s="40"/>
      <c r="BKJ499" s="40"/>
      <c r="BKK499" s="40"/>
      <c r="BKL499" s="40"/>
      <c r="BKM499" s="40"/>
      <c r="BKN499" s="40"/>
      <c r="BKO499" s="40"/>
      <c r="BKP499" s="40"/>
      <c r="BKQ499" s="40"/>
      <c r="BKR499" s="40"/>
      <c r="BKS499" s="40"/>
      <c r="BKT499" s="40"/>
      <c r="BKU499" s="40"/>
      <c r="BKV499" s="40"/>
      <c r="BKW499" s="40"/>
      <c r="BKX499" s="40"/>
      <c r="BKY499" s="40"/>
      <c r="BKZ499" s="40"/>
      <c r="BLA499" s="40"/>
      <c r="BLB499" s="40"/>
      <c r="BLC499" s="40"/>
      <c r="BLD499" s="40"/>
      <c r="BLE499" s="40"/>
      <c r="BLF499" s="40"/>
      <c r="BLG499" s="40"/>
      <c r="BLH499" s="40"/>
      <c r="BLI499" s="40"/>
      <c r="BLJ499" s="40"/>
      <c r="BLK499" s="40"/>
      <c r="BLL499" s="40"/>
      <c r="BLM499" s="40"/>
      <c r="BLN499" s="40"/>
      <c r="BLO499" s="40"/>
      <c r="BLP499" s="40"/>
      <c r="BLQ499" s="40"/>
      <c r="BLR499" s="40"/>
      <c r="BLS499" s="40"/>
      <c r="BLT499" s="40"/>
      <c r="BLU499" s="40"/>
      <c r="BLV499" s="40"/>
      <c r="BLW499" s="40"/>
      <c r="BLX499" s="40"/>
      <c r="BLY499" s="40"/>
      <c r="BLZ499" s="40"/>
      <c r="BMA499" s="40"/>
      <c r="BMB499" s="40"/>
      <c r="BMC499" s="40"/>
      <c r="BMD499" s="40"/>
      <c r="BME499" s="40"/>
      <c r="BMF499" s="40"/>
      <c r="BMG499" s="40"/>
      <c r="BMH499" s="40"/>
      <c r="BMI499" s="40"/>
      <c r="BMJ499" s="40"/>
      <c r="BMK499" s="40"/>
      <c r="BML499" s="40"/>
      <c r="BMM499" s="40"/>
      <c r="BMN499" s="40"/>
      <c r="BMO499" s="40"/>
      <c r="BMP499" s="40"/>
      <c r="BMQ499" s="40"/>
      <c r="BMR499" s="40"/>
      <c r="BMS499" s="40"/>
      <c r="BMT499" s="40"/>
      <c r="BMU499" s="40"/>
      <c r="BMV499" s="40"/>
      <c r="BMW499" s="40"/>
      <c r="BMX499" s="40"/>
      <c r="BMY499" s="40"/>
      <c r="BMZ499" s="40"/>
      <c r="BNA499" s="40"/>
      <c r="BNB499" s="40"/>
      <c r="BNC499" s="40"/>
      <c r="BND499" s="40"/>
      <c r="BNE499" s="40"/>
      <c r="BNF499" s="40"/>
      <c r="BNG499" s="40"/>
      <c r="BNH499" s="40"/>
      <c r="BNI499" s="40"/>
      <c r="BNJ499" s="40"/>
      <c r="BNK499" s="40"/>
      <c r="BNL499" s="40"/>
      <c r="BNM499" s="40"/>
      <c r="BNN499" s="40"/>
      <c r="BNO499" s="40"/>
      <c r="BNP499" s="40"/>
      <c r="BNQ499" s="40"/>
      <c r="BNR499" s="40"/>
      <c r="BNS499" s="40"/>
      <c r="BNT499" s="40"/>
      <c r="BNU499" s="40"/>
      <c r="BNV499" s="40"/>
      <c r="BNW499" s="40"/>
      <c r="BNX499" s="40"/>
      <c r="BNY499" s="40"/>
      <c r="BNZ499" s="40"/>
      <c r="BOA499" s="40"/>
      <c r="BOB499" s="40"/>
      <c r="BOC499" s="40"/>
      <c r="BOD499" s="40"/>
      <c r="BOE499" s="40"/>
      <c r="BOF499" s="40"/>
      <c r="BOG499" s="40"/>
      <c r="BOH499" s="40"/>
      <c r="BOI499" s="40"/>
      <c r="BOJ499" s="40"/>
      <c r="BOK499" s="40"/>
      <c r="BOL499" s="40"/>
      <c r="BOM499" s="40"/>
      <c r="BON499" s="40"/>
      <c r="BOO499" s="40"/>
      <c r="BOP499" s="40"/>
      <c r="BOQ499" s="40"/>
      <c r="BOR499" s="40"/>
      <c r="BOS499" s="40"/>
      <c r="BOT499" s="40"/>
      <c r="BOU499" s="40"/>
      <c r="BOV499" s="40"/>
      <c r="BOW499" s="40"/>
      <c r="BOX499" s="40"/>
      <c r="BOY499" s="40"/>
      <c r="BOZ499" s="40"/>
      <c r="BPA499" s="40"/>
      <c r="BPB499" s="40"/>
      <c r="BPC499" s="40"/>
      <c r="BPD499" s="40"/>
      <c r="BPE499" s="40"/>
      <c r="BPF499" s="40"/>
      <c r="BPG499" s="40"/>
      <c r="BPH499" s="40"/>
      <c r="BPI499" s="40"/>
      <c r="BPJ499" s="40"/>
      <c r="BPK499" s="40"/>
      <c r="BPL499" s="40"/>
      <c r="BPM499" s="40"/>
      <c r="BPN499" s="40"/>
      <c r="BPO499" s="40"/>
      <c r="BPP499" s="40"/>
      <c r="BPQ499" s="40"/>
      <c r="BPR499" s="40"/>
      <c r="BPS499" s="40"/>
      <c r="BPT499" s="40"/>
      <c r="BPU499" s="40"/>
      <c r="BPV499" s="40"/>
      <c r="BPW499" s="40"/>
      <c r="BPX499" s="40"/>
      <c r="BPY499" s="40"/>
      <c r="BPZ499" s="40"/>
      <c r="BQA499" s="40"/>
      <c r="BQB499" s="40"/>
      <c r="BQC499" s="40"/>
      <c r="BQD499" s="40"/>
      <c r="BQE499" s="40"/>
      <c r="BQF499" s="40"/>
      <c r="BQG499" s="40"/>
      <c r="BQH499" s="40"/>
      <c r="BQI499" s="40"/>
      <c r="BQJ499" s="40"/>
      <c r="BQK499" s="40"/>
      <c r="BQL499" s="40"/>
      <c r="BQM499" s="40"/>
      <c r="BQN499" s="40"/>
      <c r="BQO499" s="40"/>
      <c r="BQP499" s="40"/>
      <c r="BQQ499" s="40"/>
      <c r="BQR499" s="40"/>
      <c r="BQS499" s="40"/>
      <c r="BQT499" s="40"/>
      <c r="BQU499" s="40"/>
      <c r="BQV499" s="40"/>
      <c r="BQW499" s="40"/>
      <c r="BQX499" s="40"/>
      <c r="BQY499" s="40"/>
      <c r="BQZ499" s="40"/>
      <c r="BRA499" s="40"/>
      <c r="BRB499" s="40"/>
      <c r="BRC499" s="40"/>
      <c r="BRD499" s="40"/>
      <c r="BRE499" s="40"/>
      <c r="BRF499" s="40"/>
      <c r="BRG499" s="40"/>
      <c r="BRH499" s="40"/>
      <c r="BRI499" s="40"/>
      <c r="BRJ499" s="40"/>
      <c r="BRK499" s="40"/>
      <c r="BRL499" s="40"/>
      <c r="BRM499" s="40"/>
      <c r="BRN499" s="40"/>
      <c r="BRO499" s="40"/>
      <c r="BRP499" s="40"/>
      <c r="BRQ499" s="40"/>
      <c r="BRR499" s="40"/>
      <c r="BRS499" s="40"/>
      <c r="BRT499" s="40"/>
      <c r="BRU499" s="40"/>
      <c r="BRV499" s="40"/>
      <c r="BRW499" s="40"/>
      <c r="BRX499" s="40"/>
      <c r="BRY499" s="40"/>
      <c r="BRZ499" s="40"/>
      <c r="BSA499" s="40"/>
      <c r="BSB499" s="40"/>
    </row>
    <row r="500" spans="1:1848" x14ac:dyDescent="0.2">
      <c r="A500" s="73"/>
      <c r="B500" s="57"/>
      <c r="C500" s="24"/>
      <c r="D500" s="69"/>
      <c r="E500" s="24"/>
      <c r="F500" s="24"/>
      <c r="G500" s="24"/>
      <c r="H500" s="24"/>
      <c r="I500" s="24"/>
      <c r="J500" s="118"/>
      <c r="K500" s="118"/>
      <c r="L500" s="118"/>
      <c r="M500" s="118"/>
    </row>
    <row r="501" spans="1:1848" s="2" customFormat="1" x14ac:dyDescent="0.2">
      <c r="A501" s="68"/>
      <c r="B501" s="72"/>
      <c r="C501" s="28"/>
      <c r="D501" s="120"/>
      <c r="E501" s="28"/>
      <c r="F501" s="28"/>
      <c r="G501" s="28"/>
      <c r="H501" s="28"/>
      <c r="I501" s="28"/>
      <c r="J501" s="114"/>
      <c r="K501" s="114"/>
      <c r="L501" s="114"/>
      <c r="M501" s="114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40"/>
      <c r="BJ501" s="40"/>
      <c r="BK501" s="40"/>
      <c r="BL501" s="40"/>
      <c r="BM501" s="40"/>
      <c r="BN501" s="40"/>
      <c r="BO501" s="40"/>
      <c r="BP501" s="40"/>
      <c r="BQ501" s="40"/>
      <c r="BR501" s="40"/>
      <c r="BS501" s="40"/>
      <c r="BT501" s="40"/>
      <c r="BU501" s="40"/>
      <c r="BV501" s="40"/>
      <c r="BW501" s="40"/>
      <c r="BX501" s="40"/>
      <c r="BY501" s="40"/>
      <c r="BZ501" s="40"/>
      <c r="CA501" s="40"/>
      <c r="CB501" s="40"/>
      <c r="CC501" s="40"/>
      <c r="CD501" s="40"/>
      <c r="CE501" s="40"/>
      <c r="CF501" s="40"/>
      <c r="CG501" s="40"/>
      <c r="CH501" s="40"/>
      <c r="CI501" s="40"/>
      <c r="CJ501" s="40"/>
      <c r="CK501" s="40"/>
      <c r="CL501" s="40"/>
      <c r="CM501" s="40"/>
      <c r="CN501" s="40"/>
      <c r="CO501" s="40"/>
      <c r="CP501" s="40"/>
      <c r="CQ501" s="40"/>
      <c r="CR501" s="40"/>
      <c r="CS501" s="40"/>
      <c r="CT501" s="40"/>
      <c r="CU501" s="40"/>
      <c r="CV501" s="40"/>
      <c r="CW501" s="40"/>
      <c r="CX501" s="40"/>
      <c r="CY501" s="40"/>
      <c r="CZ501" s="40"/>
      <c r="DA501" s="40"/>
      <c r="DB501" s="40"/>
      <c r="DC501" s="40"/>
      <c r="DD501" s="40"/>
      <c r="DE501" s="40"/>
      <c r="DF501" s="40"/>
      <c r="DG501" s="40"/>
      <c r="DH501" s="40"/>
      <c r="DI501" s="40"/>
      <c r="DJ501" s="40"/>
      <c r="DK501" s="40"/>
      <c r="DL501" s="40"/>
      <c r="DM501" s="40"/>
      <c r="DN501" s="40"/>
      <c r="DO501" s="40"/>
      <c r="DP501" s="40"/>
      <c r="DQ501" s="40"/>
      <c r="DR501" s="40"/>
      <c r="DS501" s="40"/>
      <c r="DT501" s="40"/>
      <c r="DU501" s="40"/>
      <c r="DV501" s="40"/>
      <c r="DW501" s="40"/>
      <c r="DX501" s="40"/>
      <c r="DY501" s="40"/>
      <c r="DZ501" s="40"/>
      <c r="EA501" s="40"/>
      <c r="EB501" s="40"/>
      <c r="EC501" s="40"/>
      <c r="ED501" s="40"/>
      <c r="EE501" s="40"/>
      <c r="EF501" s="40"/>
      <c r="EG501" s="40"/>
      <c r="EH501" s="40"/>
      <c r="EI501" s="40"/>
      <c r="EJ501" s="40"/>
      <c r="EK501" s="40"/>
      <c r="EL501" s="40"/>
      <c r="EM501" s="40"/>
      <c r="EN501" s="40"/>
      <c r="EO501" s="40"/>
      <c r="EP501" s="40"/>
      <c r="EQ501" s="40"/>
      <c r="ER501" s="40"/>
      <c r="ES501" s="40"/>
      <c r="ET501" s="40"/>
      <c r="EU501" s="40"/>
      <c r="EV501" s="40"/>
      <c r="EW501" s="40"/>
      <c r="EX501" s="40"/>
      <c r="EY501" s="40"/>
      <c r="EZ501" s="40"/>
      <c r="FA501" s="40"/>
      <c r="FB501" s="40"/>
      <c r="FC501" s="40"/>
      <c r="FD501" s="40"/>
      <c r="FE501" s="40"/>
      <c r="FF501" s="40"/>
      <c r="FG501" s="40"/>
      <c r="FH501" s="40"/>
      <c r="FI501" s="40"/>
      <c r="FJ501" s="40"/>
      <c r="FK501" s="40"/>
      <c r="FL501" s="40"/>
      <c r="FM501" s="40"/>
      <c r="FN501" s="40"/>
      <c r="FO501" s="40"/>
      <c r="FP501" s="40"/>
      <c r="FQ501" s="40"/>
      <c r="FR501" s="40"/>
      <c r="FS501" s="40"/>
      <c r="FT501" s="40"/>
      <c r="FU501" s="40"/>
      <c r="FV501" s="40"/>
      <c r="FW501" s="40"/>
      <c r="FX501" s="40"/>
      <c r="FY501" s="40"/>
      <c r="FZ501" s="40"/>
      <c r="GA501" s="40"/>
      <c r="GB501" s="40"/>
      <c r="GC501" s="40"/>
      <c r="GD501" s="40"/>
      <c r="GE501" s="40"/>
      <c r="GF501" s="40"/>
      <c r="GG501" s="40"/>
      <c r="GH501" s="40"/>
      <c r="GI501" s="40"/>
      <c r="GJ501" s="40"/>
      <c r="GK501" s="40"/>
      <c r="GL501" s="40"/>
      <c r="GM501" s="40"/>
      <c r="GN501" s="40"/>
      <c r="GO501" s="40"/>
      <c r="GP501" s="40"/>
      <c r="GQ501" s="40"/>
      <c r="GR501" s="40"/>
      <c r="GS501" s="40"/>
      <c r="GT501" s="40"/>
      <c r="GU501" s="40"/>
      <c r="GV501" s="40"/>
      <c r="GW501" s="40"/>
      <c r="GX501" s="40"/>
      <c r="GY501" s="40"/>
      <c r="GZ501" s="40"/>
      <c r="HA501" s="40"/>
      <c r="HB501" s="40"/>
      <c r="HC501" s="40"/>
      <c r="HD501" s="40"/>
      <c r="HE501" s="40"/>
      <c r="HF501" s="40"/>
      <c r="HG501" s="40"/>
      <c r="HH501" s="40"/>
      <c r="HI501" s="40"/>
      <c r="HJ501" s="40"/>
      <c r="HK501" s="40"/>
      <c r="HL501" s="40"/>
      <c r="HM501" s="40"/>
      <c r="HN501" s="40"/>
      <c r="HO501" s="40"/>
      <c r="HP501" s="40"/>
      <c r="HQ501" s="40"/>
      <c r="HR501" s="40"/>
      <c r="HS501" s="40"/>
      <c r="HT501" s="40"/>
      <c r="HU501" s="40"/>
      <c r="HV501" s="40"/>
      <c r="HW501" s="40"/>
      <c r="HX501" s="40"/>
      <c r="HY501" s="40"/>
      <c r="HZ501" s="40"/>
      <c r="IA501" s="40"/>
      <c r="IB501" s="40"/>
      <c r="IC501" s="40"/>
      <c r="ID501" s="40"/>
      <c r="IE501" s="40"/>
      <c r="IF501" s="40"/>
      <c r="IG501" s="40"/>
      <c r="IH501" s="40"/>
      <c r="II501" s="40"/>
      <c r="IJ501" s="40"/>
      <c r="IK501" s="40"/>
      <c r="IL501" s="40"/>
      <c r="IM501" s="40"/>
      <c r="IN501" s="40"/>
      <c r="IO501" s="40"/>
      <c r="IP501" s="40"/>
      <c r="IQ501" s="40"/>
      <c r="IR501" s="40"/>
      <c r="IS501" s="40"/>
      <c r="IT501" s="40"/>
      <c r="IU501" s="40"/>
      <c r="IV501" s="40"/>
      <c r="IW501" s="40"/>
      <c r="IX501" s="40"/>
      <c r="IY501" s="40"/>
      <c r="IZ501" s="40"/>
      <c r="JA501" s="40"/>
      <c r="JB501" s="40"/>
      <c r="JC501" s="40"/>
      <c r="JD501" s="40"/>
      <c r="JE501" s="40"/>
      <c r="JF501" s="40"/>
      <c r="JG501" s="40"/>
      <c r="JH501" s="40"/>
      <c r="JI501" s="40"/>
      <c r="JJ501" s="40"/>
      <c r="JK501" s="40"/>
      <c r="JL501" s="40"/>
      <c r="JM501" s="40"/>
      <c r="JN501" s="40"/>
      <c r="JO501" s="40"/>
      <c r="JP501" s="40"/>
      <c r="JQ501" s="40"/>
      <c r="JR501" s="40"/>
      <c r="JS501" s="40"/>
      <c r="JT501" s="40"/>
      <c r="JU501" s="40"/>
      <c r="JV501" s="40"/>
      <c r="JW501" s="40"/>
      <c r="JX501" s="40"/>
      <c r="JY501" s="40"/>
      <c r="JZ501" s="40"/>
      <c r="KA501" s="40"/>
      <c r="KB501" s="40"/>
      <c r="KC501" s="40"/>
      <c r="KD501" s="40"/>
      <c r="KE501" s="40"/>
      <c r="KF501" s="40"/>
      <c r="KG501" s="40"/>
      <c r="KH501" s="40"/>
      <c r="KI501" s="40"/>
      <c r="KJ501" s="40"/>
      <c r="KK501" s="40"/>
      <c r="KL501" s="40"/>
      <c r="KM501" s="40"/>
      <c r="KN501" s="40"/>
      <c r="KO501" s="40"/>
      <c r="KP501" s="40"/>
      <c r="KQ501" s="40"/>
      <c r="KR501" s="40"/>
      <c r="KS501" s="40"/>
      <c r="KT501" s="40"/>
      <c r="KU501" s="40"/>
      <c r="KV501" s="40"/>
      <c r="KW501" s="40"/>
      <c r="KX501" s="40"/>
      <c r="KY501" s="40"/>
      <c r="KZ501" s="40"/>
      <c r="LA501" s="40"/>
      <c r="LB501" s="40"/>
      <c r="LC501" s="40"/>
      <c r="LD501" s="40"/>
      <c r="LE501" s="40"/>
      <c r="LF501" s="40"/>
      <c r="LG501" s="40"/>
      <c r="LH501" s="40"/>
      <c r="LI501" s="40"/>
      <c r="LJ501" s="40"/>
      <c r="LK501" s="40"/>
      <c r="LL501" s="40"/>
      <c r="LM501" s="40"/>
      <c r="LN501" s="40"/>
      <c r="LO501" s="40"/>
      <c r="LP501" s="40"/>
      <c r="LQ501" s="40"/>
      <c r="LR501" s="40"/>
      <c r="LS501" s="40"/>
      <c r="LT501" s="40"/>
      <c r="LU501" s="40"/>
      <c r="LV501" s="40"/>
      <c r="LW501" s="40"/>
      <c r="LX501" s="40"/>
      <c r="LY501" s="40"/>
      <c r="LZ501" s="40"/>
      <c r="MA501" s="40"/>
      <c r="MB501" s="40"/>
      <c r="MC501" s="40"/>
      <c r="MD501" s="40"/>
      <c r="ME501" s="40"/>
      <c r="MF501" s="40"/>
      <c r="MG501" s="40"/>
      <c r="MH501" s="40"/>
      <c r="MI501" s="40"/>
      <c r="MJ501" s="40"/>
      <c r="MK501" s="40"/>
      <c r="ML501" s="40"/>
      <c r="MM501" s="40"/>
      <c r="MN501" s="40"/>
      <c r="MO501" s="40"/>
      <c r="MP501" s="40"/>
      <c r="MQ501" s="40"/>
      <c r="MR501" s="40"/>
      <c r="MS501" s="40"/>
      <c r="MT501" s="40"/>
      <c r="MU501" s="40"/>
      <c r="MV501" s="40"/>
      <c r="MW501" s="40"/>
      <c r="MX501" s="40"/>
      <c r="MY501" s="40"/>
      <c r="MZ501" s="40"/>
      <c r="NA501" s="40"/>
      <c r="NB501" s="40"/>
      <c r="NC501" s="40"/>
      <c r="ND501" s="40"/>
      <c r="NE501" s="40"/>
      <c r="NF501" s="40"/>
      <c r="NG501" s="40"/>
      <c r="NH501" s="40"/>
      <c r="NI501" s="40"/>
      <c r="NJ501" s="40"/>
      <c r="NK501" s="40"/>
      <c r="NL501" s="40"/>
      <c r="NM501" s="40"/>
      <c r="NN501" s="40"/>
      <c r="NO501" s="40"/>
      <c r="NP501" s="40"/>
      <c r="NQ501" s="40"/>
      <c r="NR501" s="40"/>
      <c r="NS501" s="40"/>
      <c r="NT501" s="40"/>
      <c r="NU501" s="40"/>
      <c r="NV501" s="40"/>
      <c r="NW501" s="40"/>
      <c r="NX501" s="40"/>
      <c r="NY501" s="40"/>
      <c r="NZ501" s="40"/>
      <c r="OA501" s="40"/>
      <c r="OB501" s="40"/>
      <c r="OC501" s="40"/>
      <c r="OD501" s="40"/>
      <c r="OE501" s="40"/>
      <c r="OF501" s="40"/>
      <c r="OG501" s="40"/>
      <c r="OH501" s="40"/>
      <c r="OI501" s="40"/>
      <c r="OJ501" s="40"/>
      <c r="OK501" s="40"/>
      <c r="OL501" s="40"/>
      <c r="OM501" s="40"/>
      <c r="ON501" s="40"/>
      <c r="OO501" s="40"/>
      <c r="OP501" s="40"/>
      <c r="OQ501" s="40"/>
      <c r="OR501" s="40"/>
      <c r="OS501" s="40"/>
      <c r="OT501" s="40"/>
      <c r="OU501" s="40"/>
      <c r="OV501" s="40"/>
      <c r="OW501" s="40"/>
      <c r="OX501" s="40"/>
      <c r="OY501" s="40"/>
      <c r="OZ501" s="40"/>
      <c r="PA501" s="40"/>
      <c r="PB501" s="40"/>
      <c r="PC501" s="40"/>
      <c r="PD501" s="40"/>
      <c r="PE501" s="40"/>
      <c r="PF501" s="40"/>
      <c r="PG501" s="40"/>
      <c r="PH501" s="40"/>
      <c r="PI501" s="40"/>
      <c r="PJ501" s="40"/>
      <c r="PK501" s="40"/>
      <c r="PL501" s="40"/>
      <c r="PM501" s="40"/>
      <c r="PN501" s="40"/>
      <c r="PO501" s="40"/>
      <c r="PP501" s="40"/>
      <c r="PQ501" s="40"/>
      <c r="PR501" s="40"/>
      <c r="PS501" s="40"/>
      <c r="PT501" s="40"/>
      <c r="PU501" s="40"/>
      <c r="PV501" s="40"/>
      <c r="PW501" s="40"/>
      <c r="PX501" s="40"/>
      <c r="PY501" s="40"/>
      <c r="PZ501" s="40"/>
      <c r="QA501" s="40"/>
      <c r="QB501" s="40"/>
      <c r="QC501" s="40"/>
      <c r="QD501" s="40"/>
      <c r="QE501" s="40"/>
      <c r="QF501" s="40"/>
      <c r="QG501" s="40"/>
      <c r="QH501" s="40"/>
      <c r="QI501" s="40"/>
      <c r="QJ501" s="40"/>
      <c r="QK501" s="40"/>
      <c r="QL501" s="40"/>
      <c r="QM501" s="40"/>
      <c r="QN501" s="40"/>
      <c r="QO501" s="40"/>
      <c r="QP501" s="40"/>
      <c r="QQ501" s="40"/>
      <c r="QR501" s="40"/>
      <c r="QS501" s="40"/>
      <c r="QT501" s="40"/>
      <c r="QU501" s="40"/>
      <c r="QV501" s="40"/>
      <c r="QW501" s="40"/>
      <c r="QX501" s="40"/>
      <c r="QY501" s="40"/>
      <c r="QZ501" s="40"/>
      <c r="RA501" s="40"/>
      <c r="RB501" s="40"/>
      <c r="RC501" s="40"/>
      <c r="RD501" s="40"/>
      <c r="RE501" s="40"/>
      <c r="RF501" s="40"/>
      <c r="RG501" s="40"/>
      <c r="RH501" s="40"/>
      <c r="RI501" s="40"/>
      <c r="RJ501" s="40"/>
      <c r="RK501" s="40"/>
      <c r="RL501" s="40"/>
      <c r="RM501" s="40"/>
      <c r="RN501" s="40"/>
      <c r="RO501" s="40"/>
      <c r="RP501" s="40"/>
      <c r="RQ501" s="40"/>
      <c r="RR501" s="40"/>
      <c r="RS501" s="40"/>
      <c r="RT501" s="40"/>
      <c r="RU501" s="40"/>
      <c r="RV501" s="40"/>
      <c r="RW501" s="40"/>
      <c r="RX501" s="40"/>
      <c r="RY501" s="40"/>
      <c r="RZ501" s="40"/>
      <c r="SA501" s="40"/>
      <c r="SB501" s="40"/>
      <c r="SC501" s="40"/>
      <c r="SD501" s="40"/>
      <c r="SE501" s="40"/>
      <c r="SF501" s="40"/>
      <c r="SG501" s="40"/>
      <c r="SH501" s="40"/>
      <c r="SI501" s="40"/>
      <c r="SJ501" s="40"/>
      <c r="SK501" s="40"/>
      <c r="SL501" s="40"/>
      <c r="SM501" s="40"/>
      <c r="SN501" s="40"/>
      <c r="SO501" s="40"/>
      <c r="SP501" s="40"/>
      <c r="SQ501" s="40"/>
      <c r="SR501" s="40"/>
      <c r="SS501" s="40"/>
      <c r="ST501" s="40"/>
      <c r="SU501" s="40"/>
      <c r="SV501" s="40"/>
      <c r="SW501" s="40"/>
      <c r="SX501" s="40"/>
      <c r="SY501" s="40"/>
      <c r="SZ501" s="40"/>
      <c r="TA501" s="40"/>
      <c r="TB501" s="40"/>
      <c r="TC501" s="40"/>
      <c r="TD501" s="40"/>
      <c r="TE501" s="40"/>
      <c r="TF501" s="40"/>
      <c r="TG501" s="40"/>
      <c r="TH501" s="40"/>
      <c r="TI501" s="40"/>
      <c r="TJ501" s="40"/>
      <c r="TK501" s="40"/>
      <c r="TL501" s="40"/>
      <c r="TM501" s="40"/>
      <c r="TN501" s="40"/>
      <c r="TO501" s="40"/>
      <c r="TP501" s="40"/>
      <c r="TQ501" s="40"/>
      <c r="TR501" s="40"/>
      <c r="TS501" s="40"/>
      <c r="TT501" s="40"/>
      <c r="TU501" s="40"/>
      <c r="TV501" s="40"/>
      <c r="TW501" s="40"/>
      <c r="TX501" s="40"/>
      <c r="TY501" s="40"/>
      <c r="TZ501" s="40"/>
      <c r="UA501" s="40"/>
      <c r="UB501" s="40"/>
      <c r="UC501" s="40"/>
      <c r="UD501" s="40"/>
      <c r="UE501" s="40"/>
      <c r="UF501" s="40"/>
      <c r="UG501" s="40"/>
      <c r="UH501" s="40"/>
      <c r="UI501" s="40"/>
      <c r="UJ501" s="40"/>
      <c r="UK501" s="40"/>
      <c r="UL501" s="40"/>
      <c r="UM501" s="40"/>
      <c r="UN501" s="40"/>
      <c r="UO501" s="40"/>
      <c r="UP501" s="40"/>
      <c r="UQ501" s="40"/>
      <c r="UR501" s="40"/>
      <c r="US501" s="40"/>
      <c r="UT501" s="40"/>
      <c r="UU501" s="40"/>
      <c r="UV501" s="40"/>
      <c r="UW501" s="40"/>
      <c r="UX501" s="40"/>
      <c r="UY501" s="40"/>
      <c r="UZ501" s="40"/>
      <c r="VA501" s="40"/>
      <c r="VB501" s="40"/>
      <c r="VC501" s="40"/>
      <c r="VD501" s="40"/>
      <c r="VE501" s="40"/>
      <c r="VF501" s="40"/>
      <c r="VG501" s="40"/>
      <c r="VH501" s="40"/>
      <c r="VI501" s="40"/>
      <c r="VJ501" s="40"/>
      <c r="VK501" s="40"/>
      <c r="VL501" s="40"/>
      <c r="VM501" s="40"/>
      <c r="VN501" s="40"/>
      <c r="VO501" s="40"/>
      <c r="VP501" s="40"/>
      <c r="VQ501" s="40"/>
      <c r="VR501" s="40"/>
      <c r="VS501" s="40"/>
      <c r="VT501" s="40"/>
      <c r="VU501" s="40"/>
      <c r="VV501" s="40"/>
      <c r="VW501" s="40"/>
      <c r="VX501" s="40"/>
      <c r="VY501" s="40"/>
      <c r="VZ501" s="40"/>
      <c r="WA501" s="40"/>
      <c r="WB501" s="40"/>
      <c r="WC501" s="40"/>
      <c r="WD501" s="40"/>
      <c r="WE501" s="40"/>
      <c r="WF501" s="40"/>
      <c r="WG501" s="40"/>
      <c r="WH501" s="40"/>
      <c r="WI501" s="40"/>
      <c r="WJ501" s="40"/>
      <c r="WK501" s="40"/>
      <c r="WL501" s="40"/>
      <c r="WM501" s="40"/>
      <c r="WN501" s="40"/>
      <c r="WO501" s="40"/>
      <c r="WP501" s="40"/>
      <c r="WQ501" s="40"/>
      <c r="WR501" s="40"/>
      <c r="WS501" s="40"/>
      <c r="WT501" s="40"/>
      <c r="WU501" s="40"/>
      <c r="WV501" s="40"/>
      <c r="WW501" s="40"/>
      <c r="WX501" s="40"/>
      <c r="WY501" s="40"/>
      <c r="WZ501" s="40"/>
      <c r="XA501" s="40"/>
      <c r="XB501" s="40"/>
      <c r="XC501" s="40"/>
      <c r="XD501" s="40"/>
      <c r="XE501" s="40"/>
      <c r="XF501" s="40"/>
      <c r="XG501" s="40"/>
      <c r="XH501" s="40"/>
      <c r="XI501" s="40"/>
      <c r="XJ501" s="40"/>
      <c r="XK501" s="40"/>
      <c r="XL501" s="40"/>
      <c r="XM501" s="40"/>
      <c r="XN501" s="40"/>
      <c r="XO501" s="40"/>
      <c r="XP501" s="40"/>
      <c r="XQ501" s="40"/>
      <c r="XR501" s="40"/>
      <c r="XS501" s="40"/>
      <c r="XT501" s="40"/>
      <c r="XU501" s="40"/>
      <c r="XV501" s="40"/>
      <c r="XW501" s="40"/>
      <c r="XX501" s="40"/>
      <c r="XY501" s="40"/>
      <c r="XZ501" s="40"/>
      <c r="YA501" s="40"/>
      <c r="YB501" s="40"/>
      <c r="YC501" s="40"/>
      <c r="YD501" s="40"/>
      <c r="YE501" s="40"/>
      <c r="YF501" s="40"/>
      <c r="YG501" s="40"/>
      <c r="YH501" s="40"/>
      <c r="YI501" s="40"/>
      <c r="YJ501" s="40"/>
      <c r="YK501" s="40"/>
      <c r="YL501" s="40"/>
      <c r="YM501" s="40"/>
      <c r="YN501" s="40"/>
      <c r="YO501" s="40"/>
      <c r="YP501" s="40"/>
      <c r="YQ501" s="40"/>
      <c r="YR501" s="40"/>
      <c r="YS501" s="40"/>
      <c r="YT501" s="40"/>
      <c r="YU501" s="40"/>
      <c r="YV501" s="40"/>
      <c r="YW501" s="40"/>
      <c r="YX501" s="40"/>
      <c r="YY501" s="40"/>
      <c r="YZ501" s="40"/>
      <c r="ZA501" s="40"/>
      <c r="ZB501" s="40"/>
      <c r="ZC501" s="40"/>
      <c r="ZD501" s="40"/>
      <c r="ZE501" s="40"/>
      <c r="ZF501" s="40"/>
      <c r="ZG501" s="40"/>
      <c r="ZH501" s="40"/>
      <c r="ZI501" s="40"/>
      <c r="ZJ501" s="40"/>
      <c r="ZK501" s="40"/>
      <c r="ZL501" s="40"/>
      <c r="ZM501" s="40"/>
      <c r="ZN501" s="40"/>
      <c r="ZO501" s="40"/>
      <c r="ZP501" s="40"/>
      <c r="ZQ501" s="40"/>
      <c r="ZR501" s="40"/>
      <c r="ZS501" s="40"/>
      <c r="ZT501" s="40"/>
      <c r="ZU501" s="40"/>
      <c r="ZV501" s="40"/>
      <c r="ZW501" s="40"/>
      <c r="ZX501" s="40"/>
      <c r="ZY501" s="40"/>
      <c r="ZZ501" s="40"/>
      <c r="AAA501" s="40"/>
      <c r="AAB501" s="40"/>
      <c r="AAC501" s="40"/>
      <c r="AAD501" s="40"/>
      <c r="AAE501" s="40"/>
      <c r="AAF501" s="40"/>
      <c r="AAG501" s="40"/>
      <c r="AAH501" s="40"/>
      <c r="AAI501" s="40"/>
      <c r="AAJ501" s="40"/>
      <c r="AAK501" s="40"/>
      <c r="AAL501" s="40"/>
      <c r="AAM501" s="40"/>
      <c r="AAN501" s="40"/>
      <c r="AAO501" s="40"/>
      <c r="AAP501" s="40"/>
      <c r="AAQ501" s="40"/>
      <c r="AAR501" s="40"/>
      <c r="AAS501" s="40"/>
      <c r="AAT501" s="40"/>
      <c r="AAU501" s="40"/>
      <c r="AAV501" s="40"/>
      <c r="AAW501" s="40"/>
      <c r="AAX501" s="40"/>
      <c r="AAY501" s="40"/>
      <c r="AAZ501" s="40"/>
      <c r="ABA501" s="40"/>
      <c r="ABB501" s="40"/>
      <c r="ABC501" s="40"/>
      <c r="ABD501" s="40"/>
      <c r="ABE501" s="40"/>
      <c r="ABF501" s="40"/>
      <c r="ABG501" s="40"/>
      <c r="ABH501" s="40"/>
      <c r="ABI501" s="40"/>
      <c r="ABJ501" s="40"/>
      <c r="ABK501" s="40"/>
      <c r="ABL501" s="40"/>
      <c r="ABM501" s="40"/>
      <c r="ABN501" s="40"/>
      <c r="ABO501" s="40"/>
      <c r="ABP501" s="40"/>
      <c r="ABQ501" s="40"/>
      <c r="ABR501" s="40"/>
      <c r="ABS501" s="40"/>
      <c r="ABT501" s="40"/>
      <c r="ABU501" s="40"/>
      <c r="ABV501" s="40"/>
      <c r="ABW501" s="40"/>
      <c r="ABX501" s="40"/>
      <c r="ABY501" s="40"/>
      <c r="ABZ501" s="40"/>
      <c r="ACA501" s="40"/>
      <c r="ACB501" s="40"/>
      <c r="ACC501" s="40"/>
      <c r="ACD501" s="40"/>
      <c r="ACE501" s="40"/>
      <c r="ACF501" s="40"/>
      <c r="ACG501" s="40"/>
      <c r="ACH501" s="40"/>
      <c r="ACI501" s="40"/>
      <c r="ACJ501" s="40"/>
      <c r="ACK501" s="40"/>
      <c r="ACL501" s="40"/>
      <c r="ACM501" s="40"/>
      <c r="ACN501" s="40"/>
      <c r="ACO501" s="40"/>
      <c r="ACP501" s="40"/>
      <c r="ACQ501" s="40"/>
      <c r="ACR501" s="40"/>
      <c r="ACS501" s="40"/>
      <c r="ACT501" s="40"/>
      <c r="ACU501" s="40"/>
      <c r="ACV501" s="40"/>
      <c r="ACW501" s="40"/>
      <c r="ACX501" s="40"/>
      <c r="ACY501" s="40"/>
      <c r="ACZ501" s="40"/>
      <c r="ADA501" s="40"/>
      <c r="ADB501" s="40"/>
      <c r="ADC501" s="40"/>
      <c r="ADD501" s="40"/>
      <c r="ADE501" s="40"/>
      <c r="ADF501" s="40"/>
      <c r="ADG501" s="40"/>
      <c r="ADH501" s="40"/>
      <c r="ADI501" s="40"/>
      <c r="ADJ501" s="40"/>
      <c r="ADK501" s="40"/>
      <c r="ADL501" s="40"/>
      <c r="ADM501" s="40"/>
      <c r="ADN501" s="40"/>
      <c r="ADO501" s="40"/>
      <c r="ADP501" s="40"/>
      <c r="ADQ501" s="40"/>
      <c r="ADR501" s="40"/>
      <c r="ADS501" s="40"/>
      <c r="ADT501" s="40"/>
      <c r="ADU501" s="40"/>
      <c r="ADV501" s="40"/>
      <c r="ADW501" s="40"/>
      <c r="ADX501" s="40"/>
      <c r="ADY501" s="40"/>
      <c r="ADZ501" s="40"/>
      <c r="AEA501" s="40"/>
      <c r="AEB501" s="40"/>
      <c r="AEC501" s="40"/>
      <c r="AED501" s="40"/>
      <c r="AEE501" s="40"/>
      <c r="AEF501" s="40"/>
      <c r="AEG501" s="40"/>
      <c r="AEH501" s="40"/>
      <c r="AEI501" s="40"/>
      <c r="AEJ501" s="40"/>
      <c r="AEK501" s="40"/>
      <c r="AEL501" s="40"/>
      <c r="AEM501" s="40"/>
      <c r="AEN501" s="40"/>
      <c r="AEO501" s="40"/>
      <c r="AEP501" s="40"/>
      <c r="AEQ501" s="40"/>
      <c r="AER501" s="40"/>
      <c r="AES501" s="40"/>
      <c r="AET501" s="40"/>
      <c r="AEU501" s="40"/>
      <c r="AEV501" s="40"/>
      <c r="AEW501" s="40"/>
      <c r="AEX501" s="40"/>
      <c r="AEY501" s="40"/>
      <c r="AEZ501" s="40"/>
      <c r="AFA501" s="40"/>
      <c r="AFB501" s="40"/>
      <c r="AFC501" s="40"/>
      <c r="AFD501" s="40"/>
      <c r="AFE501" s="40"/>
      <c r="AFF501" s="40"/>
      <c r="AFG501" s="40"/>
      <c r="AFH501" s="40"/>
      <c r="AFI501" s="40"/>
      <c r="AFJ501" s="40"/>
      <c r="AFK501" s="40"/>
      <c r="AFL501" s="40"/>
      <c r="AFM501" s="40"/>
      <c r="AFN501" s="40"/>
      <c r="AFO501" s="40"/>
      <c r="AFP501" s="40"/>
      <c r="AFQ501" s="40"/>
      <c r="AFR501" s="40"/>
      <c r="AFS501" s="40"/>
      <c r="AFT501" s="40"/>
      <c r="AFU501" s="40"/>
      <c r="AFV501" s="40"/>
      <c r="AFW501" s="40"/>
      <c r="AFX501" s="40"/>
      <c r="AFY501" s="40"/>
      <c r="AFZ501" s="40"/>
      <c r="AGA501" s="40"/>
      <c r="AGB501" s="40"/>
      <c r="AGC501" s="40"/>
      <c r="AGD501" s="40"/>
      <c r="AGE501" s="40"/>
      <c r="AGF501" s="40"/>
      <c r="AGG501" s="40"/>
      <c r="AGH501" s="40"/>
      <c r="AGI501" s="40"/>
      <c r="AGJ501" s="40"/>
      <c r="AGK501" s="40"/>
      <c r="AGL501" s="40"/>
      <c r="AGM501" s="40"/>
      <c r="AGN501" s="40"/>
      <c r="AGO501" s="40"/>
      <c r="AGP501" s="40"/>
      <c r="AGQ501" s="40"/>
      <c r="AGR501" s="40"/>
      <c r="AGS501" s="40"/>
      <c r="AGT501" s="40"/>
      <c r="AGU501" s="40"/>
      <c r="AGV501" s="40"/>
      <c r="AGW501" s="40"/>
      <c r="AGX501" s="40"/>
      <c r="AGY501" s="40"/>
      <c r="AGZ501" s="40"/>
      <c r="AHA501" s="40"/>
      <c r="AHB501" s="40"/>
      <c r="AHC501" s="40"/>
      <c r="AHD501" s="40"/>
      <c r="AHE501" s="40"/>
      <c r="AHF501" s="40"/>
      <c r="AHG501" s="40"/>
      <c r="AHH501" s="40"/>
      <c r="AHI501" s="40"/>
      <c r="AHJ501" s="40"/>
      <c r="AHK501" s="40"/>
      <c r="AHL501" s="40"/>
      <c r="AHM501" s="40"/>
      <c r="AHN501" s="40"/>
      <c r="AHO501" s="40"/>
      <c r="AHP501" s="40"/>
      <c r="AHQ501" s="40"/>
      <c r="AHR501" s="40"/>
      <c r="AHS501" s="40"/>
      <c r="AHT501" s="40"/>
      <c r="AHU501" s="40"/>
      <c r="AHV501" s="40"/>
      <c r="AHW501" s="40"/>
      <c r="AHX501" s="40"/>
      <c r="AHY501" s="40"/>
      <c r="AHZ501" s="40"/>
      <c r="AIA501" s="40"/>
      <c r="AIB501" s="40"/>
      <c r="AIC501" s="40"/>
      <c r="AID501" s="40"/>
      <c r="AIE501" s="40"/>
      <c r="AIF501" s="40"/>
      <c r="AIG501" s="40"/>
      <c r="AIH501" s="40"/>
      <c r="AII501" s="40"/>
      <c r="AIJ501" s="40"/>
      <c r="AIK501" s="40"/>
      <c r="AIL501" s="40"/>
      <c r="AIM501" s="40"/>
      <c r="AIN501" s="40"/>
      <c r="AIO501" s="40"/>
      <c r="AIP501" s="40"/>
      <c r="AIQ501" s="40"/>
      <c r="AIR501" s="40"/>
      <c r="AIS501" s="40"/>
      <c r="AIT501" s="40"/>
      <c r="AIU501" s="40"/>
      <c r="AIV501" s="40"/>
      <c r="AIW501" s="40"/>
      <c r="AIX501" s="40"/>
      <c r="AIY501" s="40"/>
      <c r="AIZ501" s="40"/>
      <c r="AJA501" s="40"/>
      <c r="AJB501" s="40"/>
      <c r="AJC501" s="40"/>
      <c r="AJD501" s="40"/>
      <c r="AJE501" s="40"/>
      <c r="AJF501" s="40"/>
      <c r="AJG501" s="40"/>
      <c r="AJH501" s="40"/>
      <c r="AJI501" s="40"/>
      <c r="AJJ501" s="40"/>
      <c r="AJK501" s="40"/>
      <c r="AJL501" s="40"/>
      <c r="AJM501" s="40"/>
      <c r="AJN501" s="40"/>
      <c r="AJO501" s="40"/>
      <c r="AJP501" s="40"/>
      <c r="AJQ501" s="40"/>
      <c r="AJR501" s="40"/>
      <c r="AJS501" s="40"/>
      <c r="AJT501" s="40"/>
      <c r="AJU501" s="40"/>
      <c r="AJV501" s="40"/>
      <c r="AJW501" s="40"/>
      <c r="AJX501" s="40"/>
      <c r="AJY501" s="40"/>
      <c r="AJZ501" s="40"/>
      <c r="AKA501" s="40"/>
      <c r="AKB501" s="40"/>
      <c r="AKC501" s="40"/>
      <c r="AKD501" s="40"/>
      <c r="AKE501" s="40"/>
      <c r="AKF501" s="40"/>
      <c r="AKG501" s="40"/>
      <c r="AKH501" s="40"/>
      <c r="AKI501" s="40"/>
      <c r="AKJ501" s="40"/>
      <c r="AKK501" s="40"/>
      <c r="AKL501" s="40"/>
      <c r="AKM501" s="40"/>
      <c r="AKN501" s="40"/>
      <c r="AKO501" s="40"/>
      <c r="AKP501" s="40"/>
      <c r="AKQ501" s="40"/>
      <c r="AKR501" s="40"/>
      <c r="AKS501" s="40"/>
      <c r="AKT501" s="40"/>
      <c r="AKU501" s="40"/>
      <c r="AKV501" s="40"/>
      <c r="AKW501" s="40"/>
      <c r="AKX501" s="40"/>
      <c r="AKY501" s="40"/>
      <c r="AKZ501" s="40"/>
      <c r="ALA501" s="40"/>
      <c r="ALB501" s="40"/>
      <c r="ALC501" s="40"/>
      <c r="ALD501" s="40"/>
      <c r="ALE501" s="40"/>
      <c r="ALF501" s="40"/>
      <c r="ALG501" s="40"/>
      <c r="ALH501" s="40"/>
      <c r="ALI501" s="40"/>
      <c r="ALJ501" s="40"/>
      <c r="ALK501" s="40"/>
      <c r="ALL501" s="40"/>
      <c r="ALM501" s="40"/>
      <c r="ALN501" s="40"/>
      <c r="ALO501" s="40"/>
      <c r="ALP501" s="40"/>
      <c r="ALQ501" s="40"/>
      <c r="ALR501" s="40"/>
      <c r="ALS501" s="40"/>
      <c r="ALT501" s="40"/>
      <c r="ALU501" s="40"/>
      <c r="ALV501" s="40"/>
      <c r="ALW501" s="40"/>
      <c r="ALX501" s="40"/>
      <c r="ALY501" s="40"/>
      <c r="ALZ501" s="40"/>
      <c r="AMA501" s="40"/>
      <c r="AMB501" s="40"/>
      <c r="AMC501" s="40"/>
      <c r="AMD501" s="40"/>
      <c r="AME501" s="40"/>
      <c r="AMF501" s="40"/>
      <c r="AMG501" s="40"/>
      <c r="AMH501" s="40"/>
      <c r="AMI501" s="40"/>
      <c r="AMJ501" s="40"/>
      <c r="AMK501" s="40"/>
      <c r="AML501" s="40"/>
      <c r="AMM501" s="40"/>
      <c r="AMN501" s="40"/>
      <c r="AMO501" s="40"/>
      <c r="AMP501" s="40"/>
      <c r="AMQ501" s="40"/>
      <c r="AMR501" s="40"/>
      <c r="AMS501" s="40"/>
      <c r="AMT501" s="40"/>
      <c r="AMU501" s="40"/>
      <c r="AMV501" s="40"/>
      <c r="AMW501" s="40"/>
      <c r="AMX501" s="40"/>
      <c r="AMY501" s="40"/>
      <c r="AMZ501" s="40"/>
      <c r="ANA501" s="40"/>
      <c r="ANB501" s="40"/>
      <c r="ANC501" s="40"/>
      <c r="AND501" s="40"/>
      <c r="ANE501" s="40"/>
      <c r="ANF501" s="40"/>
      <c r="ANG501" s="40"/>
      <c r="ANH501" s="40"/>
      <c r="ANI501" s="40"/>
      <c r="ANJ501" s="40"/>
      <c r="ANK501" s="40"/>
      <c r="ANL501" s="40"/>
      <c r="ANM501" s="40"/>
      <c r="ANN501" s="40"/>
      <c r="ANO501" s="40"/>
      <c r="ANP501" s="40"/>
      <c r="ANQ501" s="40"/>
      <c r="ANR501" s="40"/>
      <c r="ANS501" s="40"/>
      <c r="ANT501" s="40"/>
      <c r="ANU501" s="40"/>
      <c r="ANV501" s="40"/>
      <c r="ANW501" s="40"/>
      <c r="ANX501" s="40"/>
      <c r="ANY501" s="40"/>
      <c r="ANZ501" s="40"/>
      <c r="AOA501" s="40"/>
      <c r="AOB501" s="40"/>
      <c r="AOC501" s="40"/>
      <c r="AOD501" s="40"/>
      <c r="AOE501" s="40"/>
      <c r="AOF501" s="40"/>
      <c r="AOG501" s="40"/>
      <c r="AOH501" s="40"/>
      <c r="AOI501" s="40"/>
      <c r="AOJ501" s="40"/>
      <c r="AOK501" s="40"/>
      <c r="AOL501" s="40"/>
      <c r="AOM501" s="40"/>
      <c r="AON501" s="40"/>
      <c r="AOO501" s="40"/>
      <c r="AOP501" s="40"/>
      <c r="AOQ501" s="40"/>
      <c r="AOR501" s="40"/>
      <c r="AOS501" s="40"/>
      <c r="AOT501" s="40"/>
      <c r="AOU501" s="40"/>
      <c r="AOV501" s="40"/>
      <c r="AOW501" s="40"/>
      <c r="AOX501" s="40"/>
      <c r="AOY501" s="40"/>
      <c r="AOZ501" s="40"/>
      <c r="APA501" s="40"/>
      <c r="APB501" s="40"/>
      <c r="APC501" s="40"/>
      <c r="APD501" s="40"/>
      <c r="APE501" s="40"/>
      <c r="APF501" s="40"/>
      <c r="APG501" s="40"/>
      <c r="APH501" s="40"/>
      <c r="API501" s="40"/>
      <c r="APJ501" s="40"/>
      <c r="APK501" s="40"/>
      <c r="APL501" s="40"/>
      <c r="APM501" s="40"/>
      <c r="APN501" s="40"/>
      <c r="APO501" s="40"/>
      <c r="APP501" s="40"/>
      <c r="APQ501" s="40"/>
      <c r="APR501" s="40"/>
      <c r="APS501" s="40"/>
      <c r="APT501" s="40"/>
      <c r="APU501" s="40"/>
      <c r="APV501" s="40"/>
      <c r="APW501" s="40"/>
      <c r="APX501" s="40"/>
      <c r="APY501" s="40"/>
      <c r="APZ501" s="40"/>
      <c r="AQA501" s="40"/>
      <c r="AQB501" s="40"/>
      <c r="AQC501" s="40"/>
      <c r="AQD501" s="40"/>
      <c r="AQE501" s="40"/>
      <c r="AQF501" s="40"/>
      <c r="AQG501" s="40"/>
      <c r="AQH501" s="40"/>
      <c r="AQI501" s="40"/>
      <c r="AQJ501" s="40"/>
      <c r="AQK501" s="40"/>
      <c r="AQL501" s="40"/>
      <c r="AQM501" s="40"/>
      <c r="AQN501" s="40"/>
      <c r="AQO501" s="40"/>
      <c r="AQP501" s="40"/>
      <c r="AQQ501" s="40"/>
      <c r="AQR501" s="40"/>
      <c r="AQS501" s="40"/>
      <c r="AQT501" s="40"/>
      <c r="AQU501" s="40"/>
      <c r="AQV501" s="40"/>
      <c r="AQW501" s="40"/>
      <c r="AQX501" s="40"/>
      <c r="AQY501" s="40"/>
      <c r="AQZ501" s="40"/>
      <c r="ARA501" s="40"/>
      <c r="ARB501" s="40"/>
      <c r="ARC501" s="40"/>
      <c r="ARD501" s="40"/>
      <c r="ARE501" s="40"/>
      <c r="ARF501" s="40"/>
      <c r="ARG501" s="40"/>
      <c r="ARH501" s="40"/>
      <c r="ARI501" s="40"/>
      <c r="ARJ501" s="40"/>
      <c r="ARK501" s="40"/>
      <c r="ARL501" s="40"/>
      <c r="ARM501" s="40"/>
      <c r="ARN501" s="40"/>
      <c r="ARO501" s="40"/>
      <c r="ARP501" s="40"/>
      <c r="ARQ501" s="40"/>
      <c r="ARR501" s="40"/>
      <c r="ARS501" s="40"/>
      <c r="ART501" s="40"/>
      <c r="ARU501" s="40"/>
      <c r="ARV501" s="40"/>
      <c r="ARW501" s="40"/>
      <c r="ARX501" s="40"/>
      <c r="ARY501" s="40"/>
      <c r="ARZ501" s="40"/>
      <c r="ASA501" s="40"/>
      <c r="ASB501" s="40"/>
      <c r="ASC501" s="40"/>
      <c r="ASD501" s="40"/>
      <c r="ASE501" s="40"/>
      <c r="ASF501" s="40"/>
      <c r="ASG501" s="40"/>
      <c r="ASH501" s="40"/>
      <c r="ASI501" s="40"/>
      <c r="ASJ501" s="40"/>
      <c r="ASK501" s="40"/>
      <c r="ASL501" s="40"/>
      <c r="ASM501" s="40"/>
      <c r="ASN501" s="40"/>
      <c r="ASO501" s="40"/>
      <c r="ASP501" s="40"/>
      <c r="ASQ501" s="40"/>
      <c r="ASR501" s="40"/>
      <c r="ASS501" s="40"/>
      <c r="AST501" s="40"/>
      <c r="ASU501" s="40"/>
      <c r="ASV501" s="40"/>
      <c r="ASW501" s="40"/>
      <c r="ASX501" s="40"/>
      <c r="ASY501" s="40"/>
      <c r="ASZ501" s="40"/>
      <c r="ATA501" s="40"/>
      <c r="ATB501" s="40"/>
      <c r="ATC501" s="40"/>
      <c r="ATD501" s="40"/>
      <c r="ATE501" s="40"/>
      <c r="ATF501" s="40"/>
      <c r="ATG501" s="40"/>
      <c r="ATH501" s="40"/>
      <c r="ATI501" s="40"/>
      <c r="ATJ501" s="40"/>
      <c r="ATK501" s="40"/>
      <c r="ATL501" s="40"/>
      <c r="ATM501" s="40"/>
      <c r="ATN501" s="40"/>
      <c r="ATO501" s="40"/>
      <c r="ATP501" s="40"/>
      <c r="ATQ501" s="40"/>
      <c r="ATR501" s="40"/>
      <c r="ATS501" s="40"/>
      <c r="ATT501" s="40"/>
      <c r="ATU501" s="40"/>
      <c r="ATV501" s="40"/>
      <c r="ATW501" s="40"/>
      <c r="ATX501" s="40"/>
      <c r="ATY501" s="40"/>
      <c r="ATZ501" s="40"/>
      <c r="AUA501" s="40"/>
      <c r="AUB501" s="40"/>
      <c r="AUC501" s="40"/>
      <c r="AUD501" s="40"/>
      <c r="AUE501" s="40"/>
      <c r="AUF501" s="40"/>
      <c r="AUG501" s="40"/>
      <c r="AUH501" s="40"/>
      <c r="AUI501" s="40"/>
      <c r="AUJ501" s="40"/>
      <c r="AUK501" s="40"/>
      <c r="AUL501" s="40"/>
      <c r="AUM501" s="40"/>
      <c r="AUN501" s="40"/>
      <c r="AUO501" s="40"/>
      <c r="AUP501" s="40"/>
      <c r="AUQ501" s="40"/>
      <c r="AUR501" s="40"/>
      <c r="AUS501" s="40"/>
      <c r="AUT501" s="40"/>
      <c r="AUU501" s="40"/>
      <c r="AUV501" s="40"/>
      <c r="AUW501" s="40"/>
      <c r="AUX501" s="40"/>
      <c r="AUY501" s="40"/>
      <c r="AUZ501" s="40"/>
      <c r="AVA501" s="40"/>
      <c r="AVB501" s="40"/>
      <c r="AVC501" s="40"/>
      <c r="AVD501" s="40"/>
      <c r="AVE501" s="40"/>
      <c r="AVF501" s="40"/>
      <c r="AVG501" s="40"/>
      <c r="AVH501" s="40"/>
      <c r="AVI501" s="40"/>
      <c r="AVJ501" s="40"/>
      <c r="AVK501" s="40"/>
      <c r="AVL501" s="40"/>
      <c r="AVM501" s="40"/>
      <c r="AVN501" s="40"/>
      <c r="AVO501" s="40"/>
      <c r="AVP501" s="40"/>
      <c r="AVQ501" s="40"/>
      <c r="AVR501" s="40"/>
      <c r="AVS501" s="40"/>
      <c r="AVT501" s="40"/>
      <c r="AVU501" s="40"/>
      <c r="AVV501" s="40"/>
      <c r="AVW501" s="40"/>
      <c r="AVX501" s="40"/>
      <c r="AVY501" s="40"/>
      <c r="AVZ501" s="40"/>
      <c r="AWA501" s="40"/>
      <c r="AWB501" s="40"/>
      <c r="AWC501" s="40"/>
      <c r="AWD501" s="40"/>
      <c r="AWE501" s="40"/>
      <c r="AWF501" s="40"/>
      <c r="AWG501" s="40"/>
      <c r="AWH501" s="40"/>
      <c r="AWI501" s="40"/>
      <c r="AWJ501" s="40"/>
      <c r="AWK501" s="40"/>
      <c r="AWL501" s="40"/>
      <c r="AWM501" s="40"/>
      <c r="AWN501" s="40"/>
      <c r="AWO501" s="40"/>
      <c r="AWP501" s="40"/>
      <c r="AWQ501" s="40"/>
      <c r="AWR501" s="40"/>
      <c r="AWS501" s="40"/>
      <c r="AWT501" s="40"/>
      <c r="AWU501" s="40"/>
      <c r="AWV501" s="40"/>
      <c r="AWW501" s="40"/>
      <c r="AWX501" s="40"/>
      <c r="AWY501" s="40"/>
      <c r="AWZ501" s="40"/>
      <c r="AXA501" s="40"/>
      <c r="AXB501" s="40"/>
      <c r="AXC501" s="40"/>
      <c r="AXD501" s="40"/>
      <c r="AXE501" s="40"/>
      <c r="AXF501" s="40"/>
      <c r="AXG501" s="40"/>
      <c r="AXH501" s="40"/>
      <c r="AXI501" s="40"/>
      <c r="AXJ501" s="40"/>
      <c r="AXK501" s="40"/>
      <c r="AXL501" s="40"/>
      <c r="AXM501" s="40"/>
      <c r="AXN501" s="40"/>
      <c r="AXO501" s="40"/>
      <c r="AXP501" s="40"/>
      <c r="AXQ501" s="40"/>
      <c r="AXR501" s="40"/>
      <c r="AXS501" s="40"/>
      <c r="AXT501" s="40"/>
      <c r="AXU501" s="40"/>
      <c r="AXV501" s="40"/>
      <c r="AXW501" s="40"/>
      <c r="AXX501" s="40"/>
      <c r="AXY501" s="40"/>
      <c r="AXZ501" s="40"/>
      <c r="AYA501" s="40"/>
      <c r="AYB501" s="40"/>
      <c r="AYC501" s="40"/>
      <c r="AYD501" s="40"/>
      <c r="AYE501" s="40"/>
      <c r="AYF501" s="40"/>
      <c r="AYG501" s="40"/>
      <c r="AYH501" s="40"/>
      <c r="AYI501" s="40"/>
      <c r="AYJ501" s="40"/>
      <c r="AYK501" s="40"/>
      <c r="AYL501" s="40"/>
      <c r="AYM501" s="40"/>
      <c r="AYN501" s="40"/>
      <c r="AYO501" s="40"/>
      <c r="AYP501" s="40"/>
      <c r="AYQ501" s="40"/>
      <c r="AYR501" s="40"/>
      <c r="AYS501" s="40"/>
      <c r="AYT501" s="40"/>
      <c r="AYU501" s="40"/>
      <c r="AYV501" s="40"/>
      <c r="AYW501" s="40"/>
      <c r="AYX501" s="40"/>
      <c r="AYY501" s="40"/>
      <c r="AYZ501" s="40"/>
      <c r="AZA501" s="40"/>
      <c r="AZB501" s="40"/>
      <c r="AZC501" s="40"/>
      <c r="AZD501" s="40"/>
      <c r="AZE501" s="40"/>
      <c r="AZF501" s="40"/>
      <c r="AZG501" s="40"/>
      <c r="AZH501" s="40"/>
      <c r="AZI501" s="40"/>
      <c r="AZJ501" s="40"/>
      <c r="AZK501" s="40"/>
      <c r="AZL501" s="40"/>
      <c r="AZM501" s="40"/>
      <c r="AZN501" s="40"/>
      <c r="AZO501" s="40"/>
      <c r="AZP501" s="40"/>
      <c r="AZQ501" s="40"/>
      <c r="AZR501" s="40"/>
      <c r="AZS501" s="40"/>
      <c r="AZT501" s="40"/>
      <c r="AZU501" s="40"/>
      <c r="AZV501" s="40"/>
      <c r="AZW501" s="40"/>
      <c r="AZX501" s="40"/>
      <c r="AZY501" s="40"/>
      <c r="AZZ501" s="40"/>
      <c r="BAA501" s="40"/>
      <c r="BAB501" s="40"/>
      <c r="BAC501" s="40"/>
      <c r="BAD501" s="40"/>
      <c r="BAE501" s="40"/>
      <c r="BAF501" s="40"/>
      <c r="BAG501" s="40"/>
      <c r="BAH501" s="40"/>
      <c r="BAI501" s="40"/>
      <c r="BAJ501" s="40"/>
      <c r="BAK501" s="40"/>
      <c r="BAL501" s="40"/>
      <c r="BAM501" s="40"/>
      <c r="BAN501" s="40"/>
      <c r="BAO501" s="40"/>
      <c r="BAP501" s="40"/>
      <c r="BAQ501" s="40"/>
      <c r="BAR501" s="40"/>
      <c r="BAS501" s="40"/>
      <c r="BAT501" s="40"/>
      <c r="BAU501" s="40"/>
      <c r="BAV501" s="40"/>
      <c r="BAW501" s="40"/>
      <c r="BAX501" s="40"/>
      <c r="BAY501" s="40"/>
      <c r="BAZ501" s="40"/>
      <c r="BBA501" s="40"/>
      <c r="BBB501" s="40"/>
      <c r="BBC501" s="40"/>
      <c r="BBD501" s="40"/>
      <c r="BBE501" s="40"/>
      <c r="BBF501" s="40"/>
      <c r="BBG501" s="40"/>
      <c r="BBH501" s="40"/>
      <c r="BBI501" s="40"/>
      <c r="BBJ501" s="40"/>
      <c r="BBK501" s="40"/>
      <c r="BBL501" s="40"/>
      <c r="BBM501" s="40"/>
      <c r="BBN501" s="40"/>
      <c r="BBO501" s="40"/>
      <c r="BBP501" s="40"/>
      <c r="BBQ501" s="40"/>
      <c r="BBR501" s="40"/>
      <c r="BBS501" s="40"/>
      <c r="BBT501" s="40"/>
      <c r="BBU501" s="40"/>
      <c r="BBV501" s="40"/>
      <c r="BBW501" s="40"/>
      <c r="BBX501" s="40"/>
      <c r="BBY501" s="40"/>
      <c r="BBZ501" s="40"/>
      <c r="BCA501" s="40"/>
      <c r="BCB501" s="40"/>
      <c r="BCC501" s="40"/>
      <c r="BCD501" s="40"/>
      <c r="BCE501" s="40"/>
      <c r="BCF501" s="40"/>
      <c r="BCG501" s="40"/>
      <c r="BCH501" s="40"/>
      <c r="BCI501" s="40"/>
      <c r="BCJ501" s="40"/>
      <c r="BCK501" s="40"/>
      <c r="BCL501" s="40"/>
      <c r="BCM501" s="40"/>
      <c r="BCN501" s="40"/>
      <c r="BCO501" s="40"/>
      <c r="BCP501" s="40"/>
      <c r="BCQ501" s="40"/>
      <c r="BCR501" s="40"/>
      <c r="BCS501" s="40"/>
      <c r="BCT501" s="40"/>
      <c r="BCU501" s="40"/>
      <c r="BCV501" s="40"/>
      <c r="BCW501" s="40"/>
      <c r="BCX501" s="40"/>
      <c r="BCY501" s="40"/>
      <c r="BCZ501" s="40"/>
      <c r="BDA501" s="40"/>
      <c r="BDB501" s="40"/>
      <c r="BDC501" s="40"/>
      <c r="BDD501" s="40"/>
      <c r="BDE501" s="40"/>
      <c r="BDF501" s="40"/>
      <c r="BDG501" s="40"/>
      <c r="BDH501" s="40"/>
      <c r="BDI501" s="40"/>
      <c r="BDJ501" s="40"/>
      <c r="BDK501" s="40"/>
      <c r="BDL501" s="40"/>
      <c r="BDM501" s="40"/>
      <c r="BDN501" s="40"/>
      <c r="BDO501" s="40"/>
      <c r="BDP501" s="40"/>
      <c r="BDQ501" s="40"/>
      <c r="BDR501" s="40"/>
      <c r="BDS501" s="40"/>
      <c r="BDT501" s="40"/>
      <c r="BDU501" s="40"/>
      <c r="BDV501" s="40"/>
      <c r="BDW501" s="40"/>
      <c r="BDX501" s="40"/>
      <c r="BDY501" s="40"/>
      <c r="BDZ501" s="40"/>
      <c r="BEA501" s="40"/>
      <c r="BEB501" s="40"/>
      <c r="BEC501" s="40"/>
      <c r="BED501" s="40"/>
      <c r="BEE501" s="40"/>
      <c r="BEF501" s="40"/>
      <c r="BEG501" s="40"/>
      <c r="BEH501" s="40"/>
      <c r="BEI501" s="40"/>
      <c r="BEJ501" s="40"/>
      <c r="BEK501" s="40"/>
      <c r="BEL501" s="40"/>
      <c r="BEM501" s="40"/>
      <c r="BEN501" s="40"/>
      <c r="BEO501" s="40"/>
      <c r="BEP501" s="40"/>
      <c r="BEQ501" s="40"/>
      <c r="BER501" s="40"/>
      <c r="BES501" s="40"/>
      <c r="BET501" s="40"/>
      <c r="BEU501" s="40"/>
      <c r="BEV501" s="40"/>
      <c r="BEW501" s="40"/>
      <c r="BEX501" s="40"/>
      <c r="BEY501" s="40"/>
      <c r="BEZ501" s="40"/>
      <c r="BFA501" s="40"/>
      <c r="BFB501" s="40"/>
      <c r="BFC501" s="40"/>
      <c r="BFD501" s="40"/>
      <c r="BFE501" s="40"/>
      <c r="BFF501" s="40"/>
      <c r="BFG501" s="40"/>
      <c r="BFH501" s="40"/>
      <c r="BFI501" s="40"/>
      <c r="BFJ501" s="40"/>
      <c r="BFK501" s="40"/>
      <c r="BFL501" s="40"/>
      <c r="BFM501" s="40"/>
      <c r="BFN501" s="40"/>
      <c r="BFO501" s="40"/>
      <c r="BFP501" s="40"/>
      <c r="BFQ501" s="40"/>
      <c r="BFR501" s="40"/>
      <c r="BFS501" s="40"/>
      <c r="BFT501" s="40"/>
      <c r="BFU501" s="40"/>
      <c r="BFV501" s="40"/>
      <c r="BFW501" s="40"/>
      <c r="BFX501" s="40"/>
      <c r="BFY501" s="40"/>
      <c r="BFZ501" s="40"/>
      <c r="BGA501" s="40"/>
      <c r="BGB501" s="40"/>
      <c r="BGC501" s="40"/>
      <c r="BGD501" s="40"/>
      <c r="BGE501" s="40"/>
      <c r="BGF501" s="40"/>
      <c r="BGG501" s="40"/>
      <c r="BGH501" s="40"/>
      <c r="BGI501" s="40"/>
      <c r="BGJ501" s="40"/>
      <c r="BGK501" s="40"/>
      <c r="BGL501" s="40"/>
      <c r="BGM501" s="40"/>
      <c r="BGN501" s="40"/>
      <c r="BGO501" s="40"/>
      <c r="BGP501" s="40"/>
      <c r="BGQ501" s="40"/>
      <c r="BGR501" s="40"/>
      <c r="BGS501" s="40"/>
      <c r="BGT501" s="40"/>
      <c r="BGU501" s="40"/>
      <c r="BGV501" s="40"/>
      <c r="BGW501" s="40"/>
      <c r="BGX501" s="40"/>
      <c r="BGY501" s="40"/>
      <c r="BGZ501" s="40"/>
      <c r="BHA501" s="40"/>
      <c r="BHB501" s="40"/>
      <c r="BHC501" s="40"/>
      <c r="BHD501" s="40"/>
      <c r="BHE501" s="40"/>
      <c r="BHF501" s="40"/>
      <c r="BHG501" s="40"/>
      <c r="BHH501" s="40"/>
      <c r="BHI501" s="40"/>
      <c r="BHJ501" s="40"/>
      <c r="BHK501" s="40"/>
      <c r="BHL501" s="40"/>
      <c r="BHM501" s="40"/>
      <c r="BHN501" s="40"/>
      <c r="BHO501" s="40"/>
      <c r="BHP501" s="40"/>
      <c r="BHQ501" s="40"/>
      <c r="BHR501" s="40"/>
      <c r="BHS501" s="40"/>
      <c r="BHT501" s="40"/>
      <c r="BHU501" s="40"/>
      <c r="BHV501" s="40"/>
      <c r="BHW501" s="40"/>
      <c r="BHX501" s="40"/>
      <c r="BHY501" s="40"/>
      <c r="BHZ501" s="40"/>
      <c r="BIA501" s="40"/>
      <c r="BIB501" s="40"/>
      <c r="BIC501" s="40"/>
      <c r="BID501" s="40"/>
      <c r="BIE501" s="40"/>
      <c r="BIF501" s="40"/>
      <c r="BIG501" s="40"/>
      <c r="BIH501" s="40"/>
      <c r="BII501" s="40"/>
      <c r="BIJ501" s="40"/>
      <c r="BIK501" s="40"/>
      <c r="BIL501" s="40"/>
      <c r="BIM501" s="40"/>
      <c r="BIN501" s="40"/>
      <c r="BIO501" s="40"/>
      <c r="BIP501" s="40"/>
      <c r="BIQ501" s="40"/>
      <c r="BIR501" s="40"/>
      <c r="BIS501" s="40"/>
      <c r="BIT501" s="40"/>
      <c r="BIU501" s="40"/>
      <c r="BIV501" s="40"/>
      <c r="BIW501" s="40"/>
      <c r="BIX501" s="40"/>
      <c r="BIY501" s="40"/>
      <c r="BIZ501" s="40"/>
      <c r="BJA501" s="40"/>
      <c r="BJB501" s="40"/>
      <c r="BJC501" s="40"/>
      <c r="BJD501" s="40"/>
      <c r="BJE501" s="40"/>
      <c r="BJF501" s="40"/>
      <c r="BJG501" s="40"/>
      <c r="BJH501" s="40"/>
      <c r="BJI501" s="40"/>
      <c r="BJJ501" s="40"/>
      <c r="BJK501" s="40"/>
      <c r="BJL501" s="40"/>
      <c r="BJM501" s="40"/>
      <c r="BJN501" s="40"/>
      <c r="BJO501" s="40"/>
      <c r="BJP501" s="40"/>
      <c r="BJQ501" s="40"/>
      <c r="BJR501" s="40"/>
      <c r="BJS501" s="40"/>
      <c r="BJT501" s="40"/>
      <c r="BJU501" s="40"/>
      <c r="BJV501" s="40"/>
      <c r="BJW501" s="40"/>
      <c r="BJX501" s="40"/>
      <c r="BJY501" s="40"/>
      <c r="BJZ501" s="40"/>
      <c r="BKA501" s="40"/>
      <c r="BKB501" s="40"/>
      <c r="BKC501" s="40"/>
      <c r="BKD501" s="40"/>
      <c r="BKE501" s="40"/>
      <c r="BKF501" s="40"/>
      <c r="BKG501" s="40"/>
      <c r="BKH501" s="40"/>
      <c r="BKI501" s="40"/>
      <c r="BKJ501" s="40"/>
      <c r="BKK501" s="40"/>
      <c r="BKL501" s="40"/>
      <c r="BKM501" s="40"/>
      <c r="BKN501" s="40"/>
      <c r="BKO501" s="40"/>
      <c r="BKP501" s="40"/>
      <c r="BKQ501" s="40"/>
      <c r="BKR501" s="40"/>
      <c r="BKS501" s="40"/>
      <c r="BKT501" s="40"/>
      <c r="BKU501" s="40"/>
      <c r="BKV501" s="40"/>
      <c r="BKW501" s="40"/>
      <c r="BKX501" s="40"/>
      <c r="BKY501" s="40"/>
      <c r="BKZ501" s="40"/>
      <c r="BLA501" s="40"/>
      <c r="BLB501" s="40"/>
      <c r="BLC501" s="40"/>
      <c r="BLD501" s="40"/>
      <c r="BLE501" s="40"/>
      <c r="BLF501" s="40"/>
      <c r="BLG501" s="40"/>
      <c r="BLH501" s="40"/>
      <c r="BLI501" s="40"/>
      <c r="BLJ501" s="40"/>
      <c r="BLK501" s="40"/>
      <c r="BLL501" s="40"/>
      <c r="BLM501" s="40"/>
      <c r="BLN501" s="40"/>
      <c r="BLO501" s="40"/>
      <c r="BLP501" s="40"/>
      <c r="BLQ501" s="40"/>
      <c r="BLR501" s="40"/>
      <c r="BLS501" s="40"/>
      <c r="BLT501" s="40"/>
      <c r="BLU501" s="40"/>
      <c r="BLV501" s="40"/>
      <c r="BLW501" s="40"/>
      <c r="BLX501" s="40"/>
      <c r="BLY501" s="40"/>
      <c r="BLZ501" s="40"/>
      <c r="BMA501" s="40"/>
      <c r="BMB501" s="40"/>
      <c r="BMC501" s="40"/>
      <c r="BMD501" s="40"/>
      <c r="BME501" s="40"/>
      <c r="BMF501" s="40"/>
      <c r="BMG501" s="40"/>
      <c r="BMH501" s="40"/>
      <c r="BMI501" s="40"/>
      <c r="BMJ501" s="40"/>
      <c r="BMK501" s="40"/>
      <c r="BML501" s="40"/>
      <c r="BMM501" s="40"/>
      <c r="BMN501" s="40"/>
      <c r="BMO501" s="40"/>
      <c r="BMP501" s="40"/>
      <c r="BMQ501" s="40"/>
      <c r="BMR501" s="40"/>
      <c r="BMS501" s="40"/>
      <c r="BMT501" s="40"/>
      <c r="BMU501" s="40"/>
      <c r="BMV501" s="40"/>
      <c r="BMW501" s="40"/>
      <c r="BMX501" s="40"/>
      <c r="BMY501" s="40"/>
      <c r="BMZ501" s="40"/>
      <c r="BNA501" s="40"/>
      <c r="BNB501" s="40"/>
      <c r="BNC501" s="40"/>
      <c r="BND501" s="40"/>
      <c r="BNE501" s="40"/>
      <c r="BNF501" s="40"/>
      <c r="BNG501" s="40"/>
      <c r="BNH501" s="40"/>
      <c r="BNI501" s="40"/>
      <c r="BNJ501" s="40"/>
      <c r="BNK501" s="40"/>
      <c r="BNL501" s="40"/>
      <c r="BNM501" s="40"/>
      <c r="BNN501" s="40"/>
      <c r="BNO501" s="40"/>
      <c r="BNP501" s="40"/>
      <c r="BNQ501" s="40"/>
      <c r="BNR501" s="40"/>
      <c r="BNS501" s="40"/>
      <c r="BNT501" s="40"/>
      <c r="BNU501" s="40"/>
      <c r="BNV501" s="40"/>
      <c r="BNW501" s="40"/>
      <c r="BNX501" s="40"/>
      <c r="BNY501" s="40"/>
      <c r="BNZ501" s="40"/>
      <c r="BOA501" s="40"/>
      <c r="BOB501" s="40"/>
      <c r="BOC501" s="40"/>
      <c r="BOD501" s="40"/>
      <c r="BOE501" s="40"/>
      <c r="BOF501" s="40"/>
      <c r="BOG501" s="40"/>
      <c r="BOH501" s="40"/>
      <c r="BOI501" s="40"/>
      <c r="BOJ501" s="40"/>
      <c r="BOK501" s="40"/>
      <c r="BOL501" s="40"/>
      <c r="BOM501" s="40"/>
      <c r="BON501" s="40"/>
      <c r="BOO501" s="40"/>
      <c r="BOP501" s="40"/>
      <c r="BOQ501" s="40"/>
      <c r="BOR501" s="40"/>
      <c r="BOS501" s="40"/>
      <c r="BOT501" s="40"/>
      <c r="BOU501" s="40"/>
      <c r="BOV501" s="40"/>
      <c r="BOW501" s="40"/>
      <c r="BOX501" s="40"/>
      <c r="BOY501" s="40"/>
      <c r="BOZ501" s="40"/>
      <c r="BPA501" s="40"/>
      <c r="BPB501" s="40"/>
      <c r="BPC501" s="40"/>
      <c r="BPD501" s="40"/>
      <c r="BPE501" s="40"/>
      <c r="BPF501" s="40"/>
      <c r="BPG501" s="40"/>
      <c r="BPH501" s="40"/>
      <c r="BPI501" s="40"/>
      <c r="BPJ501" s="40"/>
      <c r="BPK501" s="40"/>
      <c r="BPL501" s="40"/>
      <c r="BPM501" s="40"/>
      <c r="BPN501" s="40"/>
      <c r="BPO501" s="40"/>
      <c r="BPP501" s="40"/>
      <c r="BPQ501" s="40"/>
      <c r="BPR501" s="40"/>
      <c r="BPS501" s="40"/>
      <c r="BPT501" s="40"/>
      <c r="BPU501" s="40"/>
      <c r="BPV501" s="40"/>
      <c r="BPW501" s="40"/>
      <c r="BPX501" s="40"/>
      <c r="BPY501" s="40"/>
      <c r="BPZ501" s="40"/>
      <c r="BQA501" s="40"/>
      <c r="BQB501" s="40"/>
      <c r="BQC501" s="40"/>
      <c r="BQD501" s="40"/>
      <c r="BQE501" s="40"/>
      <c r="BQF501" s="40"/>
      <c r="BQG501" s="40"/>
      <c r="BQH501" s="40"/>
      <c r="BQI501" s="40"/>
      <c r="BQJ501" s="40"/>
      <c r="BQK501" s="40"/>
      <c r="BQL501" s="40"/>
      <c r="BQM501" s="40"/>
      <c r="BQN501" s="40"/>
      <c r="BQO501" s="40"/>
      <c r="BQP501" s="40"/>
      <c r="BQQ501" s="40"/>
      <c r="BQR501" s="40"/>
      <c r="BQS501" s="40"/>
      <c r="BQT501" s="40"/>
      <c r="BQU501" s="40"/>
      <c r="BQV501" s="40"/>
      <c r="BQW501" s="40"/>
      <c r="BQX501" s="40"/>
      <c r="BQY501" s="40"/>
      <c r="BQZ501" s="40"/>
      <c r="BRA501" s="40"/>
      <c r="BRB501" s="40"/>
      <c r="BRC501" s="40"/>
      <c r="BRD501" s="40"/>
      <c r="BRE501" s="40"/>
      <c r="BRF501" s="40"/>
      <c r="BRG501" s="40"/>
      <c r="BRH501" s="40"/>
      <c r="BRI501" s="40"/>
      <c r="BRJ501" s="40"/>
      <c r="BRK501" s="40"/>
      <c r="BRL501" s="40"/>
      <c r="BRM501" s="40"/>
      <c r="BRN501" s="40"/>
      <c r="BRO501" s="40"/>
      <c r="BRP501" s="40"/>
      <c r="BRQ501" s="40"/>
      <c r="BRR501" s="40"/>
      <c r="BRS501" s="40"/>
      <c r="BRT501" s="40"/>
      <c r="BRU501" s="40"/>
      <c r="BRV501" s="40"/>
      <c r="BRW501" s="40"/>
      <c r="BRX501" s="40"/>
      <c r="BRY501" s="40"/>
      <c r="BRZ501" s="40"/>
      <c r="BSA501" s="40"/>
      <c r="BSB501" s="40"/>
    </row>
    <row r="502" spans="1:1848" x14ac:dyDescent="0.2">
      <c r="A502" s="73"/>
      <c r="B502" s="57"/>
      <c r="C502" s="24"/>
      <c r="D502" s="69"/>
      <c r="E502" s="24"/>
      <c r="F502" s="24"/>
      <c r="G502" s="24"/>
      <c r="H502" s="24"/>
      <c r="I502" s="24"/>
      <c r="J502" s="118"/>
      <c r="K502" s="118"/>
      <c r="L502" s="118"/>
      <c r="M502" s="118"/>
    </row>
    <row r="503" spans="1:1848" x14ac:dyDescent="0.2">
      <c r="A503" s="68"/>
      <c r="B503" s="57"/>
      <c r="C503" s="24"/>
      <c r="D503" s="69"/>
      <c r="E503" s="24"/>
      <c r="F503" s="24"/>
      <c r="G503" s="24"/>
      <c r="H503" s="24"/>
      <c r="I503" s="24"/>
      <c r="J503" s="113"/>
      <c r="K503" s="113"/>
      <c r="L503" s="113"/>
      <c r="M503" s="113"/>
    </row>
    <row r="504" spans="1:1848" x14ac:dyDescent="0.2">
      <c r="A504" s="68"/>
      <c r="B504" s="24"/>
      <c r="C504" s="24"/>
      <c r="D504" s="69"/>
      <c r="E504" s="24"/>
      <c r="F504" s="24"/>
      <c r="G504" s="24"/>
      <c r="H504" s="24"/>
      <c r="I504" s="24"/>
      <c r="J504" s="114"/>
      <c r="K504" s="114"/>
      <c r="L504" s="114"/>
      <c r="M504" s="114"/>
    </row>
    <row r="505" spans="1:1848" x14ac:dyDescent="0.2">
      <c r="A505" s="73"/>
      <c r="B505" s="24"/>
      <c r="C505" s="24"/>
      <c r="D505" s="69"/>
      <c r="E505" s="24"/>
      <c r="F505" s="24"/>
      <c r="G505" s="24"/>
      <c r="H505" s="24"/>
      <c r="I505" s="24"/>
      <c r="J505" s="114"/>
      <c r="K505" s="114"/>
      <c r="L505" s="114"/>
      <c r="M505" s="114"/>
    </row>
    <row r="506" spans="1:1848" ht="13.5" x14ac:dyDescent="0.2">
      <c r="A506" s="71"/>
      <c r="B506" s="24"/>
      <c r="C506" s="24"/>
      <c r="D506" s="69"/>
      <c r="E506" s="24"/>
      <c r="F506" s="24"/>
      <c r="G506" s="24"/>
      <c r="H506" s="24"/>
      <c r="I506" s="24"/>
      <c r="J506" s="114"/>
      <c r="K506" s="114"/>
      <c r="L506" s="114"/>
      <c r="M506" s="114"/>
    </row>
    <row r="507" spans="1:1848" s="2" customFormat="1" x14ac:dyDescent="0.2">
      <c r="A507" s="73"/>
      <c r="B507" s="28"/>
      <c r="C507" s="28"/>
      <c r="D507" s="120"/>
      <c r="E507" s="28"/>
      <c r="F507" s="28"/>
      <c r="G507" s="28"/>
      <c r="H507" s="28"/>
      <c r="I507" s="28"/>
      <c r="J507" s="114"/>
      <c r="K507" s="114"/>
      <c r="L507" s="114"/>
      <c r="M507" s="114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40"/>
      <c r="BJ507" s="40"/>
      <c r="BK507" s="40"/>
      <c r="BL507" s="40"/>
      <c r="BM507" s="40"/>
      <c r="BN507" s="40"/>
      <c r="BO507" s="40"/>
      <c r="BP507" s="40"/>
      <c r="BQ507" s="40"/>
      <c r="BR507" s="40"/>
      <c r="BS507" s="40"/>
      <c r="BT507" s="40"/>
      <c r="BU507" s="40"/>
      <c r="BV507" s="40"/>
      <c r="BW507" s="40"/>
      <c r="BX507" s="40"/>
      <c r="BY507" s="40"/>
      <c r="BZ507" s="40"/>
      <c r="CA507" s="40"/>
      <c r="CB507" s="40"/>
      <c r="CC507" s="40"/>
      <c r="CD507" s="40"/>
      <c r="CE507" s="40"/>
      <c r="CF507" s="40"/>
      <c r="CG507" s="40"/>
      <c r="CH507" s="40"/>
      <c r="CI507" s="40"/>
      <c r="CJ507" s="40"/>
      <c r="CK507" s="40"/>
      <c r="CL507" s="40"/>
      <c r="CM507" s="40"/>
      <c r="CN507" s="40"/>
      <c r="CO507" s="40"/>
      <c r="CP507" s="40"/>
      <c r="CQ507" s="40"/>
      <c r="CR507" s="40"/>
      <c r="CS507" s="40"/>
      <c r="CT507" s="40"/>
      <c r="CU507" s="40"/>
      <c r="CV507" s="40"/>
      <c r="CW507" s="40"/>
      <c r="CX507" s="40"/>
      <c r="CY507" s="40"/>
      <c r="CZ507" s="40"/>
      <c r="DA507" s="40"/>
      <c r="DB507" s="40"/>
      <c r="DC507" s="40"/>
      <c r="DD507" s="40"/>
      <c r="DE507" s="40"/>
      <c r="DF507" s="40"/>
      <c r="DG507" s="40"/>
      <c r="DH507" s="40"/>
      <c r="DI507" s="40"/>
      <c r="DJ507" s="40"/>
      <c r="DK507" s="40"/>
      <c r="DL507" s="40"/>
      <c r="DM507" s="40"/>
      <c r="DN507" s="40"/>
      <c r="DO507" s="40"/>
      <c r="DP507" s="40"/>
      <c r="DQ507" s="40"/>
      <c r="DR507" s="40"/>
      <c r="DS507" s="40"/>
      <c r="DT507" s="40"/>
      <c r="DU507" s="40"/>
      <c r="DV507" s="40"/>
      <c r="DW507" s="40"/>
      <c r="DX507" s="40"/>
      <c r="DY507" s="40"/>
      <c r="DZ507" s="40"/>
      <c r="EA507" s="40"/>
      <c r="EB507" s="40"/>
      <c r="EC507" s="40"/>
      <c r="ED507" s="40"/>
      <c r="EE507" s="40"/>
      <c r="EF507" s="40"/>
      <c r="EG507" s="40"/>
      <c r="EH507" s="40"/>
      <c r="EI507" s="40"/>
      <c r="EJ507" s="40"/>
      <c r="EK507" s="40"/>
      <c r="EL507" s="40"/>
      <c r="EM507" s="40"/>
      <c r="EN507" s="40"/>
      <c r="EO507" s="40"/>
      <c r="EP507" s="40"/>
      <c r="EQ507" s="40"/>
      <c r="ER507" s="40"/>
      <c r="ES507" s="40"/>
      <c r="ET507" s="40"/>
      <c r="EU507" s="40"/>
      <c r="EV507" s="40"/>
      <c r="EW507" s="40"/>
      <c r="EX507" s="40"/>
      <c r="EY507" s="40"/>
      <c r="EZ507" s="40"/>
      <c r="FA507" s="40"/>
      <c r="FB507" s="40"/>
      <c r="FC507" s="40"/>
      <c r="FD507" s="40"/>
      <c r="FE507" s="40"/>
      <c r="FF507" s="40"/>
      <c r="FG507" s="40"/>
      <c r="FH507" s="40"/>
      <c r="FI507" s="40"/>
      <c r="FJ507" s="40"/>
      <c r="FK507" s="40"/>
      <c r="FL507" s="40"/>
      <c r="FM507" s="40"/>
      <c r="FN507" s="40"/>
      <c r="FO507" s="40"/>
      <c r="FP507" s="40"/>
      <c r="FQ507" s="40"/>
      <c r="FR507" s="40"/>
      <c r="FS507" s="40"/>
      <c r="FT507" s="40"/>
      <c r="FU507" s="40"/>
      <c r="FV507" s="40"/>
      <c r="FW507" s="40"/>
      <c r="FX507" s="40"/>
      <c r="FY507" s="40"/>
      <c r="FZ507" s="40"/>
      <c r="GA507" s="40"/>
      <c r="GB507" s="40"/>
      <c r="GC507" s="40"/>
      <c r="GD507" s="40"/>
      <c r="GE507" s="40"/>
      <c r="GF507" s="40"/>
      <c r="GG507" s="40"/>
      <c r="GH507" s="40"/>
      <c r="GI507" s="40"/>
      <c r="GJ507" s="40"/>
      <c r="GK507" s="40"/>
      <c r="GL507" s="40"/>
      <c r="GM507" s="40"/>
      <c r="GN507" s="40"/>
      <c r="GO507" s="40"/>
      <c r="GP507" s="40"/>
      <c r="GQ507" s="40"/>
      <c r="GR507" s="40"/>
      <c r="GS507" s="40"/>
      <c r="GT507" s="40"/>
      <c r="GU507" s="40"/>
      <c r="GV507" s="40"/>
      <c r="GW507" s="40"/>
      <c r="GX507" s="40"/>
      <c r="GY507" s="40"/>
      <c r="GZ507" s="40"/>
      <c r="HA507" s="40"/>
      <c r="HB507" s="40"/>
      <c r="HC507" s="40"/>
      <c r="HD507" s="40"/>
      <c r="HE507" s="40"/>
      <c r="HF507" s="40"/>
      <c r="HG507" s="40"/>
      <c r="HH507" s="40"/>
      <c r="HI507" s="40"/>
      <c r="HJ507" s="40"/>
      <c r="HK507" s="40"/>
      <c r="HL507" s="40"/>
      <c r="HM507" s="40"/>
      <c r="HN507" s="40"/>
      <c r="HO507" s="40"/>
      <c r="HP507" s="40"/>
      <c r="HQ507" s="40"/>
      <c r="HR507" s="40"/>
      <c r="HS507" s="40"/>
      <c r="HT507" s="40"/>
      <c r="HU507" s="40"/>
      <c r="HV507" s="40"/>
      <c r="HW507" s="40"/>
      <c r="HX507" s="40"/>
      <c r="HY507" s="40"/>
      <c r="HZ507" s="40"/>
      <c r="IA507" s="40"/>
      <c r="IB507" s="40"/>
      <c r="IC507" s="40"/>
      <c r="ID507" s="40"/>
      <c r="IE507" s="40"/>
      <c r="IF507" s="40"/>
      <c r="IG507" s="40"/>
      <c r="IH507" s="40"/>
      <c r="II507" s="40"/>
      <c r="IJ507" s="40"/>
      <c r="IK507" s="40"/>
      <c r="IL507" s="40"/>
      <c r="IM507" s="40"/>
      <c r="IN507" s="40"/>
      <c r="IO507" s="40"/>
      <c r="IP507" s="40"/>
      <c r="IQ507" s="40"/>
      <c r="IR507" s="40"/>
      <c r="IS507" s="40"/>
      <c r="IT507" s="40"/>
      <c r="IU507" s="40"/>
      <c r="IV507" s="40"/>
      <c r="IW507" s="40"/>
      <c r="IX507" s="40"/>
      <c r="IY507" s="40"/>
      <c r="IZ507" s="40"/>
      <c r="JA507" s="40"/>
      <c r="JB507" s="40"/>
      <c r="JC507" s="40"/>
      <c r="JD507" s="40"/>
      <c r="JE507" s="40"/>
      <c r="JF507" s="40"/>
      <c r="JG507" s="40"/>
      <c r="JH507" s="40"/>
      <c r="JI507" s="40"/>
      <c r="JJ507" s="40"/>
      <c r="JK507" s="40"/>
      <c r="JL507" s="40"/>
      <c r="JM507" s="40"/>
      <c r="JN507" s="40"/>
      <c r="JO507" s="40"/>
      <c r="JP507" s="40"/>
      <c r="JQ507" s="40"/>
      <c r="JR507" s="40"/>
      <c r="JS507" s="40"/>
      <c r="JT507" s="40"/>
      <c r="JU507" s="40"/>
      <c r="JV507" s="40"/>
      <c r="JW507" s="40"/>
      <c r="JX507" s="40"/>
      <c r="JY507" s="40"/>
      <c r="JZ507" s="40"/>
      <c r="KA507" s="40"/>
      <c r="KB507" s="40"/>
      <c r="KC507" s="40"/>
      <c r="KD507" s="40"/>
      <c r="KE507" s="40"/>
      <c r="KF507" s="40"/>
      <c r="KG507" s="40"/>
      <c r="KH507" s="40"/>
      <c r="KI507" s="40"/>
      <c r="KJ507" s="40"/>
      <c r="KK507" s="40"/>
      <c r="KL507" s="40"/>
      <c r="KM507" s="40"/>
      <c r="KN507" s="40"/>
      <c r="KO507" s="40"/>
      <c r="KP507" s="40"/>
      <c r="KQ507" s="40"/>
      <c r="KR507" s="40"/>
      <c r="KS507" s="40"/>
      <c r="KT507" s="40"/>
      <c r="KU507" s="40"/>
      <c r="KV507" s="40"/>
      <c r="KW507" s="40"/>
      <c r="KX507" s="40"/>
      <c r="KY507" s="40"/>
      <c r="KZ507" s="40"/>
      <c r="LA507" s="40"/>
      <c r="LB507" s="40"/>
      <c r="LC507" s="40"/>
      <c r="LD507" s="40"/>
      <c r="LE507" s="40"/>
      <c r="LF507" s="40"/>
      <c r="LG507" s="40"/>
      <c r="LH507" s="40"/>
      <c r="LI507" s="40"/>
      <c r="LJ507" s="40"/>
      <c r="LK507" s="40"/>
      <c r="LL507" s="40"/>
      <c r="LM507" s="40"/>
      <c r="LN507" s="40"/>
      <c r="LO507" s="40"/>
      <c r="LP507" s="40"/>
      <c r="LQ507" s="40"/>
      <c r="LR507" s="40"/>
      <c r="LS507" s="40"/>
      <c r="LT507" s="40"/>
      <c r="LU507" s="40"/>
      <c r="LV507" s="40"/>
      <c r="LW507" s="40"/>
      <c r="LX507" s="40"/>
      <c r="LY507" s="40"/>
      <c r="LZ507" s="40"/>
      <c r="MA507" s="40"/>
      <c r="MB507" s="40"/>
      <c r="MC507" s="40"/>
      <c r="MD507" s="40"/>
      <c r="ME507" s="40"/>
      <c r="MF507" s="40"/>
      <c r="MG507" s="40"/>
      <c r="MH507" s="40"/>
      <c r="MI507" s="40"/>
      <c r="MJ507" s="40"/>
      <c r="MK507" s="40"/>
      <c r="ML507" s="40"/>
      <c r="MM507" s="40"/>
      <c r="MN507" s="40"/>
      <c r="MO507" s="40"/>
      <c r="MP507" s="40"/>
      <c r="MQ507" s="40"/>
      <c r="MR507" s="40"/>
      <c r="MS507" s="40"/>
      <c r="MT507" s="40"/>
      <c r="MU507" s="40"/>
      <c r="MV507" s="40"/>
      <c r="MW507" s="40"/>
      <c r="MX507" s="40"/>
      <c r="MY507" s="40"/>
      <c r="MZ507" s="40"/>
      <c r="NA507" s="40"/>
      <c r="NB507" s="40"/>
      <c r="NC507" s="40"/>
      <c r="ND507" s="40"/>
      <c r="NE507" s="40"/>
      <c r="NF507" s="40"/>
      <c r="NG507" s="40"/>
      <c r="NH507" s="40"/>
      <c r="NI507" s="40"/>
      <c r="NJ507" s="40"/>
      <c r="NK507" s="40"/>
      <c r="NL507" s="40"/>
      <c r="NM507" s="40"/>
      <c r="NN507" s="40"/>
      <c r="NO507" s="40"/>
      <c r="NP507" s="40"/>
      <c r="NQ507" s="40"/>
      <c r="NR507" s="40"/>
      <c r="NS507" s="40"/>
      <c r="NT507" s="40"/>
      <c r="NU507" s="40"/>
      <c r="NV507" s="40"/>
      <c r="NW507" s="40"/>
      <c r="NX507" s="40"/>
      <c r="NY507" s="40"/>
      <c r="NZ507" s="40"/>
      <c r="OA507" s="40"/>
      <c r="OB507" s="40"/>
      <c r="OC507" s="40"/>
      <c r="OD507" s="40"/>
      <c r="OE507" s="40"/>
      <c r="OF507" s="40"/>
      <c r="OG507" s="40"/>
      <c r="OH507" s="40"/>
      <c r="OI507" s="40"/>
      <c r="OJ507" s="40"/>
      <c r="OK507" s="40"/>
      <c r="OL507" s="40"/>
      <c r="OM507" s="40"/>
      <c r="ON507" s="40"/>
      <c r="OO507" s="40"/>
      <c r="OP507" s="40"/>
      <c r="OQ507" s="40"/>
      <c r="OR507" s="40"/>
      <c r="OS507" s="40"/>
      <c r="OT507" s="40"/>
      <c r="OU507" s="40"/>
      <c r="OV507" s="40"/>
      <c r="OW507" s="40"/>
      <c r="OX507" s="40"/>
      <c r="OY507" s="40"/>
      <c r="OZ507" s="40"/>
      <c r="PA507" s="40"/>
      <c r="PB507" s="40"/>
      <c r="PC507" s="40"/>
      <c r="PD507" s="40"/>
      <c r="PE507" s="40"/>
      <c r="PF507" s="40"/>
      <c r="PG507" s="40"/>
      <c r="PH507" s="40"/>
      <c r="PI507" s="40"/>
      <c r="PJ507" s="40"/>
      <c r="PK507" s="40"/>
      <c r="PL507" s="40"/>
      <c r="PM507" s="40"/>
      <c r="PN507" s="40"/>
      <c r="PO507" s="40"/>
      <c r="PP507" s="40"/>
      <c r="PQ507" s="40"/>
      <c r="PR507" s="40"/>
      <c r="PS507" s="40"/>
      <c r="PT507" s="40"/>
      <c r="PU507" s="40"/>
      <c r="PV507" s="40"/>
      <c r="PW507" s="40"/>
      <c r="PX507" s="40"/>
      <c r="PY507" s="40"/>
      <c r="PZ507" s="40"/>
      <c r="QA507" s="40"/>
      <c r="QB507" s="40"/>
      <c r="QC507" s="40"/>
      <c r="QD507" s="40"/>
      <c r="QE507" s="40"/>
      <c r="QF507" s="40"/>
      <c r="QG507" s="40"/>
      <c r="QH507" s="40"/>
      <c r="QI507" s="40"/>
      <c r="QJ507" s="40"/>
      <c r="QK507" s="40"/>
      <c r="QL507" s="40"/>
      <c r="QM507" s="40"/>
      <c r="QN507" s="40"/>
      <c r="QO507" s="40"/>
      <c r="QP507" s="40"/>
      <c r="QQ507" s="40"/>
      <c r="QR507" s="40"/>
      <c r="QS507" s="40"/>
      <c r="QT507" s="40"/>
      <c r="QU507" s="40"/>
      <c r="QV507" s="40"/>
      <c r="QW507" s="40"/>
      <c r="QX507" s="40"/>
      <c r="QY507" s="40"/>
      <c r="QZ507" s="40"/>
      <c r="RA507" s="40"/>
      <c r="RB507" s="40"/>
      <c r="RC507" s="40"/>
      <c r="RD507" s="40"/>
      <c r="RE507" s="40"/>
      <c r="RF507" s="40"/>
      <c r="RG507" s="40"/>
      <c r="RH507" s="40"/>
      <c r="RI507" s="40"/>
      <c r="RJ507" s="40"/>
      <c r="RK507" s="40"/>
      <c r="RL507" s="40"/>
      <c r="RM507" s="40"/>
      <c r="RN507" s="40"/>
      <c r="RO507" s="40"/>
      <c r="RP507" s="40"/>
      <c r="RQ507" s="40"/>
      <c r="RR507" s="40"/>
      <c r="RS507" s="40"/>
      <c r="RT507" s="40"/>
      <c r="RU507" s="40"/>
      <c r="RV507" s="40"/>
      <c r="RW507" s="40"/>
      <c r="RX507" s="40"/>
      <c r="RY507" s="40"/>
      <c r="RZ507" s="40"/>
      <c r="SA507" s="40"/>
      <c r="SB507" s="40"/>
      <c r="SC507" s="40"/>
      <c r="SD507" s="40"/>
      <c r="SE507" s="40"/>
      <c r="SF507" s="40"/>
      <c r="SG507" s="40"/>
      <c r="SH507" s="40"/>
      <c r="SI507" s="40"/>
      <c r="SJ507" s="40"/>
      <c r="SK507" s="40"/>
      <c r="SL507" s="40"/>
      <c r="SM507" s="40"/>
      <c r="SN507" s="40"/>
      <c r="SO507" s="40"/>
      <c r="SP507" s="40"/>
      <c r="SQ507" s="40"/>
      <c r="SR507" s="40"/>
      <c r="SS507" s="40"/>
      <c r="ST507" s="40"/>
      <c r="SU507" s="40"/>
      <c r="SV507" s="40"/>
      <c r="SW507" s="40"/>
      <c r="SX507" s="40"/>
      <c r="SY507" s="40"/>
      <c r="SZ507" s="40"/>
      <c r="TA507" s="40"/>
      <c r="TB507" s="40"/>
      <c r="TC507" s="40"/>
      <c r="TD507" s="40"/>
      <c r="TE507" s="40"/>
      <c r="TF507" s="40"/>
      <c r="TG507" s="40"/>
      <c r="TH507" s="40"/>
      <c r="TI507" s="40"/>
      <c r="TJ507" s="40"/>
      <c r="TK507" s="40"/>
      <c r="TL507" s="40"/>
      <c r="TM507" s="40"/>
      <c r="TN507" s="40"/>
      <c r="TO507" s="40"/>
      <c r="TP507" s="40"/>
      <c r="TQ507" s="40"/>
      <c r="TR507" s="40"/>
      <c r="TS507" s="40"/>
      <c r="TT507" s="40"/>
      <c r="TU507" s="40"/>
      <c r="TV507" s="40"/>
      <c r="TW507" s="40"/>
      <c r="TX507" s="40"/>
      <c r="TY507" s="40"/>
      <c r="TZ507" s="40"/>
      <c r="UA507" s="40"/>
      <c r="UB507" s="40"/>
      <c r="UC507" s="40"/>
      <c r="UD507" s="40"/>
      <c r="UE507" s="40"/>
      <c r="UF507" s="40"/>
      <c r="UG507" s="40"/>
      <c r="UH507" s="40"/>
      <c r="UI507" s="40"/>
      <c r="UJ507" s="40"/>
      <c r="UK507" s="40"/>
      <c r="UL507" s="40"/>
      <c r="UM507" s="40"/>
      <c r="UN507" s="40"/>
      <c r="UO507" s="40"/>
      <c r="UP507" s="40"/>
      <c r="UQ507" s="40"/>
      <c r="UR507" s="40"/>
      <c r="US507" s="40"/>
      <c r="UT507" s="40"/>
      <c r="UU507" s="40"/>
      <c r="UV507" s="40"/>
      <c r="UW507" s="40"/>
      <c r="UX507" s="40"/>
      <c r="UY507" s="40"/>
      <c r="UZ507" s="40"/>
      <c r="VA507" s="40"/>
      <c r="VB507" s="40"/>
      <c r="VC507" s="40"/>
      <c r="VD507" s="40"/>
      <c r="VE507" s="40"/>
      <c r="VF507" s="40"/>
      <c r="VG507" s="40"/>
      <c r="VH507" s="40"/>
      <c r="VI507" s="40"/>
      <c r="VJ507" s="40"/>
      <c r="VK507" s="40"/>
      <c r="VL507" s="40"/>
      <c r="VM507" s="40"/>
      <c r="VN507" s="40"/>
      <c r="VO507" s="40"/>
      <c r="VP507" s="40"/>
      <c r="VQ507" s="40"/>
      <c r="VR507" s="40"/>
      <c r="VS507" s="40"/>
      <c r="VT507" s="40"/>
      <c r="VU507" s="40"/>
      <c r="VV507" s="40"/>
      <c r="VW507" s="40"/>
      <c r="VX507" s="40"/>
      <c r="VY507" s="40"/>
      <c r="VZ507" s="40"/>
      <c r="WA507" s="40"/>
      <c r="WB507" s="40"/>
      <c r="WC507" s="40"/>
      <c r="WD507" s="40"/>
      <c r="WE507" s="40"/>
      <c r="WF507" s="40"/>
      <c r="WG507" s="40"/>
      <c r="WH507" s="40"/>
      <c r="WI507" s="40"/>
      <c r="WJ507" s="40"/>
      <c r="WK507" s="40"/>
      <c r="WL507" s="40"/>
      <c r="WM507" s="40"/>
      <c r="WN507" s="40"/>
      <c r="WO507" s="40"/>
      <c r="WP507" s="40"/>
      <c r="WQ507" s="40"/>
      <c r="WR507" s="40"/>
      <c r="WS507" s="40"/>
      <c r="WT507" s="40"/>
      <c r="WU507" s="40"/>
      <c r="WV507" s="40"/>
      <c r="WW507" s="40"/>
      <c r="WX507" s="40"/>
      <c r="WY507" s="40"/>
      <c r="WZ507" s="40"/>
      <c r="XA507" s="40"/>
      <c r="XB507" s="40"/>
      <c r="XC507" s="40"/>
      <c r="XD507" s="40"/>
      <c r="XE507" s="40"/>
      <c r="XF507" s="40"/>
      <c r="XG507" s="40"/>
      <c r="XH507" s="40"/>
      <c r="XI507" s="40"/>
      <c r="XJ507" s="40"/>
      <c r="XK507" s="40"/>
      <c r="XL507" s="40"/>
      <c r="XM507" s="40"/>
      <c r="XN507" s="40"/>
      <c r="XO507" s="40"/>
      <c r="XP507" s="40"/>
      <c r="XQ507" s="40"/>
      <c r="XR507" s="40"/>
      <c r="XS507" s="40"/>
      <c r="XT507" s="40"/>
      <c r="XU507" s="40"/>
      <c r="XV507" s="40"/>
      <c r="XW507" s="40"/>
      <c r="XX507" s="40"/>
      <c r="XY507" s="40"/>
      <c r="XZ507" s="40"/>
      <c r="YA507" s="40"/>
      <c r="YB507" s="40"/>
      <c r="YC507" s="40"/>
      <c r="YD507" s="40"/>
      <c r="YE507" s="40"/>
      <c r="YF507" s="40"/>
      <c r="YG507" s="40"/>
      <c r="YH507" s="40"/>
      <c r="YI507" s="40"/>
      <c r="YJ507" s="40"/>
      <c r="YK507" s="40"/>
      <c r="YL507" s="40"/>
      <c r="YM507" s="40"/>
      <c r="YN507" s="40"/>
      <c r="YO507" s="40"/>
      <c r="YP507" s="40"/>
      <c r="YQ507" s="40"/>
      <c r="YR507" s="40"/>
      <c r="YS507" s="40"/>
      <c r="YT507" s="40"/>
      <c r="YU507" s="40"/>
      <c r="YV507" s="40"/>
      <c r="YW507" s="40"/>
      <c r="YX507" s="40"/>
      <c r="YY507" s="40"/>
      <c r="YZ507" s="40"/>
      <c r="ZA507" s="40"/>
      <c r="ZB507" s="40"/>
      <c r="ZC507" s="40"/>
      <c r="ZD507" s="40"/>
      <c r="ZE507" s="40"/>
      <c r="ZF507" s="40"/>
      <c r="ZG507" s="40"/>
      <c r="ZH507" s="40"/>
      <c r="ZI507" s="40"/>
      <c r="ZJ507" s="40"/>
      <c r="ZK507" s="40"/>
      <c r="ZL507" s="40"/>
      <c r="ZM507" s="40"/>
      <c r="ZN507" s="40"/>
      <c r="ZO507" s="40"/>
      <c r="ZP507" s="40"/>
      <c r="ZQ507" s="40"/>
      <c r="ZR507" s="40"/>
      <c r="ZS507" s="40"/>
      <c r="ZT507" s="40"/>
      <c r="ZU507" s="40"/>
      <c r="ZV507" s="40"/>
      <c r="ZW507" s="40"/>
      <c r="ZX507" s="40"/>
      <c r="ZY507" s="40"/>
      <c r="ZZ507" s="40"/>
      <c r="AAA507" s="40"/>
      <c r="AAB507" s="40"/>
      <c r="AAC507" s="40"/>
      <c r="AAD507" s="40"/>
      <c r="AAE507" s="40"/>
      <c r="AAF507" s="40"/>
      <c r="AAG507" s="40"/>
      <c r="AAH507" s="40"/>
      <c r="AAI507" s="40"/>
      <c r="AAJ507" s="40"/>
      <c r="AAK507" s="40"/>
      <c r="AAL507" s="40"/>
      <c r="AAM507" s="40"/>
      <c r="AAN507" s="40"/>
      <c r="AAO507" s="40"/>
      <c r="AAP507" s="40"/>
      <c r="AAQ507" s="40"/>
      <c r="AAR507" s="40"/>
      <c r="AAS507" s="40"/>
      <c r="AAT507" s="40"/>
      <c r="AAU507" s="40"/>
      <c r="AAV507" s="40"/>
      <c r="AAW507" s="40"/>
      <c r="AAX507" s="40"/>
      <c r="AAY507" s="40"/>
      <c r="AAZ507" s="40"/>
      <c r="ABA507" s="40"/>
      <c r="ABB507" s="40"/>
      <c r="ABC507" s="40"/>
      <c r="ABD507" s="40"/>
      <c r="ABE507" s="40"/>
      <c r="ABF507" s="40"/>
      <c r="ABG507" s="40"/>
      <c r="ABH507" s="40"/>
      <c r="ABI507" s="40"/>
      <c r="ABJ507" s="40"/>
      <c r="ABK507" s="40"/>
      <c r="ABL507" s="40"/>
      <c r="ABM507" s="40"/>
      <c r="ABN507" s="40"/>
      <c r="ABO507" s="40"/>
      <c r="ABP507" s="40"/>
      <c r="ABQ507" s="40"/>
      <c r="ABR507" s="40"/>
      <c r="ABS507" s="40"/>
      <c r="ABT507" s="40"/>
      <c r="ABU507" s="40"/>
      <c r="ABV507" s="40"/>
      <c r="ABW507" s="40"/>
      <c r="ABX507" s="40"/>
      <c r="ABY507" s="40"/>
      <c r="ABZ507" s="40"/>
      <c r="ACA507" s="40"/>
      <c r="ACB507" s="40"/>
      <c r="ACC507" s="40"/>
      <c r="ACD507" s="40"/>
      <c r="ACE507" s="40"/>
      <c r="ACF507" s="40"/>
      <c r="ACG507" s="40"/>
      <c r="ACH507" s="40"/>
      <c r="ACI507" s="40"/>
      <c r="ACJ507" s="40"/>
      <c r="ACK507" s="40"/>
      <c r="ACL507" s="40"/>
      <c r="ACM507" s="40"/>
      <c r="ACN507" s="40"/>
      <c r="ACO507" s="40"/>
      <c r="ACP507" s="40"/>
      <c r="ACQ507" s="40"/>
      <c r="ACR507" s="40"/>
      <c r="ACS507" s="40"/>
      <c r="ACT507" s="40"/>
      <c r="ACU507" s="40"/>
      <c r="ACV507" s="40"/>
      <c r="ACW507" s="40"/>
      <c r="ACX507" s="40"/>
      <c r="ACY507" s="40"/>
      <c r="ACZ507" s="40"/>
      <c r="ADA507" s="40"/>
      <c r="ADB507" s="40"/>
      <c r="ADC507" s="40"/>
      <c r="ADD507" s="40"/>
      <c r="ADE507" s="40"/>
      <c r="ADF507" s="40"/>
      <c r="ADG507" s="40"/>
      <c r="ADH507" s="40"/>
      <c r="ADI507" s="40"/>
      <c r="ADJ507" s="40"/>
      <c r="ADK507" s="40"/>
      <c r="ADL507" s="40"/>
      <c r="ADM507" s="40"/>
      <c r="ADN507" s="40"/>
      <c r="ADO507" s="40"/>
      <c r="ADP507" s="40"/>
      <c r="ADQ507" s="40"/>
      <c r="ADR507" s="40"/>
      <c r="ADS507" s="40"/>
      <c r="ADT507" s="40"/>
      <c r="ADU507" s="40"/>
      <c r="ADV507" s="40"/>
      <c r="ADW507" s="40"/>
      <c r="ADX507" s="40"/>
      <c r="ADY507" s="40"/>
      <c r="ADZ507" s="40"/>
      <c r="AEA507" s="40"/>
      <c r="AEB507" s="40"/>
      <c r="AEC507" s="40"/>
      <c r="AED507" s="40"/>
      <c r="AEE507" s="40"/>
      <c r="AEF507" s="40"/>
      <c r="AEG507" s="40"/>
      <c r="AEH507" s="40"/>
      <c r="AEI507" s="40"/>
      <c r="AEJ507" s="40"/>
      <c r="AEK507" s="40"/>
      <c r="AEL507" s="40"/>
      <c r="AEM507" s="40"/>
      <c r="AEN507" s="40"/>
      <c r="AEO507" s="40"/>
      <c r="AEP507" s="40"/>
      <c r="AEQ507" s="40"/>
      <c r="AER507" s="40"/>
      <c r="AES507" s="40"/>
      <c r="AET507" s="40"/>
      <c r="AEU507" s="40"/>
      <c r="AEV507" s="40"/>
      <c r="AEW507" s="40"/>
      <c r="AEX507" s="40"/>
      <c r="AEY507" s="40"/>
      <c r="AEZ507" s="40"/>
      <c r="AFA507" s="40"/>
      <c r="AFB507" s="40"/>
      <c r="AFC507" s="40"/>
      <c r="AFD507" s="40"/>
      <c r="AFE507" s="40"/>
      <c r="AFF507" s="40"/>
      <c r="AFG507" s="40"/>
      <c r="AFH507" s="40"/>
      <c r="AFI507" s="40"/>
      <c r="AFJ507" s="40"/>
      <c r="AFK507" s="40"/>
      <c r="AFL507" s="40"/>
      <c r="AFM507" s="40"/>
      <c r="AFN507" s="40"/>
      <c r="AFO507" s="40"/>
      <c r="AFP507" s="40"/>
      <c r="AFQ507" s="40"/>
      <c r="AFR507" s="40"/>
      <c r="AFS507" s="40"/>
      <c r="AFT507" s="40"/>
      <c r="AFU507" s="40"/>
      <c r="AFV507" s="40"/>
      <c r="AFW507" s="40"/>
      <c r="AFX507" s="40"/>
      <c r="AFY507" s="40"/>
      <c r="AFZ507" s="40"/>
      <c r="AGA507" s="40"/>
      <c r="AGB507" s="40"/>
      <c r="AGC507" s="40"/>
      <c r="AGD507" s="40"/>
      <c r="AGE507" s="40"/>
      <c r="AGF507" s="40"/>
      <c r="AGG507" s="40"/>
      <c r="AGH507" s="40"/>
      <c r="AGI507" s="40"/>
      <c r="AGJ507" s="40"/>
      <c r="AGK507" s="40"/>
      <c r="AGL507" s="40"/>
      <c r="AGM507" s="40"/>
      <c r="AGN507" s="40"/>
      <c r="AGO507" s="40"/>
      <c r="AGP507" s="40"/>
      <c r="AGQ507" s="40"/>
      <c r="AGR507" s="40"/>
      <c r="AGS507" s="40"/>
      <c r="AGT507" s="40"/>
      <c r="AGU507" s="40"/>
      <c r="AGV507" s="40"/>
      <c r="AGW507" s="40"/>
      <c r="AGX507" s="40"/>
      <c r="AGY507" s="40"/>
      <c r="AGZ507" s="40"/>
      <c r="AHA507" s="40"/>
      <c r="AHB507" s="40"/>
      <c r="AHC507" s="40"/>
      <c r="AHD507" s="40"/>
      <c r="AHE507" s="40"/>
      <c r="AHF507" s="40"/>
      <c r="AHG507" s="40"/>
      <c r="AHH507" s="40"/>
      <c r="AHI507" s="40"/>
      <c r="AHJ507" s="40"/>
      <c r="AHK507" s="40"/>
      <c r="AHL507" s="40"/>
      <c r="AHM507" s="40"/>
      <c r="AHN507" s="40"/>
      <c r="AHO507" s="40"/>
      <c r="AHP507" s="40"/>
      <c r="AHQ507" s="40"/>
      <c r="AHR507" s="40"/>
      <c r="AHS507" s="40"/>
      <c r="AHT507" s="40"/>
      <c r="AHU507" s="40"/>
      <c r="AHV507" s="40"/>
      <c r="AHW507" s="40"/>
      <c r="AHX507" s="40"/>
      <c r="AHY507" s="40"/>
      <c r="AHZ507" s="40"/>
      <c r="AIA507" s="40"/>
      <c r="AIB507" s="40"/>
      <c r="AIC507" s="40"/>
      <c r="AID507" s="40"/>
      <c r="AIE507" s="40"/>
      <c r="AIF507" s="40"/>
      <c r="AIG507" s="40"/>
      <c r="AIH507" s="40"/>
      <c r="AII507" s="40"/>
      <c r="AIJ507" s="40"/>
      <c r="AIK507" s="40"/>
      <c r="AIL507" s="40"/>
      <c r="AIM507" s="40"/>
      <c r="AIN507" s="40"/>
      <c r="AIO507" s="40"/>
      <c r="AIP507" s="40"/>
      <c r="AIQ507" s="40"/>
      <c r="AIR507" s="40"/>
      <c r="AIS507" s="40"/>
      <c r="AIT507" s="40"/>
      <c r="AIU507" s="40"/>
      <c r="AIV507" s="40"/>
      <c r="AIW507" s="40"/>
      <c r="AIX507" s="40"/>
      <c r="AIY507" s="40"/>
      <c r="AIZ507" s="40"/>
      <c r="AJA507" s="40"/>
      <c r="AJB507" s="40"/>
      <c r="AJC507" s="40"/>
      <c r="AJD507" s="40"/>
      <c r="AJE507" s="40"/>
      <c r="AJF507" s="40"/>
      <c r="AJG507" s="40"/>
      <c r="AJH507" s="40"/>
      <c r="AJI507" s="40"/>
      <c r="AJJ507" s="40"/>
      <c r="AJK507" s="40"/>
      <c r="AJL507" s="40"/>
      <c r="AJM507" s="40"/>
      <c r="AJN507" s="40"/>
      <c r="AJO507" s="40"/>
      <c r="AJP507" s="40"/>
      <c r="AJQ507" s="40"/>
      <c r="AJR507" s="40"/>
      <c r="AJS507" s="40"/>
      <c r="AJT507" s="40"/>
      <c r="AJU507" s="40"/>
      <c r="AJV507" s="40"/>
      <c r="AJW507" s="40"/>
      <c r="AJX507" s="40"/>
      <c r="AJY507" s="40"/>
      <c r="AJZ507" s="40"/>
      <c r="AKA507" s="40"/>
      <c r="AKB507" s="40"/>
      <c r="AKC507" s="40"/>
      <c r="AKD507" s="40"/>
      <c r="AKE507" s="40"/>
      <c r="AKF507" s="40"/>
      <c r="AKG507" s="40"/>
      <c r="AKH507" s="40"/>
      <c r="AKI507" s="40"/>
      <c r="AKJ507" s="40"/>
      <c r="AKK507" s="40"/>
      <c r="AKL507" s="40"/>
      <c r="AKM507" s="40"/>
      <c r="AKN507" s="40"/>
      <c r="AKO507" s="40"/>
      <c r="AKP507" s="40"/>
      <c r="AKQ507" s="40"/>
      <c r="AKR507" s="40"/>
      <c r="AKS507" s="40"/>
      <c r="AKT507" s="40"/>
      <c r="AKU507" s="40"/>
      <c r="AKV507" s="40"/>
      <c r="AKW507" s="40"/>
      <c r="AKX507" s="40"/>
      <c r="AKY507" s="40"/>
      <c r="AKZ507" s="40"/>
      <c r="ALA507" s="40"/>
      <c r="ALB507" s="40"/>
      <c r="ALC507" s="40"/>
      <c r="ALD507" s="40"/>
      <c r="ALE507" s="40"/>
      <c r="ALF507" s="40"/>
      <c r="ALG507" s="40"/>
      <c r="ALH507" s="40"/>
      <c r="ALI507" s="40"/>
      <c r="ALJ507" s="40"/>
      <c r="ALK507" s="40"/>
      <c r="ALL507" s="40"/>
      <c r="ALM507" s="40"/>
      <c r="ALN507" s="40"/>
      <c r="ALO507" s="40"/>
      <c r="ALP507" s="40"/>
      <c r="ALQ507" s="40"/>
      <c r="ALR507" s="40"/>
      <c r="ALS507" s="40"/>
      <c r="ALT507" s="40"/>
      <c r="ALU507" s="40"/>
      <c r="ALV507" s="40"/>
      <c r="ALW507" s="40"/>
      <c r="ALX507" s="40"/>
      <c r="ALY507" s="40"/>
      <c r="ALZ507" s="40"/>
      <c r="AMA507" s="40"/>
      <c r="AMB507" s="40"/>
      <c r="AMC507" s="40"/>
      <c r="AMD507" s="40"/>
      <c r="AME507" s="40"/>
      <c r="AMF507" s="40"/>
      <c r="AMG507" s="40"/>
      <c r="AMH507" s="40"/>
      <c r="AMI507" s="40"/>
      <c r="AMJ507" s="40"/>
      <c r="AMK507" s="40"/>
      <c r="AML507" s="40"/>
      <c r="AMM507" s="40"/>
      <c r="AMN507" s="40"/>
      <c r="AMO507" s="40"/>
      <c r="AMP507" s="40"/>
      <c r="AMQ507" s="40"/>
      <c r="AMR507" s="40"/>
      <c r="AMS507" s="40"/>
      <c r="AMT507" s="40"/>
      <c r="AMU507" s="40"/>
      <c r="AMV507" s="40"/>
      <c r="AMW507" s="40"/>
      <c r="AMX507" s="40"/>
      <c r="AMY507" s="40"/>
      <c r="AMZ507" s="40"/>
      <c r="ANA507" s="40"/>
      <c r="ANB507" s="40"/>
      <c r="ANC507" s="40"/>
      <c r="AND507" s="40"/>
      <c r="ANE507" s="40"/>
      <c r="ANF507" s="40"/>
      <c r="ANG507" s="40"/>
      <c r="ANH507" s="40"/>
      <c r="ANI507" s="40"/>
      <c r="ANJ507" s="40"/>
      <c r="ANK507" s="40"/>
      <c r="ANL507" s="40"/>
      <c r="ANM507" s="40"/>
      <c r="ANN507" s="40"/>
      <c r="ANO507" s="40"/>
      <c r="ANP507" s="40"/>
      <c r="ANQ507" s="40"/>
      <c r="ANR507" s="40"/>
      <c r="ANS507" s="40"/>
      <c r="ANT507" s="40"/>
      <c r="ANU507" s="40"/>
      <c r="ANV507" s="40"/>
      <c r="ANW507" s="40"/>
      <c r="ANX507" s="40"/>
      <c r="ANY507" s="40"/>
      <c r="ANZ507" s="40"/>
      <c r="AOA507" s="40"/>
      <c r="AOB507" s="40"/>
      <c r="AOC507" s="40"/>
      <c r="AOD507" s="40"/>
      <c r="AOE507" s="40"/>
      <c r="AOF507" s="40"/>
      <c r="AOG507" s="40"/>
      <c r="AOH507" s="40"/>
      <c r="AOI507" s="40"/>
      <c r="AOJ507" s="40"/>
      <c r="AOK507" s="40"/>
      <c r="AOL507" s="40"/>
      <c r="AOM507" s="40"/>
      <c r="AON507" s="40"/>
      <c r="AOO507" s="40"/>
      <c r="AOP507" s="40"/>
      <c r="AOQ507" s="40"/>
      <c r="AOR507" s="40"/>
      <c r="AOS507" s="40"/>
      <c r="AOT507" s="40"/>
      <c r="AOU507" s="40"/>
      <c r="AOV507" s="40"/>
      <c r="AOW507" s="40"/>
      <c r="AOX507" s="40"/>
      <c r="AOY507" s="40"/>
      <c r="AOZ507" s="40"/>
      <c r="APA507" s="40"/>
      <c r="APB507" s="40"/>
      <c r="APC507" s="40"/>
      <c r="APD507" s="40"/>
      <c r="APE507" s="40"/>
      <c r="APF507" s="40"/>
      <c r="APG507" s="40"/>
      <c r="APH507" s="40"/>
      <c r="API507" s="40"/>
      <c r="APJ507" s="40"/>
      <c r="APK507" s="40"/>
      <c r="APL507" s="40"/>
      <c r="APM507" s="40"/>
      <c r="APN507" s="40"/>
      <c r="APO507" s="40"/>
      <c r="APP507" s="40"/>
      <c r="APQ507" s="40"/>
      <c r="APR507" s="40"/>
      <c r="APS507" s="40"/>
      <c r="APT507" s="40"/>
      <c r="APU507" s="40"/>
      <c r="APV507" s="40"/>
      <c r="APW507" s="40"/>
      <c r="APX507" s="40"/>
      <c r="APY507" s="40"/>
      <c r="APZ507" s="40"/>
      <c r="AQA507" s="40"/>
      <c r="AQB507" s="40"/>
      <c r="AQC507" s="40"/>
      <c r="AQD507" s="40"/>
      <c r="AQE507" s="40"/>
      <c r="AQF507" s="40"/>
      <c r="AQG507" s="40"/>
      <c r="AQH507" s="40"/>
      <c r="AQI507" s="40"/>
      <c r="AQJ507" s="40"/>
      <c r="AQK507" s="40"/>
      <c r="AQL507" s="40"/>
      <c r="AQM507" s="40"/>
      <c r="AQN507" s="40"/>
      <c r="AQO507" s="40"/>
      <c r="AQP507" s="40"/>
      <c r="AQQ507" s="40"/>
      <c r="AQR507" s="40"/>
      <c r="AQS507" s="40"/>
      <c r="AQT507" s="40"/>
      <c r="AQU507" s="40"/>
      <c r="AQV507" s="40"/>
      <c r="AQW507" s="40"/>
      <c r="AQX507" s="40"/>
      <c r="AQY507" s="40"/>
      <c r="AQZ507" s="40"/>
      <c r="ARA507" s="40"/>
      <c r="ARB507" s="40"/>
      <c r="ARC507" s="40"/>
      <c r="ARD507" s="40"/>
      <c r="ARE507" s="40"/>
      <c r="ARF507" s="40"/>
      <c r="ARG507" s="40"/>
      <c r="ARH507" s="40"/>
      <c r="ARI507" s="40"/>
      <c r="ARJ507" s="40"/>
      <c r="ARK507" s="40"/>
      <c r="ARL507" s="40"/>
      <c r="ARM507" s="40"/>
      <c r="ARN507" s="40"/>
      <c r="ARO507" s="40"/>
      <c r="ARP507" s="40"/>
      <c r="ARQ507" s="40"/>
      <c r="ARR507" s="40"/>
      <c r="ARS507" s="40"/>
      <c r="ART507" s="40"/>
      <c r="ARU507" s="40"/>
      <c r="ARV507" s="40"/>
      <c r="ARW507" s="40"/>
      <c r="ARX507" s="40"/>
      <c r="ARY507" s="40"/>
      <c r="ARZ507" s="40"/>
      <c r="ASA507" s="40"/>
      <c r="ASB507" s="40"/>
      <c r="ASC507" s="40"/>
      <c r="ASD507" s="40"/>
      <c r="ASE507" s="40"/>
      <c r="ASF507" s="40"/>
      <c r="ASG507" s="40"/>
      <c r="ASH507" s="40"/>
      <c r="ASI507" s="40"/>
      <c r="ASJ507" s="40"/>
      <c r="ASK507" s="40"/>
      <c r="ASL507" s="40"/>
      <c r="ASM507" s="40"/>
      <c r="ASN507" s="40"/>
      <c r="ASO507" s="40"/>
      <c r="ASP507" s="40"/>
      <c r="ASQ507" s="40"/>
      <c r="ASR507" s="40"/>
      <c r="ASS507" s="40"/>
      <c r="AST507" s="40"/>
      <c r="ASU507" s="40"/>
      <c r="ASV507" s="40"/>
      <c r="ASW507" s="40"/>
      <c r="ASX507" s="40"/>
      <c r="ASY507" s="40"/>
      <c r="ASZ507" s="40"/>
      <c r="ATA507" s="40"/>
      <c r="ATB507" s="40"/>
      <c r="ATC507" s="40"/>
      <c r="ATD507" s="40"/>
      <c r="ATE507" s="40"/>
      <c r="ATF507" s="40"/>
      <c r="ATG507" s="40"/>
      <c r="ATH507" s="40"/>
      <c r="ATI507" s="40"/>
      <c r="ATJ507" s="40"/>
      <c r="ATK507" s="40"/>
      <c r="ATL507" s="40"/>
      <c r="ATM507" s="40"/>
      <c r="ATN507" s="40"/>
      <c r="ATO507" s="40"/>
      <c r="ATP507" s="40"/>
      <c r="ATQ507" s="40"/>
      <c r="ATR507" s="40"/>
      <c r="ATS507" s="40"/>
      <c r="ATT507" s="40"/>
      <c r="ATU507" s="40"/>
      <c r="ATV507" s="40"/>
      <c r="ATW507" s="40"/>
      <c r="ATX507" s="40"/>
      <c r="ATY507" s="40"/>
      <c r="ATZ507" s="40"/>
      <c r="AUA507" s="40"/>
      <c r="AUB507" s="40"/>
      <c r="AUC507" s="40"/>
      <c r="AUD507" s="40"/>
      <c r="AUE507" s="40"/>
      <c r="AUF507" s="40"/>
      <c r="AUG507" s="40"/>
      <c r="AUH507" s="40"/>
      <c r="AUI507" s="40"/>
      <c r="AUJ507" s="40"/>
      <c r="AUK507" s="40"/>
      <c r="AUL507" s="40"/>
      <c r="AUM507" s="40"/>
      <c r="AUN507" s="40"/>
      <c r="AUO507" s="40"/>
      <c r="AUP507" s="40"/>
      <c r="AUQ507" s="40"/>
      <c r="AUR507" s="40"/>
      <c r="AUS507" s="40"/>
      <c r="AUT507" s="40"/>
      <c r="AUU507" s="40"/>
      <c r="AUV507" s="40"/>
      <c r="AUW507" s="40"/>
      <c r="AUX507" s="40"/>
      <c r="AUY507" s="40"/>
      <c r="AUZ507" s="40"/>
      <c r="AVA507" s="40"/>
      <c r="AVB507" s="40"/>
      <c r="AVC507" s="40"/>
      <c r="AVD507" s="40"/>
      <c r="AVE507" s="40"/>
      <c r="AVF507" s="40"/>
      <c r="AVG507" s="40"/>
      <c r="AVH507" s="40"/>
      <c r="AVI507" s="40"/>
      <c r="AVJ507" s="40"/>
      <c r="AVK507" s="40"/>
      <c r="AVL507" s="40"/>
      <c r="AVM507" s="40"/>
      <c r="AVN507" s="40"/>
      <c r="AVO507" s="40"/>
      <c r="AVP507" s="40"/>
      <c r="AVQ507" s="40"/>
      <c r="AVR507" s="40"/>
      <c r="AVS507" s="40"/>
      <c r="AVT507" s="40"/>
      <c r="AVU507" s="40"/>
      <c r="AVV507" s="40"/>
      <c r="AVW507" s="40"/>
      <c r="AVX507" s="40"/>
      <c r="AVY507" s="40"/>
      <c r="AVZ507" s="40"/>
      <c r="AWA507" s="40"/>
      <c r="AWB507" s="40"/>
      <c r="AWC507" s="40"/>
      <c r="AWD507" s="40"/>
      <c r="AWE507" s="40"/>
      <c r="AWF507" s="40"/>
      <c r="AWG507" s="40"/>
      <c r="AWH507" s="40"/>
      <c r="AWI507" s="40"/>
      <c r="AWJ507" s="40"/>
      <c r="AWK507" s="40"/>
      <c r="AWL507" s="40"/>
      <c r="AWM507" s="40"/>
      <c r="AWN507" s="40"/>
      <c r="AWO507" s="40"/>
      <c r="AWP507" s="40"/>
      <c r="AWQ507" s="40"/>
      <c r="AWR507" s="40"/>
      <c r="AWS507" s="40"/>
      <c r="AWT507" s="40"/>
      <c r="AWU507" s="40"/>
      <c r="AWV507" s="40"/>
      <c r="AWW507" s="40"/>
      <c r="AWX507" s="40"/>
      <c r="AWY507" s="40"/>
      <c r="AWZ507" s="40"/>
      <c r="AXA507" s="40"/>
      <c r="AXB507" s="40"/>
      <c r="AXC507" s="40"/>
      <c r="AXD507" s="40"/>
      <c r="AXE507" s="40"/>
      <c r="AXF507" s="40"/>
      <c r="AXG507" s="40"/>
      <c r="AXH507" s="40"/>
      <c r="AXI507" s="40"/>
      <c r="AXJ507" s="40"/>
      <c r="AXK507" s="40"/>
      <c r="AXL507" s="40"/>
      <c r="AXM507" s="40"/>
      <c r="AXN507" s="40"/>
      <c r="AXO507" s="40"/>
      <c r="AXP507" s="40"/>
      <c r="AXQ507" s="40"/>
      <c r="AXR507" s="40"/>
      <c r="AXS507" s="40"/>
      <c r="AXT507" s="40"/>
      <c r="AXU507" s="40"/>
      <c r="AXV507" s="40"/>
      <c r="AXW507" s="40"/>
      <c r="AXX507" s="40"/>
      <c r="AXY507" s="40"/>
      <c r="AXZ507" s="40"/>
      <c r="AYA507" s="40"/>
      <c r="AYB507" s="40"/>
      <c r="AYC507" s="40"/>
      <c r="AYD507" s="40"/>
      <c r="AYE507" s="40"/>
      <c r="AYF507" s="40"/>
      <c r="AYG507" s="40"/>
      <c r="AYH507" s="40"/>
      <c r="AYI507" s="40"/>
      <c r="AYJ507" s="40"/>
      <c r="AYK507" s="40"/>
      <c r="AYL507" s="40"/>
      <c r="AYM507" s="40"/>
      <c r="AYN507" s="40"/>
      <c r="AYO507" s="40"/>
      <c r="AYP507" s="40"/>
      <c r="AYQ507" s="40"/>
      <c r="AYR507" s="40"/>
      <c r="AYS507" s="40"/>
      <c r="AYT507" s="40"/>
      <c r="AYU507" s="40"/>
      <c r="AYV507" s="40"/>
      <c r="AYW507" s="40"/>
      <c r="AYX507" s="40"/>
      <c r="AYY507" s="40"/>
      <c r="AYZ507" s="40"/>
      <c r="AZA507" s="40"/>
      <c r="AZB507" s="40"/>
      <c r="AZC507" s="40"/>
      <c r="AZD507" s="40"/>
      <c r="AZE507" s="40"/>
      <c r="AZF507" s="40"/>
      <c r="AZG507" s="40"/>
      <c r="AZH507" s="40"/>
      <c r="AZI507" s="40"/>
      <c r="AZJ507" s="40"/>
      <c r="AZK507" s="40"/>
      <c r="AZL507" s="40"/>
      <c r="AZM507" s="40"/>
      <c r="AZN507" s="40"/>
      <c r="AZO507" s="40"/>
      <c r="AZP507" s="40"/>
      <c r="AZQ507" s="40"/>
      <c r="AZR507" s="40"/>
      <c r="AZS507" s="40"/>
      <c r="AZT507" s="40"/>
      <c r="AZU507" s="40"/>
      <c r="AZV507" s="40"/>
      <c r="AZW507" s="40"/>
      <c r="AZX507" s="40"/>
      <c r="AZY507" s="40"/>
      <c r="AZZ507" s="40"/>
      <c r="BAA507" s="40"/>
      <c r="BAB507" s="40"/>
      <c r="BAC507" s="40"/>
      <c r="BAD507" s="40"/>
      <c r="BAE507" s="40"/>
      <c r="BAF507" s="40"/>
      <c r="BAG507" s="40"/>
      <c r="BAH507" s="40"/>
      <c r="BAI507" s="40"/>
      <c r="BAJ507" s="40"/>
      <c r="BAK507" s="40"/>
      <c r="BAL507" s="40"/>
      <c r="BAM507" s="40"/>
      <c r="BAN507" s="40"/>
      <c r="BAO507" s="40"/>
      <c r="BAP507" s="40"/>
      <c r="BAQ507" s="40"/>
      <c r="BAR507" s="40"/>
      <c r="BAS507" s="40"/>
      <c r="BAT507" s="40"/>
      <c r="BAU507" s="40"/>
      <c r="BAV507" s="40"/>
      <c r="BAW507" s="40"/>
      <c r="BAX507" s="40"/>
      <c r="BAY507" s="40"/>
      <c r="BAZ507" s="40"/>
      <c r="BBA507" s="40"/>
      <c r="BBB507" s="40"/>
      <c r="BBC507" s="40"/>
      <c r="BBD507" s="40"/>
      <c r="BBE507" s="40"/>
      <c r="BBF507" s="40"/>
      <c r="BBG507" s="40"/>
      <c r="BBH507" s="40"/>
      <c r="BBI507" s="40"/>
      <c r="BBJ507" s="40"/>
      <c r="BBK507" s="40"/>
      <c r="BBL507" s="40"/>
      <c r="BBM507" s="40"/>
      <c r="BBN507" s="40"/>
      <c r="BBO507" s="40"/>
      <c r="BBP507" s="40"/>
      <c r="BBQ507" s="40"/>
      <c r="BBR507" s="40"/>
      <c r="BBS507" s="40"/>
      <c r="BBT507" s="40"/>
      <c r="BBU507" s="40"/>
      <c r="BBV507" s="40"/>
      <c r="BBW507" s="40"/>
      <c r="BBX507" s="40"/>
      <c r="BBY507" s="40"/>
      <c r="BBZ507" s="40"/>
      <c r="BCA507" s="40"/>
      <c r="BCB507" s="40"/>
      <c r="BCC507" s="40"/>
      <c r="BCD507" s="40"/>
      <c r="BCE507" s="40"/>
      <c r="BCF507" s="40"/>
      <c r="BCG507" s="40"/>
      <c r="BCH507" s="40"/>
      <c r="BCI507" s="40"/>
      <c r="BCJ507" s="40"/>
      <c r="BCK507" s="40"/>
      <c r="BCL507" s="40"/>
      <c r="BCM507" s="40"/>
      <c r="BCN507" s="40"/>
      <c r="BCO507" s="40"/>
      <c r="BCP507" s="40"/>
      <c r="BCQ507" s="40"/>
      <c r="BCR507" s="40"/>
      <c r="BCS507" s="40"/>
      <c r="BCT507" s="40"/>
      <c r="BCU507" s="40"/>
      <c r="BCV507" s="40"/>
      <c r="BCW507" s="40"/>
      <c r="BCX507" s="40"/>
      <c r="BCY507" s="40"/>
      <c r="BCZ507" s="40"/>
      <c r="BDA507" s="40"/>
      <c r="BDB507" s="40"/>
      <c r="BDC507" s="40"/>
      <c r="BDD507" s="40"/>
      <c r="BDE507" s="40"/>
      <c r="BDF507" s="40"/>
      <c r="BDG507" s="40"/>
      <c r="BDH507" s="40"/>
      <c r="BDI507" s="40"/>
      <c r="BDJ507" s="40"/>
      <c r="BDK507" s="40"/>
      <c r="BDL507" s="40"/>
      <c r="BDM507" s="40"/>
      <c r="BDN507" s="40"/>
      <c r="BDO507" s="40"/>
      <c r="BDP507" s="40"/>
      <c r="BDQ507" s="40"/>
      <c r="BDR507" s="40"/>
      <c r="BDS507" s="40"/>
      <c r="BDT507" s="40"/>
      <c r="BDU507" s="40"/>
      <c r="BDV507" s="40"/>
      <c r="BDW507" s="40"/>
      <c r="BDX507" s="40"/>
      <c r="BDY507" s="40"/>
      <c r="BDZ507" s="40"/>
      <c r="BEA507" s="40"/>
      <c r="BEB507" s="40"/>
      <c r="BEC507" s="40"/>
      <c r="BED507" s="40"/>
      <c r="BEE507" s="40"/>
      <c r="BEF507" s="40"/>
      <c r="BEG507" s="40"/>
      <c r="BEH507" s="40"/>
      <c r="BEI507" s="40"/>
      <c r="BEJ507" s="40"/>
      <c r="BEK507" s="40"/>
      <c r="BEL507" s="40"/>
      <c r="BEM507" s="40"/>
      <c r="BEN507" s="40"/>
      <c r="BEO507" s="40"/>
      <c r="BEP507" s="40"/>
      <c r="BEQ507" s="40"/>
      <c r="BER507" s="40"/>
      <c r="BES507" s="40"/>
      <c r="BET507" s="40"/>
      <c r="BEU507" s="40"/>
      <c r="BEV507" s="40"/>
      <c r="BEW507" s="40"/>
      <c r="BEX507" s="40"/>
      <c r="BEY507" s="40"/>
      <c r="BEZ507" s="40"/>
      <c r="BFA507" s="40"/>
      <c r="BFB507" s="40"/>
      <c r="BFC507" s="40"/>
      <c r="BFD507" s="40"/>
      <c r="BFE507" s="40"/>
      <c r="BFF507" s="40"/>
      <c r="BFG507" s="40"/>
      <c r="BFH507" s="40"/>
      <c r="BFI507" s="40"/>
      <c r="BFJ507" s="40"/>
      <c r="BFK507" s="40"/>
      <c r="BFL507" s="40"/>
      <c r="BFM507" s="40"/>
      <c r="BFN507" s="40"/>
      <c r="BFO507" s="40"/>
      <c r="BFP507" s="40"/>
      <c r="BFQ507" s="40"/>
      <c r="BFR507" s="40"/>
      <c r="BFS507" s="40"/>
      <c r="BFT507" s="40"/>
      <c r="BFU507" s="40"/>
      <c r="BFV507" s="40"/>
      <c r="BFW507" s="40"/>
      <c r="BFX507" s="40"/>
      <c r="BFY507" s="40"/>
      <c r="BFZ507" s="40"/>
      <c r="BGA507" s="40"/>
      <c r="BGB507" s="40"/>
      <c r="BGC507" s="40"/>
      <c r="BGD507" s="40"/>
      <c r="BGE507" s="40"/>
      <c r="BGF507" s="40"/>
      <c r="BGG507" s="40"/>
      <c r="BGH507" s="40"/>
      <c r="BGI507" s="40"/>
      <c r="BGJ507" s="40"/>
      <c r="BGK507" s="40"/>
      <c r="BGL507" s="40"/>
      <c r="BGM507" s="40"/>
      <c r="BGN507" s="40"/>
      <c r="BGO507" s="40"/>
      <c r="BGP507" s="40"/>
      <c r="BGQ507" s="40"/>
      <c r="BGR507" s="40"/>
      <c r="BGS507" s="40"/>
      <c r="BGT507" s="40"/>
      <c r="BGU507" s="40"/>
      <c r="BGV507" s="40"/>
      <c r="BGW507" s="40"/>
      <c r="BGX507" s="40"/>
      <c r="BGY507" s="40"/>
      <c r="BGZ507" s="40"/>
      <c r="BHA507" s="40"/>
      <c r="BHB507" s="40"/>
      <c r="BHC507" s="40"/>
      <c r="BHD507" s="40"/>
      <c r="BHE507" s="40"/>
      <c r="BHF507" s="40"/>
      <c r="BHG507" s="40"/>
      <c r="BHH507" s="40"/>
      <c r="BHI507" s="40"/>
      <c r="BHJ507" s="40"/>
      <c r="BHK507" s="40"/>
      <c r="BHL507" s="40"/>
      <c r="BHM507" s="40"/>
      <c r="BHN507" s="40"/>
      <c r="BHO507" s="40"/>
      <c r="BHP507" s="40"/>
      <c r="BHQ507" s="40"/>
      <c r="BHR507" s="40"/>
      <c r="BHS507" s="40"/>
      <c r="BHT507" s="40"/>
      <c r="BHU507" s="40"/>
      <c r="BHV507" s="40"/>
      <c r="BHW507" s="40"/>
      <c r="BHX507" s="40"/>
      <c r="BHY507" s="40"/>
      <c r="BHZ507" s="40"/>
      <c r="BIA507" s="40"/>
      <c r="BIB507" s="40"/>
      <c r="BIC507" s="40"/>
      <c r="BID507" s="40"/>
      <c r="BIE507" s="40"/>
      <c r="BIF507" s="40"/>
      <c r="BIG507" s="40"/>
      <c r="BIH507" s="40"/>
      <c r="BII507" s="40"/>
      <c r="BIJ507" s="40"/>
      <c r="BIK507" s="40"/>
      <c r="BIL507" s="40"/>
      <c r="BIM507" s="40"/>
      <c r="BIN507" s="40"/>
      <c r="BIO507" s="40"/>
      <c r="BIP507" s="40"/>
      <c r="BIQ507" s="40"/>
      <c r="BIR507" s="40"/>
      <c r="BIS507" s="40"/>
      <c r="BIT507" s="40"/>
      <c r="BIU507" s="40"/>
      <c r="BIV507" s="40"/>
      <c r="BIW507" s="40"/>
      <c r="BIX507" s="40"/>
      <c r="BIY507" s="40"/>
      <c r="BIZ507" s="40"/>
      <c r="BJA507" s="40"/>
      <c r="BJB507" s="40"/>
      <c r="BJC507" s="40"/>
      <c r="BJD507" s="40"/>
      <c r="BJE507" s="40"/>
      <c r="BJF507" s="40"/>
      <c r="BJG507" s="40"/>
      <c r="BJH507" s="40"/>
      <c r="BJI507" s="40"/>
      <c r="BJJ507" s="40"/>
      <c r="BJK507" s="40"/>
      <c r="BJL507" s="40"/>
      <c r="BJM507" s="40"/>
      <c r="BJN507" s="40"/>
      <c r="BJO507" s="40"/>
      <c r="BJP507" s="40"/>
      <c r="BJQ507" s="40"/>
      <c r="BJR507" s="40"/>
      <c r="BJS507" s="40"/>
      <c r="BJT507" s="40"/>
      <c r="BJU507" s="40"/>
      <c r="BJV507" s="40"/>
      <c r="BJW507" s="40"/>
      <c r="BJX507" s="40"/>
      <c r="BJY507" s="40"/>
      <c r="BJZ507" s="40"/>
      <c r="BKA507" s="40"/>
      <c r="BKB507" s="40"/>
      <c r="BKC507" s="40"/>
      <c r="BKD507" s="40"/>
      <c r="BKE507" s="40"/>
      <c r="BKF507" s="40"/>
      <c r="BKG507" s="40"/>
      <c r="BKH507" s="40"/>
      <c r="BKI507" s="40"/>
      <c r="BKJ507" s="40"/>
      <c r="BKK507" s="40"/>
      <c r="BKL507" s="40"/>
      <c r="BKM507" s="40"/>
      <c r="BKN507" s="40"/>
      <c r="BKO507" s="40"/>
      <c r="BKP507" s="40"/>
      <c r="BKQ507" s="40"/>
      <c r="BKR507" s="40"/>
      <c r="BKS507" s="40"/>
      <c r="BKT507" s="40"/>
      <c r="BKU507" s="40"/>
      <c r="BKV507" s="40"/>
      <c r="BKW507" s="40"/>
      <c r="BKX507" s="40"/>
      <c r="BKY507" s="40"/>
      <c r="BKZ507" s="40"/>
      <c r="BLA507" s="40"/>
      <c r="BLB507" s="40"/>
      <c r="BLC507" s="40"/>
      <c r="BLD507" s="40"/>
      <c r="BLE507" s="40"/>
      <c r="BLF507" s="40"/>
      <c r="BLG507" s="40"/>
      <c r="BLH507" s="40"/>
      <c r="BLI507" s="40"/>
      <c r="BLJ507" s="40"/>
      <c r="BLK507" s="40"/>
      <c r="BLL507" s="40"/>
      <c r="BLM507" s="40"/>
      <c r="BLN507" s="40"/>
      <c r="BLO507" s="40"/>
      <c r="BLP507" s="40"/>
      <c r="BLQ507" s="40"/>
      <c r="BLR507" s="40"/>
      <c r="BLS507" s="40"/>
      <c r="BLT507" s="40"/>
      <c r="BLU507" s="40"/>
      <c r="BLV507" s="40"/>
      <c r="BLW507" s="40"/>
      <c r="BLX507" s="40"/>
      <c r="BLY507" s="40"/>
      <c r="BLZ507" s="40"/>
      <c r="BMA507" s="40"/>
      <c r="BMB507" s="40"/>
      <c r="BMC507" s="40"/>
      <c r="BMD507" s="40"/>
      <c r="BME507" s="40"/>
      <c r="BMF507" s="40"/>
      <c r="BMG507" s="40"/>
      <c r="BMH507" s="40"/>
      <c r="BMI507" s="40"/>
      <c r="BMJ507" s="40"/>
      <c r="BMK507" s="40"/>
      <c r="BML507" s="40"/>
      <c r="BMM507" s="40"/>
      <c r="BMN507" s="40"/>
      <c r="BMO507" s="40"/>
      <c r="BMP507" s="40"/>
      <c r="BMQ507" s="40"/>
      <c r="BMR507" s="40"/>
      <c r="BMS507" s="40"/>
      <c r="BMT507" s="40"/>
      <c r="BMU507" s="40"/>
      <c r="BMV507" s="40"/>
      <c r="BMW507" s="40"/>
      <c r="BMX507" s="40"/>
      <c r="BMY507" s="40"/>
      <c r="BMZ507" s="40"/>
      <c r="BNA507" s="40"/>
      <c r="BNB507" s="40"/>
      <c r="BNC507" s="40"/>
      <c r="BND507" s="40"/>
      <c r="BNE507" s="40"/>
      <c r="BNF507" s="40"/>
      <c r="BNG507" s="40"/>
      <c r="BNH507" s="40"/>
      <c r="BNI507" s="40"/>
      <c r="BNJ507" s="40"/>
      <c r="BNK507" s="40"/>
      <c r="BNL507" s="40"/>
      <c r="BNM507" s="40"/>
      <c r="BNN507" s="40"/>
      <c r="BNO507" s="40"/>
      <c r="BNP507" s="40"/>
      <c r="BNQ507" s="40"/>
      <c r="BNR507" s="40"/>
      <c r="BNS507" s="40"/>
      <c r="BNT507" s="40"/>
      <c r="BNU507" s="40"/>
      <c r="BNV507" s="40"/>
      <c r="BNW507" s="40"/>
      <c r="BNX507" s="40"/>
      <c r="BNY507" s="40"/>
      <c r="BNZ507" s="40"/>
      <c r="BOA507" s="40"/>
      <c r="BOB507" s="40"/>
      <c r="BOC507" s="40"/>
      <c r="BOD507" s="40"/>
      <c r="BOE507" s="40"/>
      <c r="BOF507" s="40"/>
      <c r="BOG507" s="40"/>
      <c r="BOH507" s="40"/>
      <c r="BOI507" s="40"/>
      <c r="BOJ507" s="40"/>
      <c r="BOK507" s="40"/>
      <c r="BOL507" s="40"/>
      <c r="BOM507" s="40"/>
      <c r="BON507" s="40"/>
      <c r="BOO507" s="40"/>
      <c r="BOP507" s="40"/>
      <c r="BOQ507" s="40"/>
      <c r="BOR507" s="40"/>
      <c r="BOS507" s="40"/>
      <c r="BOT507" s="40"/>
      <c r="BOU507" s="40"/>
      <c r="BOV507" s="40"/>
      <c r="BOW507" s="40"/>
      <c r="BOX507" s="40"/>
      <c r="BOY507" s="40"/>
      <c r="BOZ507" s="40"/>
      <c r="BPA507" s="40"/>
      <c r="BPB507" s="40"/>
      <c r="BPC507" s="40"/>
      <c r="BPD507" s="40"/>
      <c r="BPE507" s="40"/>
      <c r="BPF507" s="40"/>
      <c r="BPG507" s="40"/>
      <c r="BPH507" s="40"/>
      <c r="BPI507" s="40"/>
      <c r="BPJ507" s="40"/>
      <c r="BPK507" s="40"/>
      <c r="BPL507" s="40"/>
      <c r="BPM507" s="40"/>
      <c r="BPN507" s="40"/>
      <c r="BPO507" s="40"/>
      <c r="BPP507" s="40"/>
      <c r="BPQ507" s="40"/>
      <c r="BPR507" s="40"/>
      <c r="BPS507" s="40"/>
      <c r="BPT507" s="40"/>
      <c r="BPU507" s="40"/>
      <c r="BPV507" s="40"/>
      <c r="BPW507" s="40"/>
      <c r="BPX507" s="40"/>
      <c r="BPY507" s="40"/>
      <c r="BPZ507" s="40"/>
      <c r="BQA507" s="40"/>
      <c r="BQB507" s="40"/>
      <c r="BQC507" s="40"/>
      <c r="BQD507" s="40"/>
      <c r="BQE507" s="40"/>
      <c r="BQF507" s="40"/>
      <c r="BQG507" s="40"/>
      <c r="BQH507" s="40"/>
      <c r="BQI507" s="40"/>
      <c r="BQJ507" s="40"/>
      <c r="BQK507" s="40"/>
      <c r="BQL507" s="40"/>
      <c r="BQM507" s="40"/>
      <c r="BQN507" s="40"/>
      <c r="BQO507" s="40"/>
      <c r="BQP507" s="40"/>
      <c r="BQQ507" s="40"/>
      <c r="BQR507" s="40"/>
      <c r="BQS507" s="40"/>
      <c r="BQT507" s="40"/>
      <c r="BQU507" s="40"/>
      <c r="BQV507" s="40"/>
      <c r="BQW507" s="40"/>
      <c r="BQX507" s="40"/>
      <c r="BQY507" s="40"/>
      <c r="BQZ507" s="40"/>
      <c r="BRA507" s="40"/>
      <c r="BRB507" s="40"/>
      <c r="BRC507" s="40"/>
      <c r="BRD507" s="40"/>
      <c r="BRE507" s="40"/>
      <c r="BRF507" s="40"/>
      <c r="BRG507" s="40"/>
      <c r="BRH507" s="40"/>
      <c r="BRI507" s="40"/>
      <c r="BRJ507" s="40"/>
      <c r="BRK507" s="40"/>
      <c r="BRL507" s="40"/>
      <c r="BRM507" s="40"/>
      <c r="BRN507" s="40"/>
      <c r="BRO507" s="40"/>
      <c r="BRP507" s="40"/>
      <c r="BRQ507" s="40"/>
      <c r="BRR507" s="40"/>
      <c r="BRS507" s="40"/>
      <c r="BRT507" s="40"/>
      <c r="BRU507" s="40"/>
      <c r="BRV507" s="40"/>
      <c r="BRW507" s="40"/>
      <c r="BRX507" s="40"/>
      <c r="BRY507" s="40"/>
      <c r="BRZ507" s="40"/>
      <c r="BSA507" s="40"/>
      <c r="BSB507" s="40"/>
    </row>
    <row r="508" spans="1:1848" x14ac:dyDescent="0.2">
      <c r="A508" s="68"/>
      <c r="B508" s="24"/>
      <c r="C508" s="24"/>
      <c r="D508" s="69"/>
      <c r="E508" s="24"/>
      <c r="F508" s="24"/>
      <c r="G508" s="24"/>
      <c r="H508" s="24"/>
      <c r="I508" s="24"/>
      <c r="J508" s="118"/>
      <c r="K508" s="118"/>
      <c r="L508" s="118"/>
      <c r="M508" s="118"/>
    </row>
    <row r="509" spans="1:1848" x14ac:dyDescent="0.2">
      <c r="A509" s="73"/>
      <c r="B509" s="57"/>
      <c r="C509" s="24"/>
      <c r="D509" s="69"/>
      <c r="E509" s="24"/>
      <c r="F509" s="24"/>
      <c r="G509" s="24"/>
      <c r="H509" s="24"/>
      <c r="I509" s="24"/>
      <c r="J509" s="113"/>
      <c r="K509" s="113"/>
      <c r="L509" s="113"/>
      <c r="M509" s="113"/>
    </row>
    <row r="510" spans="1:1848" x14ac:dyDescent="0.2">
      <c r="A510" s="73"/>
      <c r="B510" s="57"/>
      <c r="C510" s="24"/>
      <c r="D510" s="69"/>
      <c r="E510" s="24"/>
      <c r="F510" s="24"/>
      <c r="G510" s="24"/>
      <c r="H510" s="24"/>
      <c r="I510" s="24"/>
      <c r="J510" s="113"/>
      <c r="K510" s="113"/>
      <c r="L510" s="113"/>
      <c r="M510" s="113"/>
    </row>
    <row r="511" spans="1:1848" ht="13.5" x14ac:dyDescent="0.2">
      <c r="A511" s="71"/>
      <c r="B511" s="57"/>
      <c r="C511" s="24"/>
      <c r="D511" s="69"/>
      <c r="E511" s="24"/>
      <c r="F511" s="24"/>
      <c r="G511" s="24"/>
      <c r="H511" s="24"/>
      <c r="I511" s="24"/>
      <c r="J511" s="113"/>
      <c r="K511" s="113"/>
      <c r="L511" s="113"/>
      <c r="M511" s="113"/>
    </row>
    <row r="512" spans="1:1848" x14ac:dyDescent="0.2">
      <c r="A512" s="68"/>
      <c r="B512" s="57"/>
      <c r="C512" s="24"/>
      <c r="D512" s="69"/>
      <c r="E512" s="24"/>
      <c r="F512" s="24"/>
      <c r="G512" s="24"/>
      <c r="H512" s="24"/>
      <c r="I512" s="24"/>
      <c r="J512" s="113"/>
      <c r="K512" s="113"/>
      <c r="L512" s="113"/>
      <c r="M512" s="113"/>
    </row>
    <row r="513" spans="1:13" ht="13.5" x14ac:dyDescent="0.2">
      <c r="A513" s="71"/>
      <c r="B513" s="57"/>
      <c r="C513" s="24"/>
      <c r="D513" s="69"/>
      <c r="E513" s="24"/>
      <c r="F513" s="24"/>
      <c r="G513" s="24"/>
      <c r="H513" s="24"/>
      <c r="I513" s="24"/>
      <c r="J513" s="113"/>
      <c r="K513" s="113"/>
      <c r="L513" s="113"/>
      <c r="M513" s="113"/>
    </row>
    <row r="514" spans="1:13" x14ac:dyDescent="0.2">
      <c r="A514" s="68"/>
      <c r="B514" s="57"/>
      <c r="C514" s="24"/>
      <c r="D514" s="69"/>
      <c r="E514" s="24"/>
      <c r="F514" s="24"/>
      <c r="G514" s="24"/>
      <c r="H514" s="24"/>
      <c r="I514" s="24"/>
      <c r="J514" s="121"/>
      <c r="K514" s="121"/>
      <c r="L514" s="121"/>
      <c r="M514" s="121"/>
    </row>
    <row r="515" spans="1:13" x14ac:dyDescent="0.2">
      <c r="A515" s="73"/>
      <c r="B515" s="57"/>
      <c r="C515" s="24"/>
      <c r="D515" s="69"/>
      <c r="E515" s="24"/>
      <c r="F515" s="24"/>
      <c r="G515" s="24"/>
      <c r="H515" s="24"/>
      <c r="I515" s="24"/>
      <c r="J515" s="113"/>
      <c r="K515" s="113"/>
      <c r="L515" s="113"/>
      <c r="M515" s="113"/>
    </row>
    <row r="516" spans="1:13" x14ac:dyDescent="0.2">
      <c r="A516" s="68"/>
      <c r="B516" s="24"/>
      <c r="C516" s="24"/>
      <c r="D516" s="69"/>
      <c r="E516" s="24"/>
      <c r="F516" s="24"/>
      <c r="G516" s="24"/>
      <c r="H516" s="24"/>
      <c r="I516" s="24"/>
      <c r="J516" s="121"/>
      <c r="K516" s="121"/>
      <c r="L516" s="121"/>
      <c r="M516" s="121"/>
    </row>
    <row r="517" spans="1:13" ht="13.5" x14ac:dyDescent="0.2">
      <c r="A517" s="71"/>
      <c r="B517" s="57"/>
      <c r="C517" s="24"/>
      <c r="D517" s="69"/>
      <c r="E517" s="24"/>
      <c r="F517" s="24"/>
      <c r="G517" s="24"/>
      <c r="H517" s="24"/>
      <c r="I517" s="24"/>
      <c r="J517" s="113"/>
      <c r="K517" s="113"/>
      <c r="L517" s="113"/>
      <c r="M517" s="113"/>
    </row>
    <row r="518" spans="1:13" x14ac:dyDescent="0.2">
      <c r="A518" s="68"/>
      <c r="B518" s="24"/>
      <c r="C518" s="24"/>
      <c r="D518" s="69"/>
      <c r="E518" s="24"/>
      <c r="F518" s="24"/>
      <c r="G518" s="24"/>
      <c r="H518" s="24"/>
      <c r="I518" s="24"/>
      <c r="J518" s="121"/>
      <c r="K518" s="121"/>
      <c r="L518" s="121"/>
      <c r="M518" s="121"/>
    </row>
    <row r="519" spans="1:13" ht="13.5" x14ac:dyDescent="0.2">
      <c r="A519" s="71"/>
      <c r="B519" s="57"/>
      <c r="C519" s="24"/>
      <c r="D519" s="69"/>
      <c r="E519" s="24"/>
      <c r="F519" s="24"/>
      <c r="G519" s="24"/>
      <c r="H519" s="24"/>
      <c r="I519" s="24"/>
      <c r="J519" s="113"/>
      <c r="K519" s="113"/>
      <c r="L519" s="113"/>
      <c r="M519" s="113"/>
    </row>
    <row r="520" spans="1:13" x14ac:dyDescent="0.2">
      <c r="A520" s="68"/>
      <c r="B520" s="24"/>
      <c r="C520" s="24"/>
      <c r="D520" s="69"/>
      <c r="E520" s="24"/>
      <c r="F520" s="24"/>
      <c r="G520" s="24"/>
      <c r="H520" s="24"/>
      <c r="I520" s="24"/>
      <c r="J520" s="121"/>
      <c r="K520" s="121"/>
      <c r="L520" s="121"/>
      <c r="M520" s="121"/>
    </row>
    <row r="521" spans="1:13" x14ac:dyDescent="0.2">
      <c r="A521" s="68"/>
      <c r="B521" s="57"/>
      <c r="C521" s="24"/>
      <c r="D521" s="69"/>
      <c r="E521" s="24"/>
      <c r="F521" s="24"/>
      <c r="G521" s="24"/>
      <c r="H521" s="24"/>
      <c r="I521" s="24"/>
      <c r="J521" s="113"/>
      <c r="K521" s="113"/>
      <c r="L521" s="113"/>
      <c r="M521" s="113"/>
    </row>
    <row r="522" spans="1:13" x14ac:dyDescent="0.2">
      <c r="A522" s="68"/>
      <c r="B522" s="24"/>
      <c r="C522" s="24"/>
      <c r="D522" s="69"/>
      <c r="E522" s="24"/>
      <c r="F522" s="24"/>
      <c r="G522" s="24"/>
      <c r="H522" s="24"/>
      <c r="I522" s="24"/>
      <c r="J522" s="121"/>
      <c r="K522" s="121"/>
      <c r="L522" s="121"/>
      <c r="M522" s="121"/>
    </row>
    <row r="523" spans="1:13" ht="13.5" x14ac:dyDescent="0.2">
      <c r="A523" s="71"/>
      <c r="B523" s="57"/>
      <c r="C523" s="24"/>
      <c r="D523" s="69"/>
      <c r="E523" s="24"/>
      <c r="F523" s="24"/>
      <c r="G523" s="24"/>
      <c r="H523" s="24"/>
      <c r="I523" s="24"/>
      <c r="J523" s="113"/>
      <c r="K523" s="113"/>
      <c r="L523" s="113"/>
      <c r="M523" s="113"/>
    </row>
    <row r="524" spans="1:13" x14ac:dyDescent="0.2">
      <c r="A524" s="68"/>
      <c r="B524" s="24"/>
      <c r="C524" s="24"/>
      <c r="D524" s="69"/>
      <c r="E524" s="24"/>
      <c r="F524" s="24"/>
      <c r="G524" s="24"/>
      <c r="H524" s="24"/>
      <c r="I524" s="24"/>
      <c r="J524" s="121"/>
      <c r="K524" s="121"/>
      <c r="L524" s="121"/>
      <c r="M524" s="121"/>
    </row>
    <row r="525" spans="1:13" x14ac:dyDescent="0.2">
      <c r="A525" s="73"/>
      <c r="B525" s="57"/>
      <c r="C525" s="24"/>
      <c r="D525" s="69"/>
      <c r="E525" s="24"/>
      <c r="F525" s="24"/>
      <c r="G525" s="24"/>
      <c r="H525" s="24"/>
      <c r="I525" s="24"/>
      <c r="J525" s="113"/>
      <c r="K525" s="113"/>
      <c r="L525" s="113"/>
      <c r="M525" s="113"/>
    </row>
    <row r="526" spans="1:13" x14ac:dyDescent="0.2">
      <c r="A526" s="68"/>
      <c r="B526" s="57"/>
      <c r="C526" s="24"/>
      <c r="D526" s="69"/>
      <c r="E526" s="24"/>
      <c r="F526" s="24"/>
      <c r="G526" s="24"/>
      <c r="H526" s="24"/>
      <c r="I526" s="24"/>
      <c r="J526" s="121"/>
      <c r="K526" s="121"/>
      <c r="L526" s="121"/>
      <c r="M526" s="121"/>
    </row>
    <row r="527" spans="1:13" x14ac:dyDescent="0.2">
      <c r="A527" s="73"/>
      <c r="B527" s="57"/>
      <c r="C527" s="24"/>
      <c r="D527" s="69"/>
      <c r="E527" s="24"/>
      <c r="F527" s="24"/>
      <c r="G527" s="24"/>
      <c r="H527" s="24"/>
      <c r="I527" s="24"/>
      <c r="J527" s="113"/>
      <c r="K527" s="113"/>
      <c r="L527" s="113"/>
      <c r="M527" s="113"/>
    </row>
    <row r="528" spans="1:13" x14ac:dyDescent="0.2">
      <c r="A528" s="68"/>
      <c r="B528" s="57"/>
      <c r="C528" s="24"/>
      <c r="D528" s="69"/>
      <c r="E528" s="24"/>
      <c r="F528" s="24"/>
      <c r="G528" s="24"/>
      <c r="H528" s="24"/>
      <c r="I528" s="24"/>
      <c r="J528" s="121"/>
      <c r="K528" s="121"/>
      <c r="L528" s="121"/>
      <c r="M528" s="121"/>
    </row>
    <row r="529" spans="1:13" x14ac:dyDescent="0.2">
      <c r="A529" s="68"/>
      <c r="B529" s="57"/>
      <c r="C529" s="24"/>
      <c r="D529" s="69"/>
      <c r="E529" s="24"/>
      <c r="F529" s="24"/>
      <c r="G529" s="24"/>
      <c r="H529" s="24"/>
      <c r="I529" s="24"/>
      <c r="J529" s="113"/>
      <c r="K529" s="113"/>
      <c r="L529" s="113"/>
      <c r="M529" s="113"/>
    </row>
    <row r="530" spans="1:13" x14ac:dyDescent="0.2">
      <c r="A530" s="73"/>
      <c r="B530" s="57"/>
      <c r="C530" s="24"/>
      <c r="D530" s="69"/>
      <c r="E530" s="24"/>
      <c r="F530" s="24"/>
      <c r="G530" s="24"/>
      <c r="H530" s="24"/>
      <c r="I530" s="24"/>
      <c r="J530" s="113"/>
      <c r="K530" s="113"/>
      <c r="L530" s="113"/>
      <c r="M530" s="113"/>
    </row>
    <row r="531" spans="1:13" x14ac:dyDescent="0.2">
      <c r="A531" s="56"/>
      <c r="B531" s="57"/>
      <c r="C531" s="24"/>
      <c r="D531" s="69"/>
      <c r="E531" s="24"/>
      <c r="F531" s="24"/>
      <c r="G531" s="24"/>
      <c r="H531" s="24"/>
      <c r="I531" s="24"/>
      <c r="J531" s="113"/>
      <c r="K531" s="113"/>
      <c r="L531" s="113"/>
      <c r="M531" s="113"/>
    </row>
    <row r="532" spans="1:13" x14ac:dyDescent="0.2">
      <c r="A532" s="56"/>
      <c r="B532" s="57"/>
      <c r="C532" s="24"/>
      <c r="D532" s="69"/>
      <c r="E532" s="24"/>
      <c r="F532" s="24"/>
      <c r="G532" s="24"/>
      <c r="H532" s="24"/>
      <c r="I532" s="24"/>
      <c r="J532" s="113"/>
      <c r="K532" s="113"/>
      <c r="L532" s="113"/>
      <c r="M532" s="113"/>
    </row>
    <row r="533" spans="1:13" x14ac:dyDescent="0.2">
      <c r="A533" s="70"/>
      <c r="B533" s="57"/>
      <c r="C533" s="24"/>
      <c r="D533" s="69"/>
      <c r="E533" s="24"/>
      <c r="F533" s="24"/>
      <c r="G533" s="24"/>
      <c r="H533" s="24"/>
      <c r="I533" s="24"/>
      <c r="J533" s="113"/>
      <c r="K533" s="113"/>
      <c r="L533" s="113"/>
      <c r="M533" s="113"/>
    </row>
    <row r="534" spans="1:13" x14ac:dyDescent="0.2">
      <c r="A534" s="70"/>
      <c r="B534" s="57"/>
      <c r="C534" s="24"/>
      <c r="D534" s="69"/>
      <c r="E534" s="24"/>
      <c r="F534" s="24"/>
      <c r="G534" s="24"/>
      <c r="H534" s="24"/>
      <c r="I534" s="24"/>
      <c r="J534" s="113"/>
      <c r="K534" s="113"/>
      <c r="L534" s="113"/>
      <c r="M534" s="113"/>
    </row>
    <row r="535" spans="1:13" x14ac:dyDescent="0.2">
      <c r="A535" s="56"/>
      <c r="B535" s="57"/>
      <c r="C535" s="24"/>
      <c r="D535" s="69"/>
      <c r="E535" s="24"/>
      <c r="F535" s="24"/>
      <c r="G535" s="24"/>
      <c r="H535" s="24"/>
      <c r="I535" s="24"/>
      <c r="J535" s="113"/>
      <c r="K535" s="113"/>
      <c r="L535" s="113"/>
      <c r="M535" s="113"/>
    </row>
    <row r="536" spans="1:13" x14ac:dyDescent="0.2">
      <c r="A536" s="70"/>
      <c r="B536" s="57"/>
      <c r="C536" s="24"/>
      <c r="D536" s="69"/>
      <c r="E536" s="24"/>
      <c r="F536" s="24"/>
      <c r="G536" s="24"/>
      <c r="H536" s="24"/>
      <c r="I536" s="24"/>
      <c r="J536" s="113"/>
      <c r="K536" s="113"/>
      <c r="L536" s="113"/>
      <c r="M536" s="113"/>
    </row>
    <row r="537" spans="1:13" x14ac:dyDescent="0.2">
      <c r="A537" s="70"/>
      <c r="B537" s="57"/>
      <c r="C537" s="24"/>
      <c r="D537" s="69"/>
      <c r="E537" s="24"/>
      <c r="F537" s="24"/>
      <c r="G537" s="24"/>
      <c r="H537" s="24"/>
      <c r="I537" s="24"/>
      <c r="J537" s="113"/>
      <c r="K537" s="113"/>
      <c r="L537" s="113"/>
      <c r="M537" s="113"/>
    </row>
    <row r="538" spans="1:13" x14ac:dyDescent="0.2">
      <c r="A538" s="122"/>
      <c r="B538" s="57"/>
      <c r="C538" s="24"/>
      <c r="D538" s="69"/>
      <c r="E538" s="24"/>
      <c r="F538" s="24"/>
      <c r="G538" s="24"/>
      <c r="H538" s="24"/>
      <c r="I538" s="24"/>
      <c r="J538" s="113"/>
      <c r="K538" s="113"/>
      <c r="L538" s="113"/>
      <c r="M538" s="113"/>
    </row>
    <row r="539" spans="1:13" x14ac:dyDescent="0.2">
      <c r="A539" s="70"/>
      <c r="B539" s="57"/>
      <c r="C539" s="24"/>
      <c r="D539" s="69"/>
      <c r="E539" s="24"/>
      <c r="F539" s="24"/>
      <c r="G539" s="24"/>
      <c r="H539" s="24"/>
      <c r="I539" s="24"/>
      <c r="J539" s="113"/>
      <c r="K539" s="113"/>
      <c r="L539" s="113"/>
      <c r="M539" s="113"/>
    </row>
    <row r="540" spans="1:13" x14ac:dyDescent="0.2">
      <c r="A540" s="70"/>
      <c r="B540" s="57"/>
      <c r="C540" s="24"/>
      <c r="D540" s="69"/>
      <c r="E540" s="24"/>
      <c r="F540" s="24"/>
      <c r="G540" s="24"/>
      <c r="H540" s="24"/>
      <c r="I540" s="24"/>
      <c r="J540" s="113"/>
      <c r="K540" s="113"/>
      <c r="L540" s="113"/>
      <c r="M540" s="113"/>
    </row>
    <row r="541" spans="1:13" x14ac:dyDescent="0.2">
      <c r="A541" s="122"/>
      <c r="B541" s="57"/>
      <c r="C541" s="24"/>
      <c r="D541" s="69"/>
      <c r="E541" s="24"/>
      <c r="F541" s="24"/>
      <c r="G541" s="24"/>
      <c r="H541" s="24"/>
      <c r="I541" s="24"/>
      <c r="J541" s="113"/>
      <c r="K541" s="113"/>
      <c r="L541" s="113"/>
      <c r="M541" s="113"/>
    </row>
    <row r="542" spans="1:13" x14ac:dyDescent="0.2">
      <c r="A542" s="70"/>
      <c r="B542" s="57"/>
      <c r="C542" s="24"/>
      <c r="D542" s="69"/>
      <c r="E542" s="24"/>
      <c r="F542" s="24"/>
      <c r="G542" s="24"/>
      <c r="H542" s="24"/>
      <c r="I542" s="24"/>
      <c r="J542" s="113"/>
      <c r="K542" s="113"/>
      <c r="L542" s="113"/>
      <c r="M542" s="113"/>
    </row>
    <row r="543" spans="1:13" x14ac:dyDescent="0.2">
      <c r="A543" s="70"/>
      <c r="B543" s="57"/>
      <c r="C543" s="24"/>
      <c r="D543" s="69"/>
      <c r="E543" s="24"/>
      <c r="F543" s="24"/>
      <c r="G543" s="24"/>
      <c r="H543" s="24"/>
      <c r="I543" s="24"/>
      <c r="J543" s="113"/>
      <c r="K543" s="113"/>
      <c r="L543" s="113"/>
      <c r="M543" s="113"/>
    </row>
    <row r="544" spans="1:13" x14ac:dyDescent="0.2">
      <c r="A544" s="56"/>
      <c r="B544" s="57"/>
      <c r="C544" s="24"/>
      <c r="D544" s="69"/>
      <c r="E544" s="24"/>
      <c r="F544" s="24"/>
      <c r="G544" s="24"/>
      <c r="H544" s="24"/>
      <c r="I544" s="24"/>
      <c r="J544" s="113"/>
      <c r="K544" s="113"/>
      <c r="L544" s="113"/>
      <c r="M544" s="113"/>
    </row>
    <row r="545" spans="1:13" x14ac:dyDescent="0.2">
      <c r="A545" s="70"/>
      <c r="B545" s="57"/>
      <c r="C545" s="24"/>
      <c r="D545" s="69"/>
      <c r="E545" s="24"/>
      <c r="F545" s="24"/>
      <c r="G545" s="24"/>
      <c r="H545" s="24"/>
      <c r="I545" s="24"/>
      <c r="J545" s="113"/>
      <c r="K545" s="113"/>
      <c r="L545" s="113"/>
      <c r="M545" s="113"/>
    </row>
    <row r="546" spans="1:13" x14ac:dyDescent="0.2">
      <c r="A546" s="70"/>
      <c r="B546" s="57"/>
      <c r="C546" s="24"/>
      <c r="D546" s="69"/>
      <c r="E546" s="24"/>
      <c r="F546" s="24"/>
      <c r="G546" s="24"/>
      <c r="H546" s="24"/>
      <c r="I546" s="24"/>
      <c r="J546" s="113"/>
      <c r="K546" s="113"/>
      <c r="L546" s="113"/>
      <c r="M546" s="113"/>
    </row>
    <row r="547" spans="1:13" x14ac:dyDescent="0.2">
      <c r="A547" s="14"/>
      <c r="B547" s="15"/>
      <c r="C547" s="23"/>
      <c r="D547" s="55"/>
      <c r="E547" s="24"/>
      <c r="F547" s="24"/>
      <c r="G547" s="24"/>
      <c r="H547" s="23"/>
      <c r="I547" s="23"/>
      <c r="J547" s="17"/>
      <c r="K547" s="17"/>
      <c r="L547" s="17"/>
      <c r="M547" s="17"/>
    </row>
    <row r="548" spans="1:13" x14ac:dyDescent="0.2">
      <c r="A548" s="25"/>
      <c r="B548" s="15"/>
      <c r="C548" s="23"/>
      <c r="D548" s="55"/>
      <c r="E548" s="24"/>
      <c r="F548" s="24"/>
      <c r="G548" s="24"/>
      <c r="H548" s="23"/>
      <c r="I548" s="23"/>
      <c r="J548" s="17"/>
      <c r="K548" s="17"/>
      <c r="L548" s="17"/>
      <c r="M548" s="17"/>
    </row>
    <row r="549" spans="1:13" x14ac:dyDescent="0.2">
      <c r="A549" s="25"/>
      <c r="B549" s="15"/>
      <c r="C549" s="23"/>
      <c r="D549" s="55"/>
      <c r="E549" s="24"/>
      <c r="F549" s="24"/>
      <c r="G549" s="24"/>
      <c r="H549" s="23"/>
      <c r="I549" s="23"/>
      <c r="J549" s="17"/>
      <c r="K549" s="17"/>
      <c r="L549" s="17"/>
      <c r="M549" s="17"/>
    </row>
    <row r="550" spans="1:13" x14ac:dyDescent="0.2">
      <c r="A550" s="25"/>
      <c r="B550" s="15"/>
      <c r="C550" s="23"/>
      <c r="D550" s="55"/>
      <c r="E550" s="24"/>
      <c r="F550" s="24"/>
      <c r="G550" s="24"/>
      <c r="H550" s="23"/>
      <c r="I550" s="23"/>
      <c r="J550" s="17"/>
      <c r="K550" s="17"/>
      <c r="L550" s="17"/>
      <c r="M550" s="17"/>
    </row>
    <row r="551" spans="1:13" x14ac:dyDescent="0.2">
      <c r="A551" s="3"/>
      <c r="B551" s="4"/>
      <c r="C551" s="4"/>
      <c r="D551" s="53"/>
      <c r="E551" s="5"/>
      <c r="F551" s="5"/>
      <c r="G551" s="5"/>
      <c r="H551" s="4"/>
      <c r="I551" s="4"/>
      <c r="J551" s="6"/>
      <c r="K551" s="6"/>
      <c r="L551" s="6"/>
      <c r="M551" s="6"/>
    </row>
    <row r="552" spans="1:13" x14ac:dyDescent="0.2">
      <c r="A552" s="7"/>
      <c r="B552" s="4"/>
      <c r="C552" s="4"/>
      <c r="D552" s="53"/>
      <c r="E552" s="5"/>
      <c r="F552" s="5"/>
      <c r="G552" s="5"/>
      <c r="H552" s="4"/>
      <c r="I552" s="4"/>
      <c r="J552" s="6"/>
      <c r="K552" s="6"/>
      <c r="L552" s="6"/>
      <c r="M552" s="6"/>
    </row>
    <row r="553" spans="1:13" x14ac:dyDescent="0.2">
      <c r="A553" s="3"/>
      <c r="B553" s="4"/>
      <c r="C553" s="4"/>
      <c r="D553" s="53"/>
      <c r="E553" s="5"/>
      <c r="F553" s="5"/>
      <c r="G553" s="5"/>
      <c r="H553" s="4"/>
      <c r="I553" s="4"/>
      <c r="J553" s="6"/>
      <c r="K553" s="6"/>
      <c r="L553" s="6"/>
      <c r="M553" s="6"/>
    </row>
    <row r="554" spans="1:13" x14ac:dyDescent="0.2">
      <c r="A554" s="18"/>
      <c r="B554" s="4"/>
      <c r="C554" s="4"/>
      <c r="D554" s="53"/>
      <c r="E554" s="5"/>
      <c r="F554" s="5"/>
      <c r="G554" s="5"/>
      <c r="H554" s="4"/>
      <c r="I554" s="4"/>
      <c r="J554" s="6"/>
      <c r="K554" s="6"/>
      <c r="L554" s="6"/>
      <c r="M554" s="6"/>
    </row>
    <row r="555" spans="1:13" x14ac:dyDescent="0.2">
      <c r="A555" s="7"/>
      <c r="B555" s="4"/>
      <c r="C555" s="4"/>
      <c r="D555" s="53"/>
      <c r="E555" s="5"/>
      <c r="F555" s="5"/>
      <c r="G555" s="5"/>
      <c r="H555" s="4"/>
      <c r="I555" s="4"/>
      <c r="J555" s="6"/>
      <c r="K555" s="6"/>
      <c r="L555" s="6"/>
      <c r="M555" s="6"/>
    </row>
    <row r="556" spans="1:13" x14ac:dyDescent="0.2">
      <c r="A556" s="7"/>
      <c r="B556" s="4"/>
      <c r="C556" s="4"/>
      <c r="D556" s="53"/>
      <c r="E556" s="5"/>
      <c r="F556" s="5"/>
      <c r="G556" s="5"/>
      <c r="H556" s="4"/>
      <c r="I556" s="4"/>
      <c r="J556" s="6"/>
      <c r="K556" s="6"/>
      <c r="L556" s="6"/>
      <c r="M556" s="6"/>
    </row>
    <row r="557" spans="1:13" ht="13.5" x14ac:dyDescent="0.25">
      <c r="A557" s="19"/>
      <c r="B557" s="4"/>
      <c r="C557" s="4"/>
      <c r="D557" s="53"/>
      <c r="E557" s="5"/>
      <c r="F557" s="5"/>
      <c r="G557" s="5"/>
      <c r="H557" s="4"/>
      <c r="I557" s="4"/>
      <c r="J557" s="6"/>
      <c r="K557" s="6"/>
      <c r="L557" s="6"/>
      <c r="M557" s="6"/>
    </row>
    <row r="558" spans="1:13" x14ac:dyDescent="0.2">
      <c r="A558" s="18"/>
      <c r="B558" s="4"/>
      <c r="C558" s="4"/>
      <c r="D558" s="53"/>
      <c r="E558" s="5"/>
      <c r="F558" s="5"/>
      <c r="G558" s="5"/>
      <c r="H558" s="4"/>
      <c r="I558" s="4"/>
      <c r="J558" s="6"/>
      <c r="K558" s="6"/>
      <c r="L558" s="6"/>
      <c r="M558" s="6"/>
    </row>
    <row r="559" spans="1:13" x14ac:dyDescent="0.2">
      <c r="A559" s="20"/>
      <c r="B559" s="4"/>
      <c r="C559" s="4"/>
      <c r="D559" s="53"/>
      <c r="E559" s="5"/>
      <c r="F559" s="5"/>
      <c r="G559" s="5"/>
      <c r="H559" s="4"/>
      <c r="I559" s="4"/>
      <c r="J559" s="6"/>
      <c r="K559" s="6"/>
      <c r="L559" s="6"/>
      <c r="M559" s="6"/>
    </row>
    <row r="560" spans="1:13" x14ac:dyDescent="0.2">
      <c r="A560" s="128"/>
      <c r="B560" s="124"/>
      <c r="C560" s="124"/>
      <c r="D560" s="124"/>
      <c r="E560" s="124"/>
      <c r="F560" s="124"/>
      <c r="G560" s="124"/>
      <c r="H560" s="124"/>
      <c r="I560" s="124"/>
      <c r="J560" s="8"/>
      <c r="K560" s="8"/>
      <c r="L560" s="8"/>
      <c r="M560" s="8"/>
    </row>
    <row r="561" spans="1:1848" x14ac:dyDescent="0.2">
      <c r="A561" s="21"/>
      <c r="B561" s="4"/>
      <c r="C561" s="4"/>
      <c r="D561" s="53"/>
      <c r="E561" s="5"/>
      <c r="F561" s="5"/>
      <c r="G561" s="5"/>
      <c r="H561" s="4"/>
      <c r="I561" s="4"/>
      <c r="J561" s="6"/>
      <c r="K561" s="6"/>
      <c r="L561" s="6"/>
      <c r="M561" s="6"/>
    </row>
    <row r="562" spans="1:1848" x14ac:dyDescent="0.2">
      <c r="A562" s="123"/>
      <c r="B562" s="124"/>
      <c r="C562" s="124"/>
      <c r="D562" s="124"/>
      <c r="E562" s="124"/>
      <c r="F562" s="124"/>
      <c r="G562" s="124"/>
      <c r="H562" s="124"/>
      <c r="I562" s="124"/>
      <c r="J562" s="8"/>
      <c r="K562" s="8"/>
      <c r="L562" s="8"/>
      <c r="M562" s="8"/>
    </row>
    <row r="563" spans="1:1848" s="11" customFormat="1" x14ac:dyDescent="0.2">
      <c r="A563" s="22"/>
      <c r="B563" s="9"/>
      <c r="C563" s="9"/>
      <c r="D563" s="54"/>
      <c r="E563" s="10"/>
      <c r="F563" s="10"/>
      <c r="G563" s="10"/>
      <c r="H563" s="9"/>
      <c r="I563" s="9"/>
      <c r="J563" s="9"/>
      <c r="K563" s="9"/>
      <c r="L563" s="9"/>
      <c r="M563" s="9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  <c r="AA563" s="88"/>
      <c r="AB563" s="88"/>
      <c r="AC563" s="88"/>
      <c r="AD563" s="88"/>
      <c r="AE563" s="88"/>
      <c r="AF563" s="88"/>
      <c r="AG563" s="88"/>
      <c r="AH563" s="88"/>
      <c r="AI563" s="88"/>
      <c r="AJ563" s="88"/>
      <c r="AK563" s="88"/>
      <c r="AL563" s="88"/>
      <c r="AM563" s="88"/>
      <c r="AN563" s="88"/>
      <c r="AO563" s="88"/>
      <c r="AP563" s="88"/>
      <c r="AQ563" s="88"/>
      <c r="AR563" s="88"/>
      <c r="AS563" s="88"/>
      <c r="AT563" s="88"/>
      <c r="AU563" s="88"/>
      <c r="AV563" s="88"/>
      <c r="AW563" s="88"/>
      <c r="AX563" s="88"/>
      <c r="AY563" s="88"/>
      <c r="AZ563" s="88"/>
      <c r="BA563" s="88"/>
      <c r="BB563" s="88"/>
      <c r="BC563" s="88"/>
      <c r="BD563" s="88"/>
      <c r="BE563" s="88"/>
      <c r="BF563" s="88"/>
      <c r="BG563" s="88"/>
      <c r="BH563" s="88"/>
      <c r="BI563" s="88"/>
      <c r="BJ563" s="88"/>
      <c r="BK563" s="88"/>
      <c r="BL563" s="88"/>
      <c r="BM563" s="88"/>
      <c r="BN563" s="88"/>
      <c r="BO563" s="88"/>
      <c r="BP563" s="88"/>
      <c r="BQ563" s="88"/>
      <c r="BR563" s="88"/>
      <c r="BS563" s="88"/>
      <c r="BT563" s="88"/>
      <c r="BU563" s="88"/>
      <c r="BV563" s="88"/>
      <c r="BW563" s="88"/>
      <c r="BX563" s="88"/>
      <c r="BY563" s="88"/>
      <c r="BZ563" s="88"/>
      <c r="CA563" s="88"/>
      <c r="CB563" s="88"/>
      <c r="CC563" s="88"/>
      <c r="CD563" s="88"/>
      <c r="CE563" s="88"/>
      <c r="CF563" s="88"/>
      <c r="CG563" s="88"/>
      <c r="CH563" s="88"/>
      <c r="CI563" s="88"/>
      <c r="CJ563" s="88"/>
      <c r="CK563" s="88"/>
      <c r="CL563" s="88"/>
      <c r="CM563" s="88"/>
      <c r="CN563" s="88"/>
      <c r="CO563" s="88"/>
      <c r="CP563" s="88"/>
      <c r="CQ563" s="88"/>
      <c r="CR563" s="88"/>
      <c r="CS563" s="88"/>
      <c r="CT563" s="88"/>
      <c r="CU563" s="88"/>
      <c r="CV563" s="88"/>
      <c r="CW563" s="88"/>
      <c r="CX563" s="88"/>
      <c r="CY563" s="88"/>
      <c r="CZ563" s="88"/>
      <c r="DA563" s="88"/>
      <c r="DB563" s="88"/>
      <c r="DC563" s="88"/>
      <c r="DD563" s="88"/>
      <c r="DE563" s="88"/>
      <c r="DF563" s="88"/>
      <c r="DG563" s="88"/>
      <c r="DH563" s="88"/>
      <c r="DI563" s="88"/>
      <c r="DJ563" s="88"/>
      <c r="DK563" s="88"/>
      <c r="DL563" s="88"/>
      <c r="DM563" s="88"/>
      <c r="DN563" s="88"/>
      <c r="DO563" s="88"/>
      <c r="DP563" s="88"/>
      <c r="DQ563" s="88"/>
      <c r="DR563" s="88"/>
      <c r="DS563" s="88"/>
      <c r="DT563" s="88"/>
      <c r="DU563" s="88"/>
      <c r="DV563" s="88"/>
      <c r="DW563" s="88"/>
      <c r="DX563" s="88"/>
      <c r="DY563" s="88"/>
      <c r="DZ563" s="88"/>
      <c r="EA563" s="88"/>
      <c r="EB563" s="88"/>
      <c r="EC563" s="88"/>
      <c r="ED563" s="88"/>
      <c r="EE563" s="88"/>
      <c r="EF563" s="88"/>
      <c r="EG563" s="88"/>
      <c r="EH563" s="88"/>
      <c r="EI563" s="88"/>
      <c r="EJ563" s="88"/>
      <c r="EK563" s="88"/>
      <c r="EL563" s="88"/>
      <c r="EM563" s="88"/>
      <c r="EN563" s="88"/>
      <c r="EO563" s="88"/>
      <c r="EP563" s="88"/>
      <c r="EQ563" s="88"/>
      <c r="ER563" s="88"/>
      <c r="ES563" s="88"/>
      <c r="ET563" s="88"/>
      <c r="EU563" s="88"/>
      <c r="EV563" s="88"/>
      <c r="EW563" s="88"/>
      <c r="EX563" s="88"/>
      <c r="EY563" s="88"/>
      <c r="EZ563" s="88"/>
      <c r="FA563" s="88"/>
      <c r="FB563" s="88"/>
      <c r="FC563" s="88"/>
      <c r="FD563" s="88"/>
      <c r="FE563" s="88"/>
      <c r="FF563" s="88"/>
      <c r="FG563" s="88"/>
      <c r="FH563" s="88"/>
      <c r="FI563" s="88"/>
      <c r="FJ563" s="88"/>
      <c r="FK563" s="88"/>
      <c r="FL563" s="88"/>
      <c r="FM563" s="88"/>
      <c r="FN563" s="88"/>
      <c r="FO563" s="88"/>
      <c r="FP563" s="88"/>
      <c r="FQ563" s="88"/>
      <c r="FR563" s="88"/>
      <c r="FS563" s="88"/>
      <c r="FT563" s="88"/>
      <c r="FU563" s="88"/>
      <c r="FV563" s="88"/>
      <c r="FW563" s="88"/>
      <c r="FX563" s="88"/>
      <c r="FY563" s="88"/>
      <c r="FZ563" s="88"/>
      <c r="GA563" s="88"/>
      <c r="GB563" s="88"/>
      <c r="GC563" s="88"/>
      <c r="GD563" s="88"/>
      <c r="GE563" s="88"/>
      <c r="GF563" s="88"/>
      <c r="GG563" s="88"/>
      <c r="GH563" s="88"/>
      <c r="GI563" s="88"/>
      <c r="GJ563" s="88"/>
      <c r="GK563" s="88"/>
      <c r="GL563" s="88"/>
      <c r="GM563" s="88"/>
      <c r="GN563" s="88"/>
      <c r="GO563" s="88"/>
      <c r="GP563" s="88"/>
      <c r="GQ563" s="88"/>
      <c r="GR563" s="88"/>
      <c r="GS563" s="88"/>
      <c r="GT563" s="88"/>
      <c r="GU563" s="88"/>
      <c r="GV563" s="88"/>
      <c r="GW563" s="88"/>
      <c r="GX563" s="88"/>
      <c r="GY563" s="88"/>
      <c r="GZ563" s="88"/>
      <c r="HA563" s="88"/>
      <c r="HB563" s="88"/>
      <c r="HC563" s="88"/>
      <c r="HD563" s="88"/>
      <c r="HE563" s="88"/>
      <c r="HF563" s="88"/>
      <c r="HG563" s="88"/>
      <c r="HH563" s="88"/>
      <c r="HI563" s="88"/>
      <c r="HJ563" s="88"/>
      <c r="HK563" s="88"/>
      <c r="HL563" s="88"/>
      <c r="HM563" s="88"/>
      <c r="HN563" s="88"/>
      <c r="HO563" s="88"/>
      <c r="HP563" s="88"/>
      <c r="HQ563" s="88"/>
      <c r="HR563" s="88"/>
      <c r="HS563" s="88"/>
      <c r="HT563" s="88"/>
      <c r="HU563" s="88"/>
      <c r="HV563" s="88"/>
      <c r="HW563" s="88"/>
      <c r="HX563" s="88"/>
      <c r="HY563" s="88"/>
      <c r="HZ563" s="88"/>
      <c r="IA563" s="88"/>
      <c r="IB563" s="88"/>
      <c r="IC563" s="88"/>
      <c r="ID563" s="88"/>
      <c r="IE563" s="88"/>
      <c r="IF563" s="88"/>
      <c r="IG563" s="88"/>
      <c r="IH563" s="88"/>
      <c r="II563" s="88"/>
      <c r="IJ563" s="88"/>
      <c r="IK563" s="88"/>
      <c r="IL563" s="88"/>
      <c r="IM563" s="88"/>
      <c r="IN563" s="88"/>
      <c r="IO563" s="88"/>
      <c r="IP563" s="88"/>
      <c r="IQ563" s="88"/>
      <c r="IR563" s="88"/>
      <c r="IS563" s="88"/>
      <c r="IT563" s="88"/>
      <c r="IU563" s="88"/>
      <c r="IV563" s="88"/>
      <c r="IW563" s="88"/>
      <c r="IX563" s="88"/>
      <c r="IY563" s="88"/>
      <c r="IZ563" s="88"/>
      <c r="JA563" s="88"/>
      <c r="JB563" s="88"/>
      <c r="JC563" s="88"/>
      <c r="JD563" s="88"/>
      <c r="JE563" s="88"/>
      <c r="JF563" s="88"/>
      <c r="JG563" s="88"/>
      <c r="JH563" s="88"/>
      <c r="JI563" s="88"/>
      <c r="JJ563" s="88"/>
      <c r="JK563" s="88"/>
      <c r="JL563" s="88"/>
      <c r="JM563" s="88"/>
      <c r="JN563" s="88"/>
      <c r="JO563" s="88"/>
      <c r="JP563" s="88"/>
      <c r="JQ563" s="88"/>
      <c r="JR563" s="88"/>
      <c r="JS563" s="88"/>
      <c r="JT563" s="88"/>
      <c r="JU563" s="88"/>
      <c r="JV563" s="88"/>
      <c r="JW563" s="88"/>
      <c r="JX563" s="88"/>
      <c r="JY563" s="88"/>
      <c r="JZ563" s="88"/>
      <c r="KA563" s="88"/>
      <c r="KB563" s="88"/>
      <c r="KC563" s="88"/>
      <c r="KD563" s="88"/>
      <c r="KE563" s="88"/>
      <c r="KF563" s="88"/>
      <c r="KG563" s="88"/>
      <c r="KH563" s="88"/>
      <c r="KI563" s="88"/>
      <c r="KJ563" s="88"/>
      <c r="KK563" s="88"/>
      <c r="KL563" s="88"/>
      <c r="KM563" s="88"/>
      <c r="KN563" s="88"/>
      <c r="KO563" s="88"/>
      <c r="KP563" s="88"/>
      <c r="KQ563" s="88"/>
      <c r="KR563" s="88"/>
      <c r="KS563" s="88"/>
      <c r="KT563" s="88"/>
      <c r="KU563" s="88"/>
      <c r="KV563" s="88"/>
      <c r="KW563" s="88"/>
      <c r="KX563" s="88"/>
      <c r="KY563" s="88"/>
      <c r="KZ563" s="88"/>
      <c r="LA563" s="88"/>
      <c r="LB563" s="88"/>
      <c r="LC563" s="88"/>
      <c r="LD563" s="88"/>
      <c r="LE563" s="88"/>
      <c r="LF563" s="88"/>
      <c r="LG563" s="88"/>
      <c r="LH563" s="88"/>
      <c r="LI563" s="88"/>
      <c r="LJ563" s="88"/>
      <c r="LK563" s="88"/>
      <c r="LL563" s="88"/>
      <c r="LM563" s="88"/>
      <c r="LN563" s="88"/>
      <c r="LO563" s="88"/>
      <c r="LP563" s="88"/>
      <c r="LQ563" s="88"/>
      <c r="LR563" s="88"/>
      <c r="LS563" s="88"/>
      <c r="LT563" s="88"/>
      <c r="LU563" s="88"/>
      <c r="LV563" s="88"/>
      <c r="LW563" s="88"/>
      <c r="LX563" s="88"/>
      <c r="LY563" s="88"/>
      <c r="LZ563" s="88"/>
      <c r="MA563" s="88"/>
      <c r="MB563" s="88"/>
      <c r="MC563" s="88"/>
      <c r="MD563" s="88"/>
      <c r="ME563" s="88"/>
      <c r="MF563" s="88"/>
      <c r="MG563" s="88"/>
      <c r="MH563" s="88"/>
      <c r="MI563" s="88"/>
      <c r="MJ563" s="88"/>
      <c r="MK563" s="88"/>
      <c r="ML563" s="88"/>
      <c r="MM563" s="88"/>
      <c r="MN563" s="88"/>
      <c r="MO563" s="88"/>
      <c r="MP563" s="88"/>
      <c r="MQ563" s="88"/>
      <c r="MR563" s="88"/>
      <c r="MS563" s="88"/>
      <c r="MT563" s="88"/>
      <c r="MU563" s="88"/>
      <c r="MV563" s="88"/>
      <c r="MW563" s="88"/>
      <c r="MX563" s="88"/>
      <c r="MY563" s="88"/>
      <c r="MZ563" s="88"/>
      <c r="NA563" s="88"/>
      <c r="NB563" s="88"/>
      <c r="NC563" s="88"/>
      <c r="ND563" s="88"/>
      <c r="NE563" s="88"/>
      <c r="NF563" s="88"/>
      <c r="NG563" s="88"/>
      <c r="NH563" s="88"/>
      <c r="NI563" s="88"/>
      <c r="NJ563" s="88"/>
      <c r="NK563" s="88"/>
      <c r="NL563" s="88"/>
      <c r="NM563" s="88"/>
      <c r="NN563" s="88"/>
      <c r="NO563" s="88"/>
      <c r="NP563" s="88"/>
      <c r="NQ563" s="88"/>
      <c r="NR563" s="88"/>
      <c r="NS563" s="88"/>
      <c r="NT563" s="88"/>
      <c r="NU563" s="88"/>
      <c r="NV563" s="88"/>
      <c r="NW563" s="88"/>
      <c r="NX563" s="88"/>
      <c r="NY563" s="88"/>
      <c r="NZ563" s="88"/>
      <c r="OA563" s="88"/>
      <c r="OB563" s="88"/>
      <c r="OC563" s="88"/>
      <c r="OD563" s="88"/>
      <c r="OE563" s="88"/>
      <c r="OF563" s="88"/>
      <c r="OG563" s="88"/>
      <c r="OH563" s="88"/>
      <c r="OI563" s="88"/>
      <c r="OJ563" s="88"/>
      <c r="OK563" s="88"/>
      <c r="OL563" s="88"/>
      <c r="OM563" s="88"/>
      <c r="ON563" s="88"/>
      <c r="OO563" s="88"/>
      <c r="OP563" s="88"/>
      <c r="OQ563" s="88"/>
      <c r="OR563" s="88"/>
      <c r="OS563" s="88"/>
      <c r="OT563" s="88"/>
      <c r="OU563" s="88"/>
      <c r="OV563" s="88"/>
      <c r="OW563" s="88"/>
      <c r="OX563" s="88"/>
      <c r="OY563" s="88"/>
      <c r="OZ563" s="88"/>
      <c r="PA563" s="88"/>
      <c r="PB563" s="88"/>
      <c r="PC563" s="88"/>
      <c r="PD563" s="88"/>
      <c r="PE563" s="88"/>
      <c r="PF563" s="88"/>
      <c r="PG563" s="88"/>
      <c r="PH563" s="88"/>
      <c r="PI563" s="88"/>
      <c r="PJ563" s="88"/>
      <c r="PK563" s="88"/>
      <c r="PL563" s="88"/>
      <c r="PM563" s="88"/>
      <c r="PN563" s="88"/>
      <c r="PO563" s="88"/>
      <c r="PP563" s="88"/>
      <c r="PQ563" s="88"/>
      <c r="PR563" s="88"/>
      <c r="PS563" s="88"/>
      <c r="PT563" s="88"/>
      <c r="PU563" s="88"/>
      <c r="PV563" s="88"/>
      <c r="PW563" s="88"/>
      <c r="PX563" s="88"/>
      <c r="PY563" s="88"/>
      <c r="PZ563" s="88"/>
      <c r="QA563" s="88"/>
      <c r="QB563" s="88"/>
      <c r="QC563" s="88"/>
      <c r="QD563" s="88"/>
      <c r="QE563" s="88"/>
      <c r="QF563" s="88"/>
      <c r="QG563" s="88"/>
      <c r="QH563" s="88"/>
      <c r="QI563" s="88"/>
      <c r="QJ563" s="88"/>
      <c r="QK563" s="88"/>
      <c r="QL563" s="88"/>
      <c r="QM563" s="88"/>
      <c r="QN563" s="88"/>
      <c r="QO563" s="88"/>
      <c r="QP563" s="88"/>
      <c r="QQ563" s="88"/>
      <c r="QR563" s="88"/>
      <c r="QS563" s="88"/>
      <c r="QT563" s="88"/>
      <c r="QU563" s="88"/>
      <c r="QV563" s="88"/>
      <c r="QW563" s="88"/>
      <c r="QX563" s="88"/>
      <c r="QY563" s="88"/>
      <c r="QZ563" s="88"/>
      <c r="RA563" s="88"/>
      <c r="RB563" s="88"/>
      <c r="RC563" s="88"/>
      <c r="RD563" s="88"/>
      <c r="RE563" s="88"/>
      <c r="RF563" s="88"/>
      <c r="RG563" s="88"/>
      <c r="RH563" s="88"/>
      <c r="RI563" s="88"/>
      <c r="RJ563" s="88"/>
      <c r="RK563" s="88"/>
      <c r="RL563" s="88"/>
      <c r="RM563" s="88"/>
      <c r="RN563" s="88"/>
      <c r="RO563" s="88"/>
      <c r="RP563" s="88"/>
      <c r="RQ563" s="88"/>
      <c r="RR563" s="88"/>
      <c r="RS563" s="88"/>
      <c r="RT563" s="88"/>
      <c r="RU563" s="88"/>
      <c r="RV563" s="88"/>
      <c r="RW563" s="88"/>
      <c r="RX563" s="88"/>
      <c r="RY563" s="88"/>
      <c r="RZ563" s="88"/>
      <c r="SA563" s="88"/>
      <c r="SB563" s="88"/>
      <c r="SC563" s="88"/>
      <c r="SD563" s="88"/>
      <c r="SE563" s="88"/>
      <c r="SF563" s="88"/>
      <c r="SG563" s="88"/>
      <c r="SH563" s="88"/>
      <c r="SI563" s="88"/>
      <c r="SJ563" s="88"/>
      <c r="SK563" s="88"/>
      <c r="SL563" s="88"/>
      <c r="SM563" s="88"/>
      <c r="SN563" s="88"/>
      <c r="SO563" s="88"/>
      <c r="SP563" s="88"/>
      <c r="SQ563" s="88"/>
      <c r="SR563" s="88"/>
      <c r="SS563" s="88"/>
      <c r="ST563" s="88"/>
      <c r="SU563" s="88"/>
      <c r="SV563" s="88"/>
      <c r="SW563" s="88"/>
      <c r="SX563" s="88"/>
      <c r="SY563" s="88"/>
      <c r="SZ563" s="88"/>
      <c r="TA563" s="88"/>
      <c r="TB563" s="88"/>
      <c r="TC563" s="88"/>
      <c r="TD563" s="88"/>
      <c r="TE563" s="88"/>
      <c r="TF563" s="88"/>
      <c r="TG563" s="88"/>
      <c r="TH563" s="88"/>
      <c r="TI563" s="88"/>
      <c r="TJ563" s="88"/>
      <c r="TK563" s="88"/>
      <c r="TL563" s="88"/>
      <c r="TM563" s="88"/>
      <c r="TN563" s="88"/>
      <c r="TO563" s="88"/>
      <c r="TP563" s="88"/>
      <c r="TQ563" s="88"/>
      <c r="TR563" s="88"/>
      <c r="TS563" s="88"/>
      <c r="TT563" s="88"/>
      <c r="TU563" s="88"/>
      <c r="TV563" s="88"/>
      <c r="TW563" s="88"/>
      <c r="TX563" s="88"/>
      <c r="TY563" s="88"/>
      <c r="TZ563" s="88"/>
      <c r="UA563" s="88"/>
      <c r="UB563" s="88"/>
      <c r="UC563" s="88"/>
      <c r="UD563" s="88"/>
      <c r="UE563" s="88"/>
      <c r="UF563" s="88"/>
      <c r="UG563" s="88"/>
      <c r="UH563" s="88"/>
      <c r="UI563" s="88"/>
      <c r="UJ563" s="88"/>
      <c r="UK563" s="88"/>
      <c r="UL563" s="88"/>
      <c r="UM563" s="88"/>
      <c r="UN563" s="88"/>
      <c r="UO563" s="88"/>
      <c r="UP563" s="88"/>
      <c r="UQ563" s="88"/>
      <c r="UR563" s="88"/>
      <c r="US563" s="88"/>
      <c r="UT563" s="88"/>
      <c r="UU563" s="88"/>
      <c r="UV563" s="88"/>
      <c r="UW563" s="88"/>
      <c r="UX563" s="88"/>
      <c r="UY563" s="88"/>
      <c r="UZ563" s="88"/>
      <c r="VA563" s="88"/>
      <c r="VB563" s="88"/>
      <c r="VC563" s="88"/>
      <c r="VD563" s="88"/>
      <c r="VE563" s="88"/>
      <c r="VF563" s="88"/>
      <c r="VG563" s="88"/>
      <c r="VH563" s="88"/>
      <c r="VI563" s="88"/>
      <c r="VJ563" s="88"/>
      <c r="VK563" s="88"/>
      <c r="VL563" s="88"/>
      <c r="VM563" s="88"/>
      <c r="VN563" s="88"/>
      <c r="VO563" s="88"/>
      <c r="VP563" s="88"/>
      <c r="VQ563" s="88"/>
      <c r="VR563" s="88"/>
      <c r="VS563" s="88"/>
      <c r="VT563" s="88"/>
      <c r="VU563" s="88"/>
      <c r="VV563" s="88"/>
      <c r="VW563" s="88"/>
      <c r="VX563" s="88"/>
      <c r="VY563" s="88"/>
      <c r="VZ563" s="88"/>
      <c r="WA563" s="88"/>
      <c r="WB563" s="88"/>
      <c r="WC563" s="88"/>
      <c r="WD563" s="88"/>
      <c r="WE563" s="88"/>
      <c r="WF563" s="88"/>
      <c r="WG563" s="88"/>
      <c r="WH563" s="88"/>
      <c r="WI563" s="88"/>
      <c r="WJ563" s="88"/>
      <c r="WK563" s="88"/>
      <c r="WL563" s="88"/>
      <c r="WM563" s="88"/>
      <c r="WN563" s="88"/>
      <c r="WO563" s="88"/>
      <c r="WP563" s="88"/>
      <c r="WQ563" s="88"/>
      <c r="WR563" s="88"/>
      <c r="WS563" s="88"/>
      <c r="WT563" s="88"/>
      <c r="WU563" s="88"/>
      <c r="WV563" s="88"/>
      <c r="WW563" s="88"/>
      <c r="WX563" s="88"/>
      <c r="WY563" s="88"/>
      <c r="WZ563" s="88"/>
      <c r="XA563" s="88"/>
      <c r="XB563" s="88"/>
      <c r="XC563" s="88"/>
      <c r="XD563" s="88"/>
      <c r="XE563" s="88"/>
      <c r="XF563" s="88"/>
      <c r="XG563" s="88"/>
      <c r="XH563" s="88"/>
      <c r="XI563" s="88"/>
      <c r="XJ563" s="88"/>
      <c r="XK563" s="88"/>
      <c r="XL563" s="88"/>
      <c r="XM563" s="88"/>
      <c r="XN563" s="88"/>
      <c r="XO563" s="88"/>
      <c r="XP563" s="88"/>
      <c r="XQ563" s="88"/>
      <c r="XR563" s="88"/>
      <c r="XS563" s="88"/>
      <c r="XT563" s="88"/>
      <c r="XU563" s="88"/>
      <c r="XV563" s="88"/>
      <c r="XW563" s="88"/>
      <c r="XX563" s="88"/>
      <c r="XY563" s="88"/>
      <c r="XZ563" s="88"/>
      <c r="YA563" s="88"/>
      <c r="YB563" s="88"/>
      <c r="YC563" s="88"/>
      <c r="YD563" s="88"/>
      <c r="YE563" s="88"/>
      <c r="YF563" s="88"/>
      <c r="YG563" s="88"/>
      <c r="YH563" s="88"/>
      <c r="YI563" s="88"/>
      <c r="YJ563" s="88"/>
      <c r="YK563" s="88"/>
      <c r="YL563" s="88"/>
      <c r="YM563" s="88"/>
      <c r="YN563" s="88"/>
      <c r="YO563" s="88"/>
      <c r="YP563" s="88"/>
      <c r="YQ563" s="88"/>
      <c r="YR563" s="88"/>
      <c r="YS563" s="88"/>
      <c r="YT563" s="88"/>
      <c r="YU563" s="88"/>
      <c r="YV563" s="88"/>
      <c r="YW563" s="88"/>
      <c r="YX563" s="88"/>
      <c r="YY563" s="88"/>
      <c r="YZ563" s="88"/>
      <c r="ZA563" s="88"/>
      <c r="ZB563" s="88"/>
      <c r="ZC563" s="88"/>
      <c r="ZD563" s="88"/>
      <c r="ZE563" s="88"/>
      <c r="ZF563" s="88"/>
      <c r="ZG563" s="88"/>
      <c r="ZH563" s="88"/>
      <c r="ZI563" s="88"/>
      <c r="ZJ563" s="88"/>
      <c r="ZK563" s="88"/>
      <c r="ZL563" s="88"/>
      <c r="ZM563" s="88"/>
      <c r="ZN563" s="88"/>
      <c r="ZO563" s="88"/>
      <c r="ZP563" s="88"/>
      <c r="ZQ563" s="88"/>
      <c r="ZR563" s="88"/>
      <c r="ZS563" s="88"/>
      <c r="ZT563" s="88"/>
      <c r="ZU563" s="88"/>
      <c r="ZV563" s="88"/>
      <c r="ZW563" s="88"/>
      <c r="ZX563" s="88"/>
      <c r="ZY563" s="88"/>
      <c r="ZZ563" s="88"/>
      <c r="AAA563" s="88"/>
      <c r="AAB563" s="88"/>
      <c r="AAC563" s="88"/>
      <c r="AAD563" s="88"/>
      <c r="AAE563" s="88"/>
      <c r="AAF563" s="88"/>
      <c r="AAG563" s="88"/>
      <c r="AAH563" s="88"/>
      <c r="AAI563" s="88"/>
      <c r="AAJ563" s="88"/>
      <c r="AAK563" s="88"/>
      <c r="AAL563" s="88"/>
      <c r="AAM563" s="88"/>
      <c r="AAN563" s="88"/>
      <c r="AAO563" s="88"/>
      <c r="AAP563" s="88"/>
      <c r="AAQ563" s="88"/>
      <c r="AAR563" s="88"/>
      <c r="AAS563" s="88"/>
      <c r="AAT563" s="88"/>
      <c r="AAU563" s="88"/>
      <c r="AAV563" s="88"/>
      <c r="AAW563" s="88"/>
      <c r="AAX563" s="88"/>
      <c r="AAY563" s="88"/>
      <c r="AAZ563" s="88"/>
      <c r="ABA563" s="88"/>
      <c r="ABB563" s="88"/>
      <c r="ABC563" s="88"/>
      <c r="ABD563" s="88"/>
      <c r="ABE563" s="88"/>
      <c r="ABF563" s="88"/>
      <c r="ABG563" s="88"/>
      <c r="ABH563" s="88"/>
      <c r="ABI563" s="88"/>
      <c r="ABJ563" s="88"/>
      <c r="ABK563" s="88"/>
      <c r="ABL563" s="88"/>
      <c r="ABM563" s="88"/>
      <c r="ABN563" s="88"/>
      <c r="ABO563" s="88"/>
      <c r="ABP563" s="88"/>
      <c r="ABQ563" s="88"/>
      <c r="ABR563" s="88"/>
      <c r="ABS563" s="88"/>
      <c r="ABT563" s="88"/>
      <c r="ABU563" s="88"/>
      <c r="ABV563" s="88"/>
      <c r="ABW563" s="88"/>
      <c r="ABX563" s="88"/>
      <c r="ABY563" s="88"/>
      <c r="ABZ563" s="88"/>
      <c r="ACA563" s="88"/>
      <c r="ACB563" s="88"/>
      <c r="ACC563" s="88"/>
      <c r="ACD563" s="88"/>
      <c r="ACE563" s="88"/>
      <c r="ACF563" s="88"/>
      <c r="ACG563" s="88"/>
      <c r="ACH563" s="88"/>
      <c r="ACI563" s="88"/>
      <c r="ACJ563" s="88"/>
      <c r="ACK563" s="88"/>
      <c r="ACL563" s="88"/>
      <c r="ACM563" s="88"/>
      <c r="ACN563" s="88"/>
      <c r="ACO563" s="88"/>
      <c r="ACP563" s="88"/>
      <c r="ACQ563" s="88"/>
      <c r="ACR563" s="88"/>
      <c r="ACS563" s="88"/>
      <c r="ACT563" s="88"/>
      <c r="ACU563" s="88"/>
      <c r="ACV563" s="88"/>
      <c r="ACW563" s="88"/>
      <c r="ACX563" s="88"/>
      <c r="ACY563" s="88"/>
      <c r="ACZ563" s="88"/>
      <c r="ADA563" s="88"/>
      <c r="ADB563" s="88"/>
      <c r="ADC563" s="88"/>
      <c r="ADD563" s="88"/>
      <c r="ADE563" s="88"/>
      <c r="ADF563" s="88"/>
      <c r="ADG563" s="88"/>
      <c r="ADH563" s="88"/>
      <c r="ADI563" s="88"/>
      <c r="ADJ563" s="88"/>
      <c r="ADK563" s="88"/>
      <c r="ADL563" s="88"/>
      <c r="ADM563" s="88"/>
      <c r="ADN563" s="88"/>
      <c r="ADO563" s="88"/>
      <c r="ADP563" s="88"/>
      <c r="ADQ563" s="88"/>
      <c r="ADR563" s="88"/>
      <c r="ADS563" s="88"/>
      <c r="ADT563" s="88"/>
      <c r="ADU563" s="88"/>
      <c r="ADV563" s="88"/>
      <c r="ADW563" s="88"/>
      <c r="ADX563" s="88"/>
      <c r="ADY563" s="88"/>
      <c r="ADZ563" s="88"/>
      <c r="AEA563" s="88"/>
      <c r="AEB563" s="88"/>
      <c r="AEC563" s="88"/>
      <c r="AED563" s="88"/>
      <c r="AEE563" s="88"/>
      <c r="AEF563" s="88"/>
      <c r="AEG563" s="88"/>
      <c r="AEH563" s="88"/>
      <c r="AEI563" s="88"/>
      <c r="AEJ563" s="88"/>
      <c r="AEK563" s="88"/>
      <c r="AEL563" s="88"/>
      <c r="AEM563" s="88"/>
      <c r="AEN563" s="88"/>
      <c r="AEO563" s="88"/>
      <c r="AEP563" s="88"/>
      <c r="AEQ563" s="88"/>
      <c r="AER563" s="88"/>
      <c r="AES563" s="88"/>
      <c r="AET563" s="88"/>
      <c r="AEU563" s="88"/>
      <c r="AEV563" s="88"/>
      <c r="AEW563" s="88"/>
      <c r="AEX563" s="88"/>
      <c r="AEY563" s="88"/>
      <c r="AEZ563" s="88"/>
      <c r="AFA563" s="88"/>
      <c r="AFB563" s="88"/>
      <c r="AFC563" s="88"/>
      <c r="AFD563" s="88"/>
      <c r="AFE563" s="88"/>
      <c r="AFF563" s="88"/>
      <c r="AFG563" s="88"/>
      <c r="AFH563" s="88"/>
      <c r="AFI563" s="88"/>
      <c r="AFJ563" s="88"/>
      <c r="AFK563" s="88"/>
      <c r="AFL563" s="88"/>
      <c r="AFM563" s="88"/>
      <c r="AFN563" s="88"/>
      <c r="AFO563" s="88"/>
      <c r="AFP563" s="88"/>
      <c r="AFQ563" s="88"/>
      <c r="AFR563" s="88"/>
      <c r="AFS563" s="88"/>
      <c r="AFT563" s="88"/>
      <c r="AFU563" s="88"/>
      <c r="AFV563" s="88"/>
      <c r="AFW563" s="88"/>
      <c r="AFX563" s="88"/>
      <c r="AFY563" s="88"/>
      <c r="AFZ563" s="88"/>
      <c r="AGA563" s="88"/>
      <c r="AGB563" s="88"/>
      <c r="AGC563" s="88"/>
      <c r="AGD563" s="88"/>
      <c r="AGE563" s="88"/>
      <c r="AGF563" s="88"/>
      <c r="AGG563" s="88"/>
      <c r="AGH563" s="88"/>
      <c r="AGI563" s="88"/>
      <c r="AGJ563" s="88"/>
      <c r="AGK563" s="88"/>
      <c r="AGL563" s="88"/>
      <c r="AGM563" s="88"/>
      <c r="AGN563" s="88"/>
      <c r="AGO563" s="88"/>
      <c r="AGP563" s="88"/>
      <c r="AGQ563" s="88"/>
      <c r="AGR563" s="88"/>
      <c r="AGS563" s="88"/>
      <c r="AGT563" s="88"/>
      <c r="AGU563" s="88"/>
      <c r="AGV563" s="88"/>
      <c r="AGW563" s="88"/>
      <c r="AGX563" s="88"/>
      <c r="AGY563" s="88"/>
      <c r="AGZ563" s="88"/>
      <c r="AHA563" s="88"/>
      <c r="AHB563" s="88"/>
      <c r="AHC563" s="88"/>
      <c r="AHD563" s="88"/>
      <c r="AHE563" s="88"/>
      <c r="AHF563" s="88"/>
      <c r="AHG563" s="88"/>
      <c r="AHH563" s="88"/>
      <c r="AHI563" s="88"/>
      <c r="AHJ563" s="88"/>
      <c r="AHK563" s="88"/>
      <c r="AHL563" s="88"/>
      <c r="AHM563" s="88"/>
      <c r="AHN563" s="88"/>
      <c r="AHO563" s="88"/>
      <c r="AHP563" s="88"/>
      <c r="AHQ563" s="88"/>
      <c r="AHR563" s="88"/>
      <c r="AHS563" s="88"/>
      <c r="AHT563" s="88"/>
      <c r="AHU563" s="88"/>
      <c r="AHV563" s="88"/>
      <c r="AHW563" s="88"/>
      <c r="AHX563" s="88"/>
      <c r="AHY563" s="88"/>
      <c r="AHZ563" s="88"/>
      <c r="AIA563" s="88"/>
      <c r="AIB563" s="88"/>
      <c r="AIC563" s="88"/>
      <c r="AID563" s="88"/>
      <c r="AIE563" s="88"/>
      <c r="AIF563" s="88"/>
      <c r="AIG563" s="88"/>
      <c r="AIH563" s="88"/>
      <c r="AII563" s="88"/>
      <c r="AIJ563" s="88"/>
      <c r="AIK563" s="88"/>
      <c r="AIL563" s="88"/>
      <c r="AIM563" s="88"/>
      <c r="AIN563" s="88"/>
      <c r="AIO563" s="88"/>
      <c r="AIP563" s="88"/>
      <c r="AIQ563" s="88"/>
      <c r="AIR563" s="88"/>
      <c r="AIS563" s="88"/>
      <c r="AIT563" s="88"/>
      <c r="AIU563" s="88"/>
      <c r="AIV563" s="88"/>
      <c r="AIW563" s="88"/>
      <c r="AIX563" s="88"/>
      <c r="AIY563" s="88"/>
      <c r="AIZ563" s="88"/>
      <c r="AJA563" s="88"/>
      <c r="AJB563" s="88"/>
      <c r="AJC563" s="88"/>
      <c r="AJD563" s="88"/>
      <c r="AJE563" s="88"/>
      <c r="AJF563" s="88"/>
      <c r="AJG563" s="88"/>
      <c r="AJH563" s="88"/>
      <c r="AJI563" s="88"/>
      <c r="AJJ563" s="88"/>
      <c r="AJK563" s="88"/>
      <c r="AJL563" s="88"/>
      <c r="AJM563" s="88"/>
      <c r="AJN563" s="88"/>
      <c r="AJO563" s="88"/>
      <c r="AJP563" s="88"/>
      <c r="AJQ563" s="88"/>
      <c r="AJR563" s="88"/>
      <c r="AJS563" s="88"/>
      <c r="AJT563" s="88"/>
      <c r="AJU563" s="88"/>
      <c r="AJV563" s="88"/>
      <c r="AJW563" s="88"/>
      <c r="AJX563" s="88"/>
      <c r="AJY563" s="88"/>
      <c r="AJZ563" s="88"/>
      <c r="AKA563" s="88"/>
      <c r="AKB563" s="88"/>
      <c r="AKC563" s="88"/>
      <c r="AKD563" s="88"/>
      <c r="AKE563" s="88"/>
      <c r="AKF563" s="88"/>
      <c r="AKG563" s="88"/>
      <c r="AKH563" s="88"/>
      <c r="AKI563" s="88"/>
      <c r="AKJ563" s="88"/>
      <c r="AKK563" s="88"/>
      <c r="AKL563" s="88"/>
      <c r="AKM563" s="88"/>
      <c r="AKN563" s="88"/>
      <c r="AKO563" s="88"/>
      <c r="AKP563" s="88"/>
      <c r="AKQ563" s="88"/>
      <c r="AKR563" s="88"/>
      <c r="AKS563" s="88"/>
      <c r="AKT563" s="88"/>
      <c r="AKU563" s="88"/>
      <c r="AKV563" s="88"/>
      <c r="AKW563" s="88"/>
      <c r="AKX563" s="88"/>
      <c r="AKY563" s="88"/>
      <c r="AKZ563" s="88"/>
      <c r="ALA563" s="88"/>
      <c r="ALB563" s="88"/>
      <c r="ALC563" s="88"/>
      <c r="ALD563" s="88"/>
      <c r="ALE563" s="88"/>
      <c r="ALF563" s="88"/>
      <c r="ALG563" s="88"/>
      <c r="ALH563" s="88"/>
      <c r="ALI563" s="88"/>
      <c r="ALJ563" s="88"/>
      <c r="ALK563" s="88"/>
      <c r="ALL563" s="88"/>
      <c r="ALM563" s="88"/>
      <c r="ALN563" s="88"/>
      <c r="ALO563" s="88"/>
      <c r="ALP563" s="88"/>
      <c r="ALQ563" s="88"/>
      <c r="ALR563" s="88"/>
      <c r="ALS563" s="88"/>
      <c r="ALT563" s="88"/>
      <c r="ALU563" s="88"/>
      <c r="ALV563" s="88"/>
      <c r="ALW563" s="88"/>
      <c r="ALX563" s="88"/>
      <c r="ALY563" s="88"/>
      <c r="ALZ563" s="88"/>
      <c r="AMA563" s="88"/>
      <c r="AMB563" s="88"/>
      <c r="AMC563" s="88"/>
      <c r="AMD563" s="88"/>
      <c r="AME563" s="88"/>
      <c r="AMF563" s="88"/>
      <c r="AMG563" s="88"/>
      <c r="AMH563" s="88"/>
      <c r="AMI563" s="88"/>
      <c r="AMJ563" s="88"/>
      <c r="AMK563" s="88"/>
      <c r="AML563" s="88"/>
      <c r="AMM563" s="88"/>
      <c r="AMN563" s="88"/>
      <c r="AMO563" s="88"/>
      <c r="AMP563" s="88"/>
      <c r="AMQ563" s="88"/>
      <c r="AMR563" s="88"/>
      <c r="AMS563" s="88"/>
      <c r="AMT563" s="88"/>
      <c r="AMU563" s="88"/>
      <c r="AMV563" s="88"/>
      <c r="AMW563" s="88"/>
      <c r="AMX563" s="88"/>
      <c r="AMY563" s="88"/>
      <c r="AMZ563" s="88"/>
      <c r="ANA563" s="88"/>
      <c r="ANB563" s="88"/>
      <c r="ANC563" s="88"/>
      <c r="AND563" s="88"/>
      <c r="ANE563" s="88"/>
      <c r="ANF563" s="88"/>
      <c r="ANG563" s="88"/>
      <c r="ANH563" s="88"/>
      <c r="ANI563" s="88"/>
      <c r="ANJ563" s="88"/>
      <c r="ANK563" s="88"/>
      <c r="ANL563" s="88"/>
      <c r="ANM563" s="88"/>
      <c r="ANN563" s="88"/>
      <c r="ANO563" s="88"/>
      <c r="ANP563" s="88"/>
      <c r="ANQ563" s="88"/>
      <c r="ANR563" s="88"/>
      <c r="ANS563" s="88"/>
      <c r="ANT563" s="88"/>
      <c r="ANU563" s="88"/>
      <c r="ANV563" s="88"/>
      <c r="ANW563" s="88"/>
      <c r="ANX563" s="88"/>
      <c r="ANY563" s="88"/>
      <c r="ANZ563" s="88"/>
      <c r="AOA563" s="88"/>
      <c r="AOB563" s="88"/>
      <c r="AOC563" s="88"/>
      <c r="AOD563" s="88"/>
      <c r="AOE563" s="88"/>
      <c r="AOF563" s="88"/>
      <c r="AOG563" s="88"/>
      <c r="AOH563" s="88"/>
      <c r="AOI563" s="88"/>
      <c r="AOJ563" s="88"/>
      <c r="AOK563" s="88"/>
      <c r="AOL563" s="88"/>
      <c r="AOM563" s="88"/>
      <c r="AON563" s="88"/>
      <c r="AOO563" s="88"/>
      <c r="AOP563" s="88"/>
      <c r="AOQ563" s="88"/>
      <c r="AOR563" s="88"/>
      <c r="AOS563" s="88"/>
      <c r="AOT563" s="88"/>
      <c r="AOU563" s="88"/>
      <c r="AOV563" s="88"/>
      <c r="AOW563" s="88"/>
      <c r="AOX563" s="88"/>
      <c r="AOY563" s="88"/>
      <c r="AOZ563" s="88"/>
      <c r="APA563" s="88"/>
      <c r="APB563" s="88"/>
      <c r="APC563" s="88"/>
      <c r="APD563" s="88"/>
      <c r="APE563" s="88"/>
      <c r="APF563" s="88"/>
      <c r="APG563" s="88"/>
      <c r="APH563" s="88"/>
      <c r="API563" s="88"/>
      <c r="APJ563" s="88"/>
      <c r="APK563" s="88"/>
      <c r="APL563" s="88"/>
      <c r="APM563" s="88"/>
      <c r="APN563" s="88"/>
      <c r="APO563" s="88"/>
      <c r="APP563" s="88"/>
      <c r="APQ563" s="88"/>
      <c r="APR563" s="88"/>
      <c r="APS563" s="88"/>
      <c r="APT563" s="88"/>
      <c r="APU563" s="88"/>
      <c r="APV563" s="88"/>
      <c r="APW563" s="88"/>
      <c r="APX563" s="88"/>
      <c r="APY563" s="88"/>
      <c r="APZ563" s="88"/>
      <c r="AQA563" s="88"/>
      <c r="AQB563" s="88"/>
      <c r="AQC563" s="88"/>
      <c r="AQD563" s="88"/>
      <c r="AQE563" s="88"/>
      <c r="AQF563" s="88"/>
      <c r="AQG563" s="88"/>
      <c r="AQH563" s="88"/>
      <c r="AQI563" s="88"/>
      <c r="AQJ563" s="88"/>
      <c r="AQK563" s="88"/>
      <c r="AQL563" s="88"/>
      <c r="AQM563" s="88"/>
      <c r="AQN563" s="88"/>
      <c r="AQO563" s="88"/>
      <c r="AQP563" s="88"/>
      <c r="AQQ563" s="88"/>
      <c r="AQR563" s="88"/>
      <c r="AQS563" s="88"/>
      <c r="AQT563" s="88"/>
      <c r="AQU563" s="88"/>
      <c r="AQV563" s="88"/>
      <c r="AQW563" s="88"/>
      <c r="AQX563" s="88"/>
      <c r="AQY563" s="88"/>
      <c r="AQZ563" s="88"/>
      <c r="ARA563" s="88"/>
      <c r="ARB563" s="88"/>
      <c r="ARC563" s="88"/>
      <c r="ARD563" s="88"/>
      <c r="ARE563" s="88"/>
      <c r="ARF563" s="88"/>
      <c r="ARG563" s="88"/>
      <c r="ARH563" s="88"/>
      <c r="ARI563" s="88"/>
      <c r="ARJ563" s="88"/>
      <c r="ARK563" s="88"/>
      <c r="ARL563" s="88"/>
      <c r="ARM563" s="88"/>
      <c r="ARN563" s="88"/>
      <c r="ARO563" s="88"/>
      <c r="ARP563" s="88"/>
      <c r="ARQ563" s="88"/>
      <c r="ARR563" s="88"/>
      <c r="ARS563" s="88"/>
      <c r="ART563" s="88"/>
      <c r="ARU563" s="88"/>
      <c r="ARV563" s="88"/>
      <c r="ARW563" s="88"/>
      <c r="ARX563" s="88"/>
      <c r="ARY563" s="88"/>
      <c r="ARZ563" s="88"/>
      <c r="ASA563" s="88"/>
      <c r="ASB563" s="88"/>
      <c r="ASC563" s="88"/>
      <c r="ASD563" s="88"/>
      <c r="ASE563" s="88"/>
      <c r="ASF563" s="88"/>
      <c r="ASG563" s="88"/>
      <c r="ASH563" s="88"/>
      <c r="ASI563" s="88"/>
      <c r="ASJ563" s="88"/>
      <c r="ASK563" s="88"/>
      <c r="ASL563" s="88"/>
      <c r="ASM563" s="88"/>
      <c r="ASN563" s="88"/>
      <c r="ASO563" s="88"/>
      <c r="ASP563" s="88"/>
      <c r="ASQ563" s="88"/>
      <c r="ASR563" s="88"/>
      <c r="ASS563" s="88"/>
      <c r="AST563" s="88"/>
      <c r="ASU563" s="88"/>
      <c r="ASV563" s="88"/>
      <c r="ASW563" s="88"/>
      <c r="ASX563" s="88"/>
      <c r="ASY563" s="88"/>
      <c r="ASZ563" s="88"/>
      <c r="ATA563" s="88"/>
      <c r="ATB563" s="88"/>
      <c r="ATC563" s="88"/>
      <c r="ATD563" s="88"/>
      <c r="ATE563" s="88"/>
      <c r="ATF563" s="88"/>
      <c r="ATG563" s="88"/>
      <c r="ATH563" s="88"/>
      <c r="ATI563" s="88"/>
      <c r="ATJ563" s="88"/>
      <c r="ATK563" s="88"/>
      <c r="ATL563" s="88"/>
      <c r="ATM563" s="88"/>
      <c r="ATN563" s="88"/>
      <c r="ATO563" s="88"/>
      <c r="ATP563" s="88"/>
      <c r="ATQ563" s="88"/>
      <c r="ATR563" s="88"/>
      <c r="ATS563" s="88"/>
      <c r="ATT563" s="88"/>
      <c r="ATU563" s="88"/>
      <c r="ATV563" s="88"/>
      <c r="ATW563" s="88"/>
      <c r="ATX563" s="88"/>
      <c r="ATY563" s="88"/>
      <c r="ATZ563" s="88"/>
      <c r="AUA563" s="88"/>
      <c r="AUB563" s="88"/>
      <c r="AUC563" s="88"/>
      <c r="AUD563" s="88"/>
      <c r="AUE563" s="88"/>
      <c r="AUF563" s="88"/>
      <c r="AUG563" s="88"/>
      <c r="AUH563" s="88"/>
      <c r="AUI563" s="88"/>
      <c r="AUJ563" s="88"/>
      <c r="AUK563" s="88"/>
      <c r="AUL563" s="88"/>
      <c r="AUM563" s="88"/>
      <c r="AUN563" s="88"/>
      <c r="AUO563" s="88"/>
      <c r="AUP563" s="88"/>
      <c r="AUQ563" s="88"/>
      <c r="AUR563" s="88"/>
      <c r="AUS563" s="88"/>
      <c r="AUT563" s="88"/>
      <c r="AUU563" s="88"/>
      <c r="AUV563" s="88"/>
      <c r="AUW563" s="88"/>
      <c r="AUX563" s="88"/>
      <c r="AUY563" s="88"/>
      <c r="AUZ563" s="88"/>
      <c r="AVA563" s="88"/>
      <c r="AVB563" s="88"/>
      <c r="AVC563" s="88"/>
      <c r="AVD563" s="88"/>
      <c r="AVE563" s="88"/>
      <c r="AVF563" s="88"/>
      <c r="AVG563" s="88"/>
      <c r="AVH563" s="88"/>
      <c r="AVI563" s="88"/>
      <c r="AVJ563" s="88"/>
      <c r="AVK563" s="88"/>
      <c r="AVL563" s="88"/>
      <c r="AVM563" s="88"/>
      <c r="AVN563" s="88"/>
      <c r="AVO563" s="88"/>
      <c r="AVP563" s="88"/>
      <c r="AVQ563" s="88"/>
      <c r="AVR563" s="88"/>
      <c r="AVS563" s="88"/>
      <c r="AVT563" s="88"/>
      <c r="AVU563" s="88"/>
      <c r="AVV563" s="88"/>
      <c r="AVW563" s="88"/>
      <c r="AVX563" s="88"/>
      <c r="AVY563" s="88"/>
      <c r="AVZ563" s="88"/>
      <c r="AWA563" s="88"/>
      <c r="AWB563" s="88"/>
      <c r="AWC563" s="88"/>
      <c r="AWD563" s="88"/>
      <c r="AWE563" s="88"/>
      <c r="AWF563" s="88"/>
      <c r="AWG563" s="88"/>
      <c r="AWH563" s="88"/>
      <c r="AWI563" s="88"/>
      <c r="AWJ563" s="88"/>
      <c r="AWK563" s="88"/>
      <c r="AWL563" s="88"/>
      <c r="AWM563" s="88"/>
      <c r="AWN563" s="88"/>
      <c r="AWO563" s="88"/>
      <c r="AWP563" s="88"/>
      <c r="AWQ563" s="88"/>
      <c r="AWR563" s="88"/>
      <c r="AWS563" s="88"/>
      <c r="AWT563" s="88"/>
      <c r="AWU563" s="88"/>
      <c r="AWV563" s="88"/>
      <c r="AWW563" s="88"/>
      <c r="AWX563" s="88"/>
      <c r="AWY563" s="88"/>
      <c r="AWZ563" s="88"/>
      <c r="AXA563" s="88"/>
      <c r="AXB563" s="88"/>
      <c r="AXC563" s="88"/>
      <c r="AXD563" s="88"/>
      <c r="AXE563" s="88"/>
      <c r="AXF563" s="88"/>
      <c r="AXG563" s="88"/>
      <c r="AXH563" s="88"/>
      <c r="AXI563" s="88"/>
      <c r="AXJ563" s="88"/>
      <c r="AXK563" s="88"/>
      <c r="AXL563" s="88"/>
      <c r="AXM563" s="88"/>
      <c r="AXN563" s="88"/>
      <c r="AXO563" s="88"/>
      <c r="AXP563" s="88"/>
      <c r="AXQ563" s="88"/>
      <c r="AXR563" s="88"/>
      <c r="AXS563" s="88"/>
      <c r="AXT563" s="88"/>
      <c r="AXU563" s="88"/>
      <c r="AXV563" s="88"/>
      <c r="AXW563" s="88"/>
      <c r="AXX563" s="88"/>
      <c r="AXY563" s="88"/>
      <c r="AXZ563" s="88"/>
      <c r="AYA563" s="88"/>
      <c r="AYB563" s="88"/>
      <c r="AYC563" s="88"/>
      <c r="AYD563" s="88"/>
      <c r="AYE563" s="88"/>
      <c r="AYF563" s="88"/>
      <c r="AYG563" s="88"/>
      <c r="AYH563" s="88"/>
      <c r="AYI563" s="88"/>
      <c r="AYJ563" s="88"/>
      <c r="AYK563" s="88"/>
      <c r="AYL563" s="88"/>
      <c r="AYM563" s="88"/>
      <c r="AYN563" s="88"/>
      <c r="AYO563" s="88"/>
      <c r="AYP563" s="88"/>
      <c r="AYQ563" s="88"/>
      <c r="AYR563" s="88"/>
      <c r="AYS563" s="88"/>
      <c r="AYT563" s="88"/>
      <c r="AYU563" s="88"/>
      <c r="AYV563" s="88"/>
      <c r="AYW563" s="88"/>
      <c r="AYX563" s="88"/>
      <c r="AYY563" s="88"/>
      <c r="AYZ563" s="88"/>
      <c r="AZA563" s="88"/>
      <c r="AZB563" s="88"/>
      <c r="AZC563" s="88"/>
      <c r="AZD563" s="88"/>
      <c r="AZE563" s="88"/>
      <c r="AZF563" s="88"/>
      <c r="AZG563" s="88"/>
      <c r="AZH563" s="88"/>
      <c r="AZI563" s="88"/>
      <c r="AZJ563" s="88"/>
      <c r="AZK563" s="88"/>
      <c r="AZL563" s="88"/>
      <c r="AZM563" s="88"/>
      <c r="AZN563" s="88"/>
      <c r="AZO563" s="88"/>
      <c r="AZP563" s="88"/>
      <c r="AZQ563" s="88"/>
      <c r="AZR563" s="88"/>
      <c r="AZS563" s="88"/>
      <c r="AZT563" s="88"/>
      <c r="AZU563" s="88"/>
      <c r="AZV563" s="88"/>
      <c r="AZW563" s="88"/>
      <c r="AZX563" s="88"/>
      <c r="AZY563" s="88"/>
      <c r="AZZ563" s="88"/>
      <c r="BAA563" s="88"/>
      <c r="BAB563" s="88"/>
      <c r="BAC563" s="88"/>
      <c r="BAD563" s="88"/>
      <c r="BAE563" s="88"/>
      <c r="BAF563" s="88"/>
      <c r="BAG563" s="88"/>
      <c r="BAH563" s="88"/>
      <c r="BAI563" s="88"/>
      <c r="BAJ563" s="88"/>
      <c r="BAK563" s="88"/>
      <c r="BAL563" s="88"/>
      <c r="BAM563" s="88"/>
      <c r="BAN563" s="88"/>
      <c r="BAO563" s="88"/>
      <c r="BAP563" s="88"/>
      <c r="BAQ563" s="88"/>
      <c r="BAR563" s="88"/>
      <c r="BAS563" s="88"/>
      <c r="BAT563" s="88"/>
      <c r="BAU563" s="88"/>
      <c r="BAV563" s="88"/>
      <c r="BAW563" s="88"/>
      <c r="BAX563" s="88"/>
      <c r="BAY563" s="88"/>
      <c r="BAZ563" s="88"/>
      <c r="BBA563" s="88"/>
      <c r="BBB563" s="88"/>
      <c r="BBC563" s="88"/>
      <c r="BBD563" s="88"/>
      <c r="BBE563" s="88"/>
      <c r="BBF563" s="88"/>
      <c r="BBG563" s="88"/>
      <c r="BBH563" s="88"/>
      <c r="BBI563" s="88"/>
      <c r="BBJ563" s="88"/>
      <c r="BBK563" s="88"/>
      <c r="BBL563" s="88"/>
      <c r="BBM563" s="88"/>
      <c r="BBN563" s="88"/>
      <c r="BBO563" s="88"/>
      <c r="BBP563" s="88"/>
      <c r="BBQ563" s="88"/>
      <c r="BBR563" s="88"/>
      <c r="BBS563" s="88"/>
      <c r="BBT563" s="88"/>
      <c r="BBU563" s="88"/>
      <c r="BBV563" s="88"/>
      <c r="BBW563" s="88"/>
      <c r="BBX563" s="88"/>
      <c r="BBY563" s="88"/>
      <c r="BBZ563" s="88"/>
      <c r="BCA563" s="88"/>
      <c r="BCB563" s="88"/>
      <c r="BCC563" s="88"/>
      <c r="BCD563" s="88"/>
      <c r="BCE563" s="88"/>
      <c r="BCF563" s="88"/>
      <c r="BCG563" s="88"/>
      <c r="BCH563" s="88"/>
      <c r="BCI563" s="88"/>
      <c r="BCJ563" s="88"/>
      <c r="BCK563" s="88"/>
      <c r="BCL563" s="88"/>
      <c r="BCM563" s="88"/>
      <c r="BCN563" s="88"/>
      <c r="BCO563" s="88"/>
      <c r="BCP563" s="88"/>
      <c r="BCQ563" s="88"/>
      <c r="BCR563" s="88"/>
      <c r="BCS563" s="88"/>
      <c r="BCT563" s="88"/>
      <c r="BCU563" s="88"/>
      <c r="BCV563" s="88"/>
      <c r="BCW563" s="88"/>
      <c r="BCX563" s="88"/>
      <c r="BCY563" s="88"/>
      <c r="BCZ563" s="88"/>
      <c r="BDA563" s="88"/>
      <c r="BDB563" s="88"/>
      <c r="BDC563" s="88"/>
      <c r="BDD563" s="88"/>
      <c r="BDE563" s="88"/>
      <c r="BDF563" s="88"/>
      <c r="BDG563" s="88"/>
      <c r="BDH563" s="88"/>
      <c r="BDI563" s="88"/>
      <c r="BDJ563" s="88"/>
      <c r="BDK563" s="88"/>
      <c r="BDL563" s="88"/>
      <c r="BDM563" s="88"/>
      <c r="BDN563" s="88"/>
      <c r="BDO563" s="88"/>
      <c r="BDP563" s="88"/>
      <c r="BDQ563" s="88"/>
      <c r="BDR563" s="88"/>
      <c r="BDS563" s="88"/>
      <c r="BDT563" s="88"/>
      <c r="BDU563" s="88"/>
      <c r="BDV563" s="88"/>
      <c r="BDW563" s="88"/>
      <c r="BDX563" s="88"/>
      <c r="BDY563" s="88"/>
      <c r="BDZ563" s="88"/>
      <c r="BEA563" s="88"/>
      <c r="BEB563" s="88"/>
      <c r="BEC563" s="88"/>
      <c r="BED563" s="88"/>
      <c r="BEE563" s="88"/>
      <c r="BEF563" s="88"/>
      <c r="BEG563" s="88"/>
      <c r="BEH563" s="88"/>
      <c r="BEI563" s="88"/>
      <c r="BEJ563" s="88"/>
      <c r="BEK563" s="88"/>
      <c r="BEL563" s="88"/>
      <c r="BEM563" s="88"/>
      <c r="BEN563" s="88"/>
      <c r="BEO563" s="88"/>
      <c r="BEP563" s="88"/>
      <c r="BEQ563" s="88"/>
      <c r="BER563" s="88"/>
      <c r="BES563" s="88"/>
      <c r="BET563" s="88"/>
      <c r="BEU563" s="88"/>
      <c r="BEV563" s="88"/>
      <c r="BEW563" s="88"/>
      <c r="BEX563" s="88"/>
      <c r="BEY563" s="88"/>
      <c r="BEZ563" s="88"/>
      <c r="BFA563" s="88"/>
      <c r="BFB563" s="88"/>
      <c r="BFC563" s="88"/>
      <c r="BFD563" s="88"/>
      <c r="BFE563" s="88"/>
      <c r="BFF563" s="88"/>
      <c r="BFG563" s="88"/>
      <c r="BFH563" s="88"/>
      <c r="BFI563" s="88"/>
      <c r="BFJ563" s="88"/>
      <c r="BFK563" s="88"/>
      <c r="BFL563" s="88"/>
      <c r="BFM563" s="88"/>
      <c r="BFN563" s="88"/>
      <c r="BFO563" s="88"/>
      <c r="BFP563" s="88"/>
      <c r="BFQ563" s="88"/>
      <c r="BFR563" s="88"/>
      <c r="BFS563" s="88"/>
      <c r="BFT563" s="88"/>
      <c r="BFU563" s="88"/>
      <c r="BFV563" s="88"/>
      <c r="BFW563" s="88"/>
      <c r="BFX563" s="88"/>
      <c r="BFY563" s="88"/>
      <c r="BFZ563" s="88"/>
      <c r="BGA563" s="88"/>
      <c r="BGB563" s="88"/>
      <c r="BGC563" s="88"/>
      <c r="BGD563" s="88"/>
      <c r="BGE563" s="88"/>
      <c r="BGF563" s="88"/>
      <c r="BGG563" s="88"/>
      <c r="BGH563" s="88"/>
      <c r="BGI563" s="88"/>
      <c r="BGJ563" s="88"/>
      <c r="BGK563" s="88"/>
      <c r="BGL563" s="88"/>
      <c r="BGM563" s="88"/>
      <c r="BGN563" s="88"/>
      <c r="BGO563" s="88"/>
      <c r="BGP563" s="88"/>
      <c r="BGQ563" s="88"/>
      <c r="BGR563" s="88"/>
      <c r="BGS563" s="88"/>
      <c r="BGT563" s="88"/>
      <c r="BGU563" s="88"/>
      <c r="BGV563" s="88"/>
      <c r="BGW563" s="88"/>
      <c r="BGX563" s="88"/>
      <c r="BGY563" s="88"/>
      <c r="BGZ563" s="88"/>
      <c r="BHA563" s="88"/>
      <c r="BHB563" s="88"/>
      <c r="BHC563" s="88"/>
      <c r="BHD563" s="88"/>
      <c r="BHE563" s="88"/>
      <c r="BHF563" s="88"/>
      <c r="BHG563" s="88"/>
      <c r="BHH563" s="88"/>
      <c r="BHI563" s="88"/>
      <c r="BHJ563" s="88"/>
      <c r="BHK563" s="88"/>
      <c r="BHL563" s="88"/>
      <c r="BHM563" s="88"/>
      <c r="BHN563" s="88"/>
      <c r="BHO563" s="88"/>
      <c r="BHP563" s="88"/>
      <c r="BHQ563" s="88"/>
      <c r="BHR563" s="88"/>
      <c r="BHS563" s="88"/>
      <c r="BHT563" s="88"/>
      <c r="BHU563" s="88"/>
      <c r="BHV563" s="88"/>
      <c r="BHW563" s="88"/>
      <c r="BHX563" s="88"/>
      <c r="BHY563" s="88"/>
      <c r="BHZ563" s="88"/>
      <c r="BIA563" s="88"/>
      <c r="BIB563" s="88"/>
      <c r="BIC563" s="88"/>
      <c r="BID563" s="88"/>
      <c r="BIE563" s="88"/>
      <c r="BIF563" s="88"/>
      <c r="BIG563" s="88"/>
      <c r="BIH563" s="88"/>
      <c r="BII563" s="88"/>
      <c r="BIJ563" s="88"/>
      <c r="BIK563" s="88"/>
      <c r="BIL563" s="88"/>
      <c r="BIM563" s="88"/>
      <c r="BIN563" s="88"/>
      <c r="BIO563" s="88"/>
      <c r="BIP563" s="88"/>
      <c r="BIQ563" s="88"/>
      <c r="BIR563" s="88"/>
      <c r="BIS563" s="88"/>
      <c r="BIT563" s="88"/>
      <c r="BIU563" s="88"/>
      <c r="BIV563" s="88"/>
      <c r="BIW563" s="88"/>
      <c r="BIX563" s="88"/>
      <c r="BIY563" s="88"/>
      <c r="BIZ563" s="88"/>
      <c r="BJA563" s="88"/>
      <c r="BJB563" s="88"/>
      <c r="BJC563" s="88"/>
      <c r="BJD563" s="88"/>
      <c r="BJE563" s="88"/>
      <c r="BJF563" s="88"/>
      <c r="BJG563" s="88"/>
      <c r="BJH563" s="88"/>
      <c r="BJI563" s="88"/>
      <c r="BJJ563" s="88"/>
      <c r="BJK563" s="88"/>
      <c r="BJL563" s="88"/>
      <c r="BJM563" s="88"/>
      <c r="BJN563" s="88"/>
      <c r="BJO563" s="88"/>
      <c r="BJP563" s="88"/>
      <c r="BJQ563" s="88"/>
      <c r="BJR563" s="88"/>
      <c r="BJS563" s="88"/>
      <c r="BJT563" s="88"/>
      <c r="BJU563" s="88"/>
      <c r="BJV563" s="88"/>
      <c r="BJW563" s="88"/>
      <c r="BJX563" s="88"/>
      <c r="BJY563" s="88"/>
      <c r="BJZ563" s="88"/>
      <c r="BKA563" s="88"/>
      <c r="BKB563" s="88"/>
      <c r="BKC563" s="88"/>
      <c r="BKD563" s="88"/>
      <c r="BKE563" s="88"/>
      <c r="BKF563" s="88"/>
      <c r="BKG563" s="88"/>
      <c r="BKH563" s="88"/>
      <c r="BKI563" s="88"/>
      <c r="BKJ563" s="88"/>
      <c r="BKK563" s="88"/>
      <c r="BKL563" s="88"/>
      <c r="BKM563" s="88"/>
      <c r="BKN563" s="88"/>
      <c r="BKO563" s="88"/>
      <c r="BKP563" s="88"/>
      <c r="BKQ563" s="88"/>
      <c r="BKR563" s="88"/>
      <c r="BKS563" s="88"/>
      <c r="BKT563" s="88"/>
      <c r="BKU563" s="88"/>
      <c r="BKV563" s="88"/>
      <c r="BKW563" s="88"/>
      <c r="BKX563" s="88"/>
      <c r="BKY563" s="88"/>
      <c r="BKZ563" s="88"/>
      <c r="BLA563" s="88"/>
      <c r="BLB563" s="88"/>
      <c r="BLC563" s="88"/>
      <c r="BLD563" s="88"/>
      <c r="BLE563" s="88"/>
      <c r="BLF563" s="88"/>
      <c r="BLG563" s="88"/>
      <c r="BLH563" s="88"/>
      <c r="BLI563" s="88"/>
      <c r="BLJ563" s="88"/>
      <c r="BLK563" s="88"/>
      <c r="BLL563" s="88"/>
      <c r="BLM563" s="88"/>
      <c r="BLN563" s="88"/>
      <c r="BLO563" s="88"/>
      <c r="BLP563" s="88"/>
      <c r="BLQ563" s="88"/>
      <c r="BLR563" s="88"/>
      <c r="BLS563" s="88"/>
      <c r="BLT563" s="88"/>
      <c r="BLU563" s="88"/>
      <c r="BLV563" s="88"/>
      <c r="BLW563" s="88"/>
      <c r="BLX563" s="88"/>
      <c r="BLY563" s="88"/>
      <c r="BLZ563" s="88"/>
      <c r="BMA563" s="88"/>
      <c r="BMB563" s="88"/>
      <c r="BMC563" s="88"/>
      <c r="BMD563" s="88"/>
      <c r="BME563" s="88"/>
      <c r="BMF563" s="88"/>
      <c r="BMG563" s="88"/>
      <c r="BMH563" s="88"/>
      <c r="BMI563" s="88"/>
      <c r="BMJ563" s="88"/>
      <c r="BMK563" s="88"/>
      <c r="BML563" s="88"/>
      <c r="BMM563" s="88"/>
      <c r="BMN563" s="88"/>
      <c r="BMO563" s="88"/>
      <c r="BMP563" s="88"/>
      <c r="BMQ563" s="88"/>
      <c r="BMR563" s="88"/>
      <c r="BMS563" s="88"/>
      <c r="BMT563" s="88"/>
      <c r="BMU563" s="88"/>
      <c r="BMV563" s="88"/>
      <c r="BMW563" s="88"/>
      <c r="BMX563" s="88"/>
      <c r="BMY563" s="88"/>
      <c r="BMZ563" s="88"/>
      <c r="BNA563" s="88"/>
      <c r="BNB563" s="88"/>
      <c r="BNC563" s="88"/>
      <c r="BND563" s="88"/>
      <c r="BNE563" s="88"/>
      <c r="BNF563" s="88"/>
      <c r="BNG563" s="88"/>
      <c r="BNH563" s="88"/>
      <c r="BNI563" s="88"/>
      <c r="BNJ563" s="88"/>
      <c r="BNK563" s="88"/>
      <c r="BNL563" s="88"/>
      <c r="BNM563" s="88"/>
      <c r="BNN563" s="88"/>
      <c r="BNO563" s="88"/>
      <c r="BNP563" s="88"/>
      <c r="BNQ563" s="88"/>
      <c r="BNR563" s="88"/>
      <c r="BNS563" s="88"/>
      <c r="BNT563" s="88"/>
      <c r="BNU563" s="88"/>
      <c r="BNV563" s="88"/>
      <c r="BNW563" s="88"/>
      <c r="BNX563" s="88"/>
      <c r="BNY563" s="88"/>
      <c r="BNZ563" s="88"/>
      <c r="BOA563" s="88"/>
      <c r="BOB563" s="88"/>
      <c r="BOC563" s="88"/>
      <c r="BOD563" s="88"/>
      <c r="BOE563" s="88"/>
      <c r="BOF563" s="88"/>
      <c r="BOG563" s="88"/>
      <c r="BOH563" s="88"/>
      <c r="BOI563" s="88"/>
      <c r="BOJ563" s="88"/>
      <c r="BOK563" s="88"/>
      <c r="BOL563" s="88"/>
      <c r="BOM563" s="88"/>
      <c r="BON563" s="88"/>
      <c r="BOO563" s="88"/>
      <c r="BOP563" s="88"/>
      <c r="BOQ563" s="88"/>
      <c r="BOR563" s="88"/>
      <c r="BOS563" s="88"/>
      <c r="BOT563" s="88"/>
      <c r="BOU563" s="88"/>
      <c r="BOV563" s="88"/>
      <c r="BOW563" s="88"/>
      <c r="BOX563" s="88"/>
      <c r="BOY563" s="88"/>
      <c r="BOZ563" s="88"/>
      <c r="BPA563" s="88"/>
      <c r="BPB563" s="88"/>
      <c r="BPC563" s="88"/>
      <c r="BPD563" s="88"/>
      <c r="BPE563" s="88"/>
      <c r="BPF563" s="88"/>
      <c r="BPG563" s="88"/>
      <c r="BPH563" s="88"/>
      <c r="BPI563" s="88"/>
      <c r="BPJ563" s="88"/>
      <c r="BPK563" s="88"/>
      <c r="BPL563" s="88"/>
      <c r="BPM563" s="88"/>
      <c r="BPN563" s="88"/>
      <c r="BPO563" s="88"/>
      <c r="BPP563" s="88"/>
      <c r="BPQ563" s="88"/>
      <c r="BPR563" s="88"/>
      <c r="BPS563" s="88"/>
      <c r="BPT563" s="88"/>
      <c r="BPU563" s="88"/>
      <c r="BPV563" s="88"/>
      <c r="BPW563" s="88"/>
      <c r="BPX563" s="88"/>
      <c r="BPY563" s="88"/>
      <c r="BPZ563" s="88"/>
      <c r="BQA563" s="88"/>
      <c r="BQB563" s="88"/>
      <c r="BQC563" s="88"/>
      <c r="BQD563" s="88"/>
      <c r="BQE563" s="88"/>
      <c r="BQF563" s="88"/>
      <c r="BQG563" s="88"/>
      <c r="BQH563" s="88"/>
      <c r="BQI563" s="88"/>
      <c r="BQJ563" s="88"/>
      <c r="BQK563" s="88"/>
      <c r="BQL563" s="88"/>
      <c r="BQM563" s="88"/>
      <c r="BQN563" s="88"/>
      <c r="BQO563" s="88"/>
      <c r="BQP563" s="88"/>
      <c r="BQQ563" s="88"/>
      <c r="BQR563" s="88"/>
      <c r="BQS563" s="88"/>
      <c r="BQT563" s="88"/>
      <c r="BQU563" s="88"/>
      <c r="BQV563" s="88"/>
      <c r="BQW563" s="88"/>
      <c r="BQX563" s="88"/>
      <c r="BQY563" s="88"/>
      <c r="BQZ563" s="88"/>
      <c r="BRA563" s="88"/>
      <c r="BRB563" s="88"/>
      <c r="BRC563" s="88"/>
      <c r="BRD563" s="88"/>
      <c r="BRE563" s="88"/>
      <c r="BRF563" s="88"/>
      <c r="BRG563" s="88"/>
      <c r="BRH563" s="88"/>
      <c r="BRI563" s="88"/>
      <c r="BRJ563" s="88"/>
      <c r="BRK563" s="88"/>
      <c r="BRL563" s="88"/>
      <c r="BRM563" s="88"/>
      <c r="BRN563" s="88"/>
      <c r="BRO563" s="88"/>
      <c r="BRP563" s="88"/>
      <c r="BRQ563" s="88"/>
      <c r="BRR563" s="88"/>
      <c r="BRS563" s="88"/>
      <c r="BRT563" s="88"/>
      <c r="BRU563" s="88"/>
      <c r="BRV563" s="88"/>
      <c r="BRW563" s="88"/>
      <c r="BRX563" s="88"/>
      <c r="BRY563" s="88"/>
      <c r="BRZ563" s="88"/>
      <c r="BSA563" s="88"/>
      <c r="BSB563" s="88"/>
    </row>
    <row r="564" spans="1:1848" x14ac:dyDescent="0.2">
      <c r="A564" s="7"/>
      <c r="B564" s="4"/>
      <c r="C564" s="4"/>
      <c r="D564" s="53"/>
      <c r="E564" s="5"/>
      <c r="F564" s="5"/>
      <c r="G564" s="5"/>
      <c r="H564" s="4"/>
      <c r="I564" s="4"/>
      <c r="J564" s="6"/>
      <c r="K564" s="6"/>
      <c r="L564" s="6"/>
      <c r="M564" s="6"/>
    </row>
    <row r="565" spans="1:1848" x14ac:dyDescent="0.2">
      <c r="A565" s="7"/>
      <c r="B565" s="4"/>
      <c r="C565" s="4"/>
      <c r="D565" s="53"/>
      <c r="E565" s="5"/>
      <c r="F565" s="5"/>
      <c r="G565" s="5"/>
      <c r="H565" s="4"/>
      <c r="I565" s="4"/>
      <c r="J565" s="6"/>
      <c r="K565" s="6"/>
      <c r="L565" s="6"/>
      <c r="M565" s="6"/>
    </row>
    <row r="566" spans="1:1848" x14ac:dyDescent="0.2">
      <c r="A566" s="7"/>
      <c r="B566" s="4"/>
      <c r="C566" s="4"/>
      <c r="D566" s="53"/>
      <c r="E566" s="5"/>
      <c r="F566" s="5"/>
      <c r="G566" s="5"/>
      <c r="H566" s="4"/>
      <c r="I566" s="4"/>
      <c r="J566" s="6"/>
      <c r="K566" s="6"/>
      <c r="L566" s="6"/>
      <c r="M566" s="6"/>
    </row>
    <row r="567" spans="1:1848" x14ac:dyDescent="0.2">
      <c r="A567" s="7"/>
      <c r="B567" s="4"/>
      <c r="C567" s="4"/>
      <c r="D567" s="53"/>
      <c r="E567" s="5"/>
      <c r="F567" s="5"/>
      <c r="G567" s="5"/>
      <c r="H567" s="4"/>
      <c r="I567" s="4"/>
      <c r="J567" s="6"/>
      <c r="K567" s="6"/>
      <c r="L567" s="6"/>
      <c r="M567" s="6"/>
    </row>
    <row r="568" spans="1:1848" x14ac:dyDescent="0.2">
      <c r="A568" s="7"/>
      <c r="B568" s="4"/>
      <c r="C568" s="4"/>
      <c r="D568" s="53"/>
      <c r="E568" s="5"/>
      <c r="F568" s="5"/>
      <c r="G568" s="5"/>
      <c r="H568" s="4"/>
      <c r="I568" s="4"/>
      <c r="J568" s="6"/>
      <c r="K568" s="6"/>
      <c r="L568" s="6"/>
      <c r="M568" s="6"/>
    </row>
    <row r="569" spans="1:1848" x14ac:dyDescent="0.2">
      <c r="A569" s="7"/>
      <c r="B569" s="4"/>
      <c r="C569" s="4"/>
      <c r="D569" s="53"/>
      <c r="E569" s="5"/>
      <c r="F569" s="5"/>
      <c r="G569" s="5"/>
      <c r="H569" s="4"/>
      <c r="I569" s="4"/>
      <c r="J569" s="6"/>
      <c r="K569" s="6"/>
      <c r="L569" s="6"/>
      <c r="M569" s="6"/>
    </row>
    <row r="570" spans="1:1848" x14ac:dyDescent="0.2">
      <c r="A570" s="7"/>
      <c r="B570" s="4"/>
      <c r="C570" s="4"/>
      <c r="D570" s="53"/>
      <c r="E570" s="5"/>
      <c r="F570" s="5"/>
      <c r="G570" s="5"/>
      <c r="H570" s="4"/>
      <c r="I570" s="4"/>
      <c r="J570" s="6"/>
      <c r="K570" s="6"/>
      <c r="L570" s="6"/>
      <c r="M570" s="6"/>
    </row>
    <row r="571" spans="1:1848" x14ac:dyDescent="0.2">
      <c r="A571" s="7"/>
      <c r="B571" s="4"/>
      <c r="C571" s="4"/>
      <c r="D571" s="53"/>
      <c r="E571" s="5"/>
      <c r="F571" s="5"/>
      <c r="G571" s="5"/>
      <c r="H571" s="4"/>
      <c r="I571" s="4"/>
      <c r="J571" s="6"/>
      <c r="K571" s="6"/>
      <c r="L571" s="6"/>
      <c r="M571" s="6"/>
    </row>
    <row r="572" spans="1:1848" x14ac:dyDescent="0.2">
      <c r="A572" s="7"/>
      <c r="B572" s="4"/>
      <c r="C572" s="4"/>
      <c r="D572" s="53"/>
      <c r="E572" s="5"/>
      <c r="F572" s="5"/>
      <c r="G572" s="5"/>
      <c r="H572" s="4"/>
      <c r="I572" s="4"/>
      <c r="J572" s="6"/>
      <c r="K572" s="6"/>
      <c r="L572" s="6"/>
      <c r="M572" s="6"/>
    </row>
    <row r="573" spans="1:1848" x14ac:dyDescent="0.2">
      <c r="A573" s="7"/>
      <c r="B573" s="4"/>
      <c r="C573" s="4"/>
      <c r="D573" s="53"/>
      <c r="E573" s="5"/>
      <c r="F573" s="5"/>
      <c r="G573" s="5"/>
      <c r="H573" s="4"/>
      <c r="I573" s="4"/>
      <c r="J573" s="6"/>
      <c r="K573" s="6"/>
      <c r="L573" s="6"/>
      <c r="M573" s="6"/>
    </row>
    <row r="574" spans="1:1848" x14ac:dyDescent="0.2">
      <c r="A574" s="7"/>
      <c r="B574" s="4"/>
      <c r="C574" s="4"/>
      <c r="D574" s="53"/>
      <c r="E574" s="5"/>
      <c r="F574" s="5"/>
      <c r="G574" s="5"/>
      <c r="H574" s="4"/>
      <c r="I574" s="4"/>
      <c r="J574" s="6"/>
      <c r="K574" s="6"/>
      <c r="L574" s="6"/>
      <c r="M574" s="6"/>
    </row>
    <row r="575" spans="1:1848" x14ac:dyDescent="0.2">
      <c r="A575" s="7"/>
      <c r="B575" s="4"/>
      <c r="C575" s="4"/>
      <c r="D575" s="53"/>
      <c r="E575" s="5"/>
      <c r="F575" s="5"/>
      <c r="G575" s="5"/>
      <c r="H575" s="4"/>
      <c r="I575" s="4"/>
      <c r="J575" s="6"/>
      <c r="K575" s="6"/>
      <c r="L575" s="6"/>
      <c r="M575" s="6"/>
    </row>
    <row r="576" spans="1:1848" x14ac:dyDescent="0.2">
      <c r="A576" s="7"/>
      <c r="B576" s="4"/>
      <c r="C576" s="4"/>
      <c r="D576" s="53"/>
      <c r="E576" s="5"/>
      <c r="F576" s="5"/>
      <c r="G576" s="5"/>
      <c r="H576" s="4"/>
      <c r="I576" s="4"/>
      <c r="J576" s="6"/>
      <c r="K576" s="6"/>
      <c r="L576" s="6"/>
      <c r="M576" s="6"/>
    </row>
    <row r="577" spans="1:13" x14ac:dyDescent="0.2">
      <c r="A577" s="7"/>
      <c r="B577" s="4"/>
      <c r="C577" s="4"/>
      <c r="D577" s="53"/>
      <c r="E577" s="5"/>
      <c r="F577" s="5"/>
      <c r="G577" s="5"/>
      <c r="H577" s="4"/>
      <c r="I577" s="4"/>
      <c r="J577" s="6"/>
      <c r="K577" s="6"/>
      <c r="L577" s="6"/>
      <c r="M577" s="6"/>
    </row>
    <row r="578" spans="1:13" x14ac:dyDescent="0.2">
      <c r="A578" s="7"/>
      <c r="B578" s="4"/>
      <c r="C578" s="4"/>
      <c r="D578" s="53"/>
      <c r="E578" s="5"/>
      <c r="F578" s="5"/>
      <c r="G578" s="5"/>
      <c r="H578" s="4"/>
      <c r="I578" s="4"/>
      <c r="J578" s="6"/>
      <c r="K578" s="6"/>
      <c r="L578" s="6"/>
      <c r="M578" s="6"/>
    </row>
    <row r="579" spans="1:13" x14ac:dyDescent="0.2">
      <c r="A579" s="7"/>
      <c r="B579" s="4"/>
      <c r="C579" s="4"/>
      <c r="D579" s="53"/>
      <c r="E579" s="5"/>
      <c r="F579" s="5"/>
      <c r="G579" s="5"/>
      <c r="H579" s="4"/>
      <c r="I579" s="4"/>
      <c r="J579" s="6"/>
      <c r="K579" s="6"/>
      <c r="L579" s="6"/>
      <c r="M579" s="6"/>
    </row>
    <row r="580" spans="1:13" x14ac:dyDescent="0.2">
      <c r="A580" s="7"/>
      <c r="B580" s="4"/>
      <c r="C580" s="4"/>
      <c r="D580" s="53"/>
      <c r="E580" s="5"/>
      <c r="F580" s="5"/>
      <c r="G580" s="5"/>
      <c r="H580" s="4"/>
      <c r="I580" s="4"/>
      <c r="J580" s="6"/>
      <c r="K580" s="6"/>
      <c r="L580" s="6"/>
      <c r="M580" s="6"/>
    </row>
    <row r="581" spans="1:13" x14ac:dyDescent="0.2">
      <c r="A581" s="7"/>
      <c r="B581" s="4"/>
      <c r="C581" s="4"/>
      <c r="D581" s="53"/>
      <c r="E581" s="5"/>
      <c r="F581" s="5"/>
      <c r="G581" s="5"/>
      <c r="H581" s="4"/>
      <c r="I581" s="4"/>
      <c r="J581" s="6"/>
      <c r="K581" s="6"/>
      <c r="L581" s="6"/>
      <c r="M581" s="6"/>
    </row>
    <row r="582" spans="1:13" x14ac:dyDescent="0.2">
      <c r="A582" s="7"/>
      <c r="B582" s="4"/>
      <c r="C582" s="4"/>
      <c r="D582" s="53"/>
      <c r="E582" s="5"/>
      <c r="F582" s="5"/>
      <c r="G582" s="5"/>
      <c r="H582" s="4"/>
      <c r="I582" s="4"/>
      <c r="J582" s="6"/>
      <c r="K582" s="6"/>
      <c r="L582" s="6"/>
      <c r="M582" s="6"/>
    </row>
    <row r="583" spans="1:13" x14ac:dyDescent="0.2">
      <c r="A583" s="7"/>
      <c r="B583" s="4"/>
      <c r="C583" s="4"/>
      <c r="D583" s="53"/>
      <c r="E583" s="5"/>
      <c r="F583" s="5"/>
      <c r="G583" s="5"/>
      <c r="H583" s="4"/>
      <c r="I583" s="4"/>
      <c r="J583" s="6"/>
      <c r="K583" s="6"/>
      <c r="L583" s="6"/>
      <c r="M583" s="6"/>
    </row>
    <row r="584" spans="1:13" x14ac:dyDescent="0.2">
      <c r="A584" s="7"/>
      <c r="B584" s="4"/>
      <c r="C584" s="4"/>
      <c r="D584" s="53"/>
      <c r="E584" s="5"/>
      <c r="F584" s="5"/>
      <c r="G584" s="5"/>
      <c r="H584" s="4"/>
      <c r="I584" s="4"/>
      <c r="J584" s="6"/>
      <c r="K584" s="6"/>
      <c r="L584" s="6"/>
      <c r="M584" s="6"/>
    </row>
    <row r="585" spans="1:13" x14ac:dyDescent="0.2">
      <c r="A585" s="7"/>
      <c r="B585" s="4"/>
      <c r="C585" s="4"/>
      <c r="D585" s="53"/>
      <c r="E585" s="5"/>
      <c r="F585" s="5"/>
      <c r="G585" s="5"/>
      <c r="H585" s="4"/>
      <c r="I585" s="4"/>
      <c r="J585" s="6"/>
      <c r="K585" s="6"/>
      <c r="L585" s="6"/>
      <c r="M585" s="6"/>
    </row>
    <row r="586" spans="1:13" x14ac:dyDescent="0.2">
      <c r="A586" s="7"/>
      <c r="B586" s="4"/>
      <c r="C586" s="4"/>
      <c r="D586" s="53"/>
      <c r="E586" s="5"/>
      <c r="F586" s="5"/>
      <c r="G586" s="5"/>
      <c r="H586" s="4"/>
      <c r="I586" s="4"/>
      <c r="J586" s="6"/>
      <c r="K586" s="6"/>
      <c r="L586" s="6"/>
      <c r="M586" s="6"/>
    </row>
    <row r="587" spans="1:13" x14ac:dyDescent="0.2">
      <c r="A587" s="7"/>
      <c r="B587" s="4"/>
      <c r="C587" s="4"/>
      <c r="D587" s="53"/>
      <c r="E587" s="5"/>
      <c r="F587" s="5"/>
      <c r="G587" s="5"/>
      <c r="H587" s="4"/>
      <c r="I587" s="4"/>
      <c r="J587" s="6"/>
      <c r="K587" s="6"/>
      <c r="L587" s="6"/>
      <c r="M587" s="6"/>
    </row>
    <row r="588" spans="1:13" x14ac:dyDescent="0.2">
      <c r="A588" s="7"/>
      <c r="B588" s="4"/>
      <c r="C588" s="4"/>
      <c r="D588" s="53"/>
      <c r="E588" s="5"/>
      <c r="F588" s="5"/>
      <c r="G588" s="5"/>
      <c r="H588" s="4"/>
      <c r="I588" s="4"/>
      <c r="J588" s="6"/>
      <c r="K588" s="6"/>
      <c r="L588" s="6"/>
      <c r="M588" s="6"/>
    </row>
    <row r="589" spans="1:13" x14ac:dyDescent="0.2">
      <c r="A589" s="7"/>
      <c r="B589" s="4"/>
      <c r="C589" s="4"/>
      <c r="D589" s="53"/>
      <c r="E589" s="5"/>
      <c r="F589" s="5"/>
      <c r="G589" s="5"/>
      <c r="H589" s="4"/>
      <c r="I589" s="4"/>
      <c r="J589" s="6"/>
      <c r="K589" s="6"/>
      <c r="L589" s="6"/>
      <c r="M589" s="6"/>
    </row>
    <row r="590" spans="1:13" x14ac:dyDescent="0.2">
      <c r="A590" s="7"/>
      <c r="B590" s="4"/>
      <c r="C590" s="4"/>
      <c r="D590" s="53"/>
      <c r="E590" s="5"/>
      <c r="F590" s="5"/>
      <c r="G590" s="5"/>
      <c r="H590" s="4"/>
      <c r="I590" s="4"/>
      <c r="J590" s="6"/>
      <c r="K590" s="6"/>
      <c r="L590" s="6"/>
      <c r="M590" s="6"/>
    </row>
    <row r="591" spans="1:13" x14ac:dyDescent="0.2">
      <c r="A591" s="7"/>
      <c r="B591" s="4"/>
      <c r="C591" s="4"/>
      <c r="D591" s="53"/>
      <c r="E591" s="5"/>
      <c r="F591" s="5"/>
      <c r="G591" s="5"/>
      <c r="H591" s="4"/>
      <c r="I591" s="4"/>
      <c r="J591" s="6"/>
      <c r="K591" s="6"/>
      <c r="L591" s="6"/>
      <c r="M591" s="6"/>
    </row>
    <row r="592" spans="1:13" x14ac:dyDescent="0.2">
      <c r="A592" s="7"/>
      <c r="B592" s="4"/>
      <c r="C592" s="4"/>
      <c r="D592" s="53"/>
      <c r="E592" s="5"/>
      <c r="F592" s="5"/>
      <c r="G592" s="5"/>
      <c r="H592" s="4"/>
      <c r="I592" s="4"/>
      <c r="J592" s="6"/>
      <c r="K592" s="6"/>
      <c r="L592" s="6"/>
      <c r="M592" s="6"/>
    </row>
    <row r="593" spans="1:13" x14ac:dyDescent="0.2">
      <c r="A593" s="7"/>
      <c r="B593" s="4"/>
      <c r="C593" s="4"/>
      <c r="D593" s="53"/>
      <c r="E593" s="5"/>
      <c r="F593" s="5"/>
      <c r="G593" s="5"/>
      <c r="H593" s="4"/>
      <c r="I593" s="4"/>
      <c r="J593" s="6"/>
      <c r="K593" s="6"/>
      <c r="L593" s="6"/>
      <c r="M593" s="6"/>
    </row>
    <row r="594" spans="1:13" x14ac:dyDescent="0.2">
      <c r="A594" s="7"/>
      <c r="B594" s="4"/>
      <c r="C594" s="4"/>
      <c r="D594" s="53"/>
      <c r="E594" s="5"/>
      <c r="F594" s="5"/>
      <c r="G594" s="5"/>
      <c r="H594" s="4"/>
      <c r="I594" s="4"/>
      <c r="J594" s="6"/>
      <c r="K594" s="6"/>
      <c r="L594" s="6"/>
      <c r="M594" s="6"/>
    </row>
    <row r="595" spans="1:13" x14ac:dyDescent="0.2">
      <c r="A595" s="7"/>
      <c r="B595" s="4"/>
      <c r="C595" s="4"/>
      <c r="D595" s="53"/>
      <c r="E595" s="5"/>
      <c r="F595" s="5"/>
      <c r="G595" s="5"/>
      <c r="H595" s="4"/>
      <c r="I595" s="4"/>
      <c r="J595" s="6"/>
      <c r="K595" s="6"/>
      <c r="L595" s="6"/>
      <c r="M595" s="6"/>
    </row>
    <row r="596" spans="1:13" x14ac:dyDescent="0.2">
      <c r="A596" s="7"/>
      <c r="B596" s="4"/>
      <c r="C596" s="4"/>
      <c r="D596" s="53"/>
      <c r="E596" s="5"/>
      <c r="F596" s="5"/>
      <c r="G596" s="5"/>
      <c r="H596" s="4"/>
      <c r="I596" s="4"/>
      <c r="J596" s="6"/>
      <c r="K596" s="6"/>
      <c r="L596" s="6"/>
      <c r="M596" s="6"/>
    </row>
    <row r="597" spans="1:13" x14ac:dyDescent="0.2">
      <c r="A597" s="7"/>
      <c r="B597" s="4"/>
      <c r="C597" s="4"/>
      <c r="D597" s="53"/>
      <c r="E597" s="5"/>
      <c r="F597" s="5"/>
      <c r="G597" s="5"/>
      <c r="H597" s="4"/>
      <c r="I597" s="4"/>
      <c r="J597" s="6"/>
      <c r="K597" s="6"/>
      <c r="L597" s="6"/>
      <c r="M597" s="6"/>
    </row>
    <row r="598" spans="1:13" x14ac:dyDescent="0.2">
      <c r="A598" s="7"/>
      <c r="B598" s="4"/>
      <c r="C598" s="4"/>
      <c r="D598" s="53"/>
      <c r="E598" s="5"/>
      <c r="F598" s="5"/>
      <c r="G598" s="5"/>
      <c r="H598" s="4"/>
      <c r="I598" s="4"/>
      <c r="J598" s="6"/>
      <c r="K598" s="6"/>
      <c r="L598" s="6"/>
      <c r="M598" s="6"/>
    </row>
    <row r="599" spans="1:13" x14ac:dyDescent="0.2">
      <c r="A599" s="7"/>
      <c r="B599" s="4"/>
      <c r="C599" s="4"/>
      <c r="D599" s="53"/>
      <c r="E599" s="5"/>
      <c r="F599" s="5"/>
      <c r="G599" s="5"/>
      <c r="H599" s="4"/>
      <c r="I599" s="4"/>
      <c r="J599" s="6"/>
      <c r="K599" s="6"/>
      <c r="L599" s="6"/>
      <c r="M599" s="6"/>
    </row>
    <row r="600" spans="1:13" x14ac:dyDescent="0.2">
      <c r="A600" s="7"/>
      <c r="B600" s="4"/>
      <c r="C600" s="4"/>
      <c r="D600" s="53"/>
      <c r="E600" s="5"/>
      <c r="F600" s="5"/>
      <c r="G600" s="5"/>
      <c r="H600" s="4"/>
      <c r="I600" s="4"/>
      <c r="J600" s="6"/>
      <c r="K600" s="6"/>
      <c r="L600" s="6"/>
      <c r="M600" s="6"/>
    </row>
    <row r="601" spans="1:13" x14ac:dyDescent="0.2">
      <c r="A601" s="7"/>
      <c r="B601" s="4"/>
      <c r="C601" s="4"/>
      <c r="D601" s="53"/>
      <c r="E601" s="5"/>
      <c r="F601" s="5"/>
      <c r="G601" s="5"/>
      <c r="H601" s="4"/>
      <c r="I601" s="4"/>
      <c r="J601" s="6"/>
      <c r="K601" s="6"/>
      <c r="L601" s="6"/>
      <c r="M601" s="6"/>
    </row>
    <row r="602" spans="1:13" x14ac:dyDescent="0.2">
      <c r="A602" s="7"/>
      <c r="B602" s="4"/>
      <c r="C602" s="4"/>
      <c r="D602" s="53"/>
      <c r="E602" s="5"/>
      <c r="F602" s="5"/>
      <c r="G602" s="5"/>
      <c r="H602" s="4"/>
      <c r="I602" s="4"/>
      <c r="J602" s="6"/>
      <c r="K602" s="6"/>
      <c r="L602" s="6"/>
      <c r="M602" s="6"/>
    </row>
    <row r="603" spans="1:13" x14ac:dyDescent="0.2">
      <c r="A603" s="7"/>
      <c r="B603" s="4"/>
      <c r="C603" s="4"/>
      <c r="D603" s="53"/>
      <c r="E603" s="5"/>
      <c r="F603" s="5"/>
      <c r="G603" s="5"/>
      <c r="H603" s="4"/>
      <c r="I603" s="4"/>
      <c r="J603" s="6"/>
      <c r="K603" s="6"/>
      <c r="L603" s="6"/>
      <c r="M603" s="6"/>
    </row>
    <row r="604" spans="1:13" x14ac:dyDescent="0.2">
      <c r="A604" s="7"/>
      <c r="B604" s="4"/>
      <c r="C604" s="4"/>
      <c r="D604" s="53"/>
      <c r="E604" s="5"/>
      <c r="F604" s="5"/>
      <c r="G604" s="5"/>
      <c r="H604" s="4"/>
      <c r="I604" s="4"/>
      <c r="J604" s="6"/>
      <c r="K604" s="6"/>
      <c r="L604" s="6"/>
      <c r="M604" s="6"/>
    </row>
    <row r="605" spans="1:13" x14ac:dyDescent="0.2">
      <c r="A605" s="7"/>
      <c r="B605" s="4"/>
      <c r="C605" s="4"/>
      <c r="D605" s="53"/>
      <c r="E605" s="5"/>
      <c r="F605" s="5"/>
      <c r="G605" s="5"/>
      <c r="H605" s="4"/>
      <c r="I605" s="4"/>
      <c r="J605" s="6"/>
      <c r="K605" s="6"/>
      <c r="L605" s="6"/>
      <c r="M605" s="6"/>
    </row>
    <row r="606" spans="1:13" x14ac:dyDescent="0.2">
      <c r="A606" s="7"/>
      <c r="B606" s="4"/>
      <c r="C606" s="4"/>
      <c r="D606" s="53"/>
      <c r="E606" s="5"/>
      <c r="F606" s="5"/>
      <c r="G606" s="5"/>
      <c r="H606" s="4"/>
      <c r="I606" s="4"/>
      <c r="J606" s="6"/>
      <c r="K606" s="6"/>
      <c r="L606" s="6"/>
      <c r="M606" s="6"/>
    </row>
    <row r="607" spans="1:13" x14ac:dyDescent="0.2">
      <c r="A607" s="7"/>
      <c r="B607" s="4"/>
      <c r="C607" s="4"/>
      <c r="D607" s="53"/>
      <c r="E607" s="5"/>
      <c r="F607" s="5"/>
      <c r="G607" s="5"/>
      <c r="H607" s="4"/>
      <c r="I607" s="4"/>
      <c r="J607" s="6"/>
      <c r="K607" s="6"/>
      <c r="L607" s="6"/>
      <c r="M607" s="6"/>
    </row>
    <row r="608" spans="1:13" x14ac:dyDescent="0.2">
      <c r="A608" s="7"/>
      <c r="B608" s="4"/>
      <c r="C608" s="4"/>
      <c r="D608" s="53"/>
      <c r="E608" s="5"/>
      <c r="F608" s="5"/>
      <c r="G608" s="5"/>
      <c r="H608" s="4"/>
      <c r="I608" s="4"/>
      <c r="J608" s="6"/>
      <c r="K608" s="6"/>
      <c r="L608" s="6"/>
      <c r="M608" s="6"/>
    </row>
    <row r="609" spans="1:13" x14ac:dyDescent="0.2">
      <c r="A609" s="7"/>
      <c r="B609" s="4"/>
      <c r="C609" s="4"/>
      <c r="D609" s="53"/>
      <c r="E609" s="5"/>
      <c r="F609" s="5"/>
      <c r="G609" s="5"/>
      <c r="H609" s="4"/>
      <c r="I609" s="4"/>
      <c r="J609" s="6"/>
      <c r="K609" s="6"/>
      <c r="L609" s="6"/>
      <c r="M609" s="6"/>
    </row>
    <row r="610" spans="1:13" x14ac:dyDescent="0.2">
      <c r="A610" s="7"/>
      <c r="B610" s="4"/>
      <c r="C610" s="4"/>
      <c r="D610" s="53"/>
      <c r="E610" s="5"/>
      <c r="F610" s="5"/>
      <c r="G610" s="5"/>
      <c r="H610" s="4"/>
      <c r="I610" s="4"/>
      <c r="J610" s="6"/>
      <c r="K610" s="6"/>
      <c r="L610" s="6"/>
      <c r="M610" s="6"/>
    </row>
    <row r="611" spans="1:13" x14ac:dyDescent="0.2">
      <c r="A611" s="7"/>
      <c r="B611" s="4"/>
      <c r="C611" s="4"/>
      <c r="D611" s="53"/>
      <c r="E611" s="5"/>
      <c r="F611" s="5"/>
      <c r="G611" s="5"/>
      <c r="H611" s="4"/>
      <c r="I611" s="4"/>
      <c r="J611" s="6"/>
      <c r="K611" s="6"/>
      <c r="L611" s="6"/>
      <c r="M611" s="6"/>
    </row>
    <row r="612" spans="1:13" x14ac:dyDescent="0.2">
      <c r="A612" s="7"/>
      <c r="B612" s="4"/>
      <c r="C612" s="4"/>
      <c r="D612" s="53"/>
      <c r="E612" s="5"/>
      <c r="F612" s="5"/>
      <c r="G612" s="5"/>
      <c r="H612" s="4"/>
      <c r="I612" s="4"/>
      <c r="J612" s="6"/>
      <c r="K612" s="6"/>
      <c r="L612" s="6"/>
      <c r="M612" s="6"/>
    </row>
    <row r="613" spans="1:13" x14ac:dyDescent="0.2">
      <c r="A613" s="7"/>
      <c r="B613" s="4"/>
      <c r="C613" s="4"/>
      <c r="D613" s="53"/>
      <c r="E613" s="5"/>
      <c r="F613" s="5"/>
      <c r="G613" s="5"/>
      <c r="H613" s="4"/>
      <c r="I613" s="4"/>
      <c r="J613" s="6"/>
      <c r="K613" s="6"/>
      <c r="L613" s="6"/>
      <c r="M613" s="6"/>
    </row>
    <row r="614" spans="1:13" x14ac:dyDescent="0.2">
      <c r="A614" s="7"/>
      <c r="B614" s="4"/>
      <c r="C614" s="4"/>
      <c r="D614" s="53"/>
      <c r="E614" s="5"/>
      <c r="F614" s="5"/>
      <c r="G614" s="5"/>
      <c r="H614" s="4"/>
      <c r="I614" s="4"/>
      <c r="J614" s="6"/>
      <c r="K614" s="6"/>
      <c r="L614" s="6"/>
      <c r="M614" s="6"/>
    </row>
    <row r="615" spans="1:13" x14ac:dyDescent="0.2">
      <c r="A615" s="7"/>
      <c r="B615" s="4"/>
      <c r="C615" s="4"/>
      <c r="D615" s="53"/>
      <c r="E615" s="5"/>
      <c r="F615" s="5"/>
      <c r="G615" s="5"/>
      <c r="H615" s="4"/>
      <c r="I615" s="4"/>
      <c r="J615" s="6"/>
      <c r="K615" s="6"/>
      <c r="L615" s="6"/>
      <c r="M615" s="6"/>
    </row>
    <row r="616" spans="1:13" x14ac:dyDescent="0.2">
      <c r="A616" s="7"/>
      <c r="B616" s="4"/>
      <c r="C616" s="4"/>
      <c r="D616" s="53"/>
      <c r="E616" s="5"/>
      <c r="F616" s="5"/>
      <c r="G616" s="5"/>
      <c r="H616" s="4"/>
      <c r="I616" s="4"/>
      <c r="J616" s="6"/>
      <c r="K616" s="6"/>
      <c r="L616" s="6"/>
      <c r="M616" s="6"/>
    </row>
    <row r="617" spans="1:13" x14ac:dyDescent="0.2">
      <c r="A617" s="7"/>
      <c r="B617" s="4"/>
      <c r="C617" s="4"/>
      <c r="D617" s="53"/>
      <c r="E617" s="5"/>
      <c r="F617" s="5"/>
      <c r="G617" s="5"/>
      <c r="H617" s="4"/>
      <c r="I617" s="4"/>
      <c r="J617" s="6"/>
      <c r="K617" s="6"/>
      <c r="L617" s="6"/>
      <c r="M617" s="6"/>
    </row>
    <row r="618" spans="1:13" x14ac:dyDescent="0.2">
      <c r="A618" s="7"/>
      <c r="B618" s="4"/>
      <c r="C618" s="4"/>
      <c r="D618" s="53"/>
      <c r="E618" s="5"/>
      <c r="F618" s="5"/>
      <c r="G618" s="5"/>
      <c r="H618" s="4"/>
      <c r="I618" s="4"/>
      <c r="J618" s="6"/>
      <c r="K618" s="6"/>
      <c r="L618" s="6"/>
      <c r="M618" s="6"/>
    </row>
    <row r="619" spans="1:13" x14ac:dyDescent="0.2">
      <c r="A619" s="7"/>
      <c r="B619" s="4"/>
      <c r="C619" s="4"/>
      <c r="D619" s="53"/>
      <c r="E619" s="5"/>
      <c r="F619" s="5"/>
      <c r="G619" s="5"/>
      <c r="H619" s="4"/>
      <c r="I619" s="4"/>
      <c r="J619" s="6"/>
      <c r="K619" s="6"/>
      <c r="L619" s="6"/>
      <c r="M619" s="6"/>
    </row>
    <row r="620" spans="1:13" x14ac:dyDescent="0.2">
      <c r="A620" s="7"/>
      <c r="B620" s="4"/>
      <c r="C620" s="4"/>
      <c r="D620" s="53"/>
      <c r="E620" s="5"/>
      <c r="F620" s="5"/>
      <c r="G620" s="5"/>
      <c r="H620" s="4"/>
      <c r="I620" s="4"/>
      <c r="J620" s="6"/>
      <c r="K620" s="6"/>
      <c r="L620" s="6"/>
      <c r="M620" s="6"/>
    </row>
    <row r="621" spans="1:13" x14ac:dyDescent="0.2">
      <c r="A621" s="7"/>
      <c r="B621" s="4"/>
      <c r="C621" s="4"/>
      <c r="D621" s="53"/>
      <c r="E621" s="5"/>
      <c r="F621" s="5"/>
      <c r="G621" s="5"/>
      <c r="H621" s="4"/>
      <c r="I621" s="4"/>
      <c r="J621" s="6"/>
      <c r="K621" s="6"/>
      <c r="L621" s="6"/>
      <c r="M621" s="6"/>
    </row>
    <row r="622" spans="1:13" x14ac:dyDescent="0.2">
      <c r="A622" s="7"/>
      <c r="B622" s="4"/>
      <c r="C622" s="4"/>
      <c r="D622" s="53"/>
      <c r="E622" s="5"/>
      <c r="F622" s="5"/>
      <c r="G622" s="5"/>
      <c r="H622" s="4"/>
      <c r="I622" s="4"/>
      <c r="J622" s="6"/>
      <c r="K622" s="6"/>
      <c r="L622" s="6"/>
      <c r="M622" s="6"/>
    </row>
    <row r="623" spans="1:13" x14ac:dyDescent="0.2">
      <c r="A623" s="7"/>
      <c r="B623" s="4"/>
      <c r="C623" s="4"/>
      <c r="D623" s="53"/>
      <c r="E623" s="5"/>
      <c r="F623" s="5"/>
      <c r="G623" s="5"/>
      <c r="H623" s="4"/>
      <c r="I623" s="4"/>
      <c r="J623" s="6"/>
      <c r="K623" s="6"/>
      <c r="L623" s="6"/>
      <c r="M623" s="6"/>
    </row>
    <row r="624" spans="1:13" x14ac:dyDescent="0.2">
      <c r="A624" s="7"/>
      <c r="B624" s="4"/>
      <c r="C624" s="4"/>
      <c r="D624" s="53"/>
      <c r="E624" s="5"/>
      <c r="F624" s="5"/>
      <c r="G624" s="5"/>
      <c r="H624" s="4"/>
      <c r="I624" s="4"/>
      <c r="J624" s="6"/>
      <c r="K624" s="6"/>
      <c r="L624" s="6"/>
      <c r="M624" s="6"/>
    </row>
    <row r="625" spans="1:13" x14ac:dyDescent="0.2">
      <c r="A625" s="7"/>
      <c r="B625" s="4"/>
      <c r="C625" s="4"/>
      <c r="D625" s="53"/>
      <c r="E625" s="5"/>
      <c r="F625" s="5"/>
      <c r="G625" s="5"/>
      <c r="H625" s="4"/>
      <c r="I625" s="4"/>
      <c r="J625" s="6"/>
      <c r="K625" s="6"/>
      <c r="L625" s="6"/>
      <c r="M625" s="6"/>
    </row>
    <row r="626" spans="1:13" x14ac:dyDescent="0.2">
      <c r="A626" s="7"/>
      <c r="B626" s="4"/>
      <c r="C626" s="4"/>
      <c r="D626" s="53"/>
      <c r="E626" s="5"/>
      <c r="F626" s="5"/>
      <c r="G626" s="5"/>
      <c r="H626" s="4"/>
      <c r="I626" s="4"/>
      <c r="J626" s="6"/>
      <c r="K626" s="6"/>
      <c r="L626" s="6"/>
      <c r="M626" s="6"/>
    </row>
    <row r="627" spans="1:13" x14ac:dyDescent="0.2">
      <c r="A627" s="7"/>
      <c r="B627" s="4"/>
      <c r="C627" s="4"/>
      <c r="D627" s="53"/>
      <c r="E627" s="5"/>
      <c r="F627" s="5"/>
      <c r="G627" s="5"/>
      <c r="H627" s="4"/>
      <c r="I627" s="4"/>
      <c r="J627" s="6"/>
      <c r="K627" s="6"/>
      <c r="L627" s="6"/>
      <c r="M627" s="6"/>
    </row>
    <row r="628" spans="1:13" x14ac:dyDescent="0.2">
      <c r="A628" s="7"/>
      <c r="B628" s="4"/>
      <c r="C628" s="4"/>
      <c r="D628" s="53"/>
      <c r="E628" s="5"/>
      <c r="F628" s="5"/>
      <c r="G628" s="5"/>
      <c r="H628" s="4"/>
      <c r="I628" s="4"/>
      <c r="J628" s="6"/>
      <c r="K628" s="6"/>
      <c r="L628" s="6"/>
      <c r="M628" s="6"/>
    </row>
    <row r="629" spans="1:13" x14ac:dyDescent="0.2">
      <c r="A629" s="7"/>
      <c r="B629" s="4"/>
      <c r="C629" s="4"/>
      <c r="D629" s="53"/>
      <c r="E629" s="5"/>
      <c r="F629" s="5"/>
      <c r="G629" s="5"/>
      <c r="H629" s="4"/>
      <c r="I629" s="4"/>
      <c r="J629" s="6"/>
      <c r="K629" s="6"/>
      <c r="L629" s="6"/>
      <c r="M629" s="6"/>
    </row>
    <row r="630" spans="1:13" x14ac:dyDescent="0.2">
      <c r="A630" s="7"/>
      <c r="B630" s="4"/>
      <c r="C630" s="4"/>
      <c r="D630" s="53"/>
      <c r="E630" s="5"/>
      <c r="F630" s="5"/>
      <c r="G630" s="5"/>
      <c r="H630" s="4"/>
      <c r="I630" s="4"/>
      <c r="J630" s="6"/>
      <c r="K630" s="6"/>
      <c r="L630" s="6"/>
      <c r="M630" s="6"/>
    </row>
    <row r="631" spans="1:13" x14ac:dyDescent="0.2">
      <c r="A631" s="7"/>
      <c r="B631" s="4"/>
      <c r="C631" s="4"/>
      <c r="D631" s="53"/>
      <c r="E631" s="5"/>
      <c r="F631" s="5"/>
      <c r="G631" s="5"/>
      <c r="H631" s="4"/>
      <c r="I631" s="4"/>
      <c r="J631" s="6"/>
      <c r="K631" s="6"/>
      <c r="L631" s="6"/>
      <c r="M631" s="6"/>
    </row>
    <row r="632" spans="1:13" x14ac:dyDescent="0.2">
      <c r="A632" s="7"/>
      <c r="B632" s="4"/>
      <c r="C632" s="4"/>
      <c r="D632" s="53"/>
      <c r="E632" s="5"/>
      <c r="F632" s="5"/>
      <c r="G632" s="5"/>
      <c r="H632" s="4"/>
      <c r="I632" s="4"/>
      <c r="J632" s="6"/>
      <c r="K632" s="6"/>
      <c r="L632" s="6"/>
      <c r="M632" s="6"/>
    </row>
    <row r="633" spans="1:13" x14ac:dyDescent="0.2">
      <c r="A633" s="7"/>
      <c r="B633" s="4"/>
      <c r="C633" s="4"/>
      <c r="D633" s="53"/>
      <c r="E633" s="5"/>
      <c r="F633" s="5"/>
      <c r="G633" s="5"/>
      <c r="H633" s="4"/>
      <c r="I633" s="4"/>
      <c r="J633" s="6"/>
      <c r="K633" s="6"/>
      <c r="L633" s="6"/>
      <c r="M633" s="6"/>
    </row>
    <row r="634" spans="1:13" x14ac:dyDescent="0.2">
      <c r="A634" s="7"/>
      <c r="B634" s="4"/>
      <c r="C634" s="4"/>
      <c r="D634" s="53"/>
      <c r="E634" s="5"/>
      <c r="F634" s="5"/>
      <c r="G634" s="5"/>
      <c r="H634" s="4"/>
      <c r="I634" s="4"/>
      <c r="J634" s="6"/>
      <c r="K634" s="6"/>
      <c r="L634" s="6"/>
      <c r="M634" s="6"/>
    </row>
    <row r="635" spans="1:13" x14ac:dyDescent="0.2">
      <c r="A635" s="7"/>
      <c r="B635" s="4"/>
      <c r="C635" s="4"/>
      <c r="D635" s="53"/>
      <c r="E635" s="5"/>
      <c r="F635" s="5"/>
      <c r="G635" s="5"/>
      <c r="H635" s="4"/>
      <c r="I635" s="4"/>
      <c r="J635" s="6"/>
      <c r="K635" s="6"/>
      <c r="L635" s="6"/>
      <c r="M635" s="6"/>
    </row>
    <row r="636" spans="1:13" x14ac:dyDescent="0.2">
      <c r="A636" s="7"/>
      <c r="B636" s="4"/>
      <c r="C636" s="4"/>
      <c r="D636" s="53"/>
      <c r="E636" s="5"/>
      <c r="F636" s="5"/>
      <c r="G636" s="5"/>
      <c r="H636" s="4"/>
      <c r="I636" s="4"/>
      <c r="J636" s="6"/>
      <c r="K636" s="6"/>
      <c r="L636" s="6"/>
      <c r="M636" s="6"/>
    </row>
    <row r="637" spans="1:13" x14ac:dyDescent="0.2">
      <c r="A637" s="7"/>
      <c r="B637" s="4"/>
      <c r="C637" s="4"/>
      <c r="D637" s="53"/>
      <c r="E637" s="5"/>
      <c r="F637" s="5"/>
      <c r="G637" s="5"/>
      <c r="H637" s="4"/>
      <c r="I637" s="4"/>
      <c r="J637" s="6"/>
      <c r="K637" s="6"/>
      <c r="L637" s="6"/>
      <c r="M637" s="6"/>
    </row>
    <row r="638" spans="1:13" x14ac:dyDescent="0.2">
      <c r="A638" s="7"/>
      <c r="B638" s="4"/>
      <c r="C638" s="4"/>
      <c r="D638" s="53"/>
      <c r="E638" s="5"/>
      <c r="F638" s="5"/>
      <c r="G638" s="5"/>
      <c r="H638" s="4"/>
      <c r="I638" s="4"/>
      <c r="J638" s="6"/>
      <c r="K638" s="6"/>
      <c r="L638" s="6"/>
      <c r="M638" s="6"/>
    </row>
  </sheetData>
  <mergeCells count="14">
    <mergeCell ref="A562:I562"/>
    <mergeCell ref="A6:A7"/>
    <mergeCell ref="B6:B7"/>
    <mergeCell ref="A2:M2"/>
    <mergeCell ref="A560:I560"/>
    <mergeCell ref="H6:I6"/>
    <mergeCell ref="L6:M6"/>
    <mergeCell ref="A443:I443"/>
    <mergeCell ref="E6:E7"/>
    <mergeCell ref="D6:D7"/>
    <mergeCell ref="J6:K6"/>
    <mergeCell ref="C6:C7"/>
    <mergeCell ref="F6:F7"/>
    <mergeCell ref="G6:G7"/>
  </mergeCells>
  <phoneticPr fontId="0" type="noConversion"/>
  <printOptions horizontalCentered="1" verticalCentered="1"/>
  <pageMargins left="0.19685039370078741" right="0.19685039370078741" top="0.39370078740157483" bottom="0.19685039370078741" header="0.51181102362204722" footer="0.11811023622047245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Лист3</vt:lpstr>
      <vt:lpstr>Лист2!Заголовки_для_печати</vt:lpstr>
      <vt:lpstr>Лист2!Область_печати</vt:lpstr>
    </vt:vector>
  </TitlesOfParts>
  <Company>Министерство экономики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Веселова</dc:creator>
  <cp:lastModifiedBy>Задорожная Оксана Валерьевна</cp:lastModifiedBy>
  <cp:lastPrinted>2024-08-09T11:32:28Z</cp:lastPrinted>
  <dcterms:created xsi:type="dcterms:W3CDTF">1998-04-15T05:50:23Z</dcterms:created>
  <dcterms:modified xsi:type="dcterms:W3CDTF">2024-08-09T11:35:17Z</dcterms:modified>
</cp:coreProperties>
</file>